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8010"/>
  </bookViews>
  <sheets>
    <sheet name="BetList" sheetId="1" r:id="rId1"/>
    <sheet name="Sheet1" sheetId="2" r:id="rId2"/>
  </sheets>
  <definedNames>
    <definedName name="_xlnm._FilterDatabase" localSheetId="0" hidden="1">BetList!$A$10:$AJ$1082</definedName>
    <definedName name="betanalysis_2019_05_01T21" localSheetId="0">BetList!$B$11:$AB$98</definedName>
    <definedName name="mbetlist_2019_05_03T21_1" localSheetId="0">BetList!$A$30:$AB$47</definedName>
  </definedNames>
  <calcPr calcId="145621"/>
</workbook>
</file>

<file path=xl/calcChain.xml><?xml version="1.0" encoding="utf-8"?>
<calcChain xmlns="http://schemas.openxmlformats.org/spreadsheetml/2006/main">
  <c r="AG98" i="1" l="1"/>
  <c r="AJ98" i="1" s="1"/>
  <c r="AF98" i="1"/>
  <c r="AI98" i="1" s="1"/>
  <c r="AE98" i="1"/>
  <c r="AH98" i="1" s="1"/>
  <c r="AD98" i="1"/>
  <c r="AC98" i="1"/>
  <c r="AG97" i="1"/>
  <c r="AJ97" i="1" s="1"/>
  <c r="AF97" i="1"/>
  <c r="AI97" i="1" s="1"/>
  <c r="AE97" i="1"/>
  <c r="AH97" i="1" s="1"/>
  <c r="AD97" i="1"/>
  <c r="AC97" i="1"/>
  <c r="AG96" i="1"/>
  <c r="AJ96" i="1" s="1"/>
  <c r="AF96" i="1"/>
  <c r="AI96" i="1" s="1"/>
  <c r="AE96" i="1"/>
  <c r="AH96" i="1" s="1"/>
  <c r="AD96" i="1"/>
  <c r="AC96" i="1"/>
  <c r="AG95" i="1"/>
  <c r="AJ95" i="1" s="1"/>
  <c r="AF95" i="1"/>
  <c r="AI95" i="1" s="1"/>
  <c r="AE95" i="1"/>
  <c r="AH95" i="1" s="1"/>
  <c r="AD95" i="1"/>
  <c r="AC95" i="1"/>
  <c r="AG94" i="1"/>
  <c r="AJ94" i="1" s="1"/>
  <c r="AF94" i="1"/>
  <c r="AI94" i="1" s="1"/>
  <c r="AE94" i="1"/>
  <c r="AH94" i="1" s="1"/>
  <c r="AD94" i="1"/>
  <c r="AC94" i="1"/>
  <c r="AG93" i="1"/>
  <c r="AJ93" i="1" s="1"/>
  <c r="AF93" i="1"/>
  <c r="AI93" i="1" s="1"/>
  <c r="AE93" i="1"/>
  <c r="AH93" i="1" s="1"/>
  <c r="AD93" i="1"/>
  <c r="AC93" i="1"/>
  <c r="AG92" i="1"/>
  <c r="AJ92" i="1" s="1"/>
  <c r="AF92" i="1"/>
  <c r="AI92" i="1" s="1"/>
  <c r="AE92" i="1"/>
  <c r="AH92" i="1" s="1"/>
  <c r="AD92" i="1"/>
  <c r="AC92" i="1"/>
  <c r="AG91" i="1"/>
  <c r="AJ91" i="1" s="1"/>
  <c r="AF91" i="1"/>
  <c r="AI91" i="1" s="1"/>
  <c r="AE91" i="1"/>
  <c r="AH91" i="1" s="1"/>
  <c r="AD91" i="1"/>
  <c r="AC91" i="1"/>
  <c r="AG90" i="1"/>
  <c r="AJ90" i="1" s="1"/>
  <c r="AF90" i="1"/>
  <c r="AI90" i="1" s="1"/>
  <c r="AE90" i="1"/>
  <c r="AH90" i="1" s="1"/>
  <c r="AD90" i="1"/>
  <c r="AC90" i="1"/>
  <c r="AG89" i="1"/>
  <c r="AJ89" i="1" s="1"/>
  <c r="AF89" i="1"/>
  <c r="AI89" i="1" s="1"/>
  <c r="AE89" i="1"/>
  <c r="AH89" i="1" s="1"/>
  <c r="AD89" i="1"/>
  <c r="AC89" i="1"/>
  <c r="AG88" i="1"/>
  <c r="AJ88" i="1" s="1"/>
  <c r="AF88" i="1"/>
  <c r="AI88" i="1" s="1"/>
  <c r="AE88" i="1"/>
  <c r="AH88" i="1" s="1"/>
  <c r="AD88" i="1"/>
  <c r="AC88" i="1"/>
  <c r="AG87" i="1"/>
  <c r="AJ87" i="1" s="1"/>
  <c r="AF87" i="1"/>
  <c r="AI87" i="1" s="1"/>
  <c r="AE87" i="1"/>
  <c r="AH87" i="1" s="1"/>
  <c r="AD87" i="1"/>
  <c r="AC87" i="1"/>
  <c r="AG86" i="1"/>
  <c r="AJ86" i="1" s="1"/>
  <c r="AF86" i="1"/>
  <c r="AI86" i="1" s="1"/>
  <c r="AE86" i="1"/>
  <c r="AH86" i="1" s="1"/>
  <c r="AD86" i="1"/>
  <c r="AC86" i="1"/>
  <c r="AG85" i="1"/>
  <c r="AJ85" i="1" s="1"/>
  <c r="AF85" i="1"/>
  <c r="AI85" i="1" s="1"/>
  <c r="AE85" i="1"/>
  <c r="AH85" i="1" s="1"/>
  <c r="AD85" i="1"/>
  <c r="AC85" i="1"/>
  <c r="AG84" i="1"/>
  <c r="AJ84" i="1" s="1"/>
  <c r="AF84" i="1"/>
  <c r="AI84" i="1" s="1"/>
  <c r="AE84" i="1"/>
  <c r="AH84" i="1" s="1"/>
  <c r="AD84" i="1"/>
  <c r="AC84" i="1"/>
  <c r="AG83" i="1"/>
  <c r="AJ83" i="1" s="1"/>
  <c r="AF83" i="1"/>
  <c r="AI83" i="1" s="1"/>
  <c r="AE83" i="1"/>
  <c r="AH83" i="1" s="1"/>
  <c r="AD83" i="1"/>
  <c r="AC83" i="1"/>
  <c r="AG82" i="1"/>
  <c r="AJ82" i="1" s="1"/>
  <c r="AF82" i="1"/>
  <c r="AI82" i="1" s="1"/>
  <c r="AE82" i="1"/>
  <c r="AH82" i="1" s="1"/>
  <c r="AD82" i="1"/>
  <c r="AC82" i="1"/>
  <c r="AG81" i="1"/>
  <c r="AJ81" i="1" s="1"/>
  <c r="AF81" i="1"/>
  <c r="AI81" i="1" s="1"/>
  <c r="AE81" i="1"/>
  <c r="AH81" i="1" s="1"/>
  <c r="AD81" i="1"/>
  <c r="AC81" i="1"/>
  <c r="AG80" i="1"/>
  <c r="AJ80" i="1" s="1"/>
  <c r="AF80" i="1"/>
  <c r="AI80" i="1" s="1"/>
  <c r="AE80" i="1"/>
  <c r="AH80" i="1" s="1"/>
  <c r="AD80" i="1"/>
  <c r="AC80" i="1"/>
  <c r="AG79" i="1"/>
  <c r="AJ79" i="1" s="1"/>
  <c r="AF79" i="1"/>
  <c r="AI79" i="1" s="1"/>
  <c r="AE79" i="1"/>
  <c r="AH79" i="1" s="1"/>
  <c r="AD79" i="1"/>
  <c r="AC79" i="1"/>
  <c r="AG78" i="1"/>
  <c r="AJ78" i="1" s="1"/>
  <c r="AF78" i="1"/>
  <c r="AI78" i="1" s="1"/>
  <c r="AE78" i="1"/>
  <c r="AH78" i="1" s="1"/>
  <c r="AD78" i="1"/>
  <c r="AC78" i="1"/>
  <c r="AG77" i="1"/>
  <c r="AJ77" i="1" s="1"/>
  <c r="AF77" i="1"/>
  <c r="AI77" i="1" s="1"/>
  <c r="AE77" i="1"/>
  <c r="AH77" i="1" s="1"/>
  <c r="AD77" i="1"/>
  <c r="AC77" i="1"/>
  <c r="AG76" i="1"/>
  <c r="AJ76" i="1" s="1"/>
  <c r="AF76" i="1"/>
  <c r="AI76" i="1" s="1"/>
  <c r="AE76" i="1"/>
  <c r="AH76" i="1" s="1"/>
  <c r="AD76" i="1"/>
  <c r="AC76" i="1"/>
  <c r="AG75" i="1"/>
  <c r="AJ75" i="1" s="1"/>
  <c r="AF75" i="1"/>
  <c r="AI75" i="1" s="1"/>
  <c r="AE75" i="1"/>
  <c r="AH75" i="1" s="1"/>
  <c r="AD75" i="1"/>
  <c r="AC75" i="1"/>
  <c r="AG74" i="1"/>
  <c r="AJ74" i="1" s="1"/>
  <c r="AF74" i="1"/>
  <c r="AI74" i="1" s="1"/>
  <c r="AE74" i="1"/>
  <c r="AH74" i="1" s="1"/>
  <c r="AD74" i="1"/>
  <c r="AC74" i="1"/>
  <c r="AG73" i="1"/>
  <c r="AJ73" i="1" s="1"/>
  <c r="AF73" i="1"/>
  <c r="AI73" i="1" s="1"/>
  <c r="AE73" i="1"/>
  <c r="AH73" i="1" s="1"/>
  <c r="AD73" i="1"/>
  <c r="AC73" i="1"/>
  <c r="AG72" i="1"/>
  <c r="AJ72" i="1" s="1"/>
  <c r="AF72" i="1"/>
  <c r="AI72" i="1" s="1"/>
  <c r="AE72" i="1"/>
  <c r="AH72" i="1" s="1"/>
  <c r="AD72" i="1"/>
  <c r="AC72" i="1"/>
  <c r="AG71" i="1"/>
  <c r="AJ71" i="1" s="1"/>
  <c r="AF71" i="1"/>
  <c r="AI71" i="1" s="1"/>
  <c r="AE71" i="1"/>
  <c r="AH71" i="1" s="1"/>
  <c r="AD71" i="1"/>
  <c r="AC71" i="1"/>
  <c r="AG70" i="1"/>
  <c r="AJ70" i="1" s="1"/>
  <c r="AF70" i="1"/>
  <c r="AI70" i="1" s="1"/>
  <c r="AE70" i="1"/>
  <c r="AH70" i="1" s="1"/>
  <c r="AD70" i="1"/>
  <c r="AC70" i="1"/>
  <c r="AG69" i="1"/>
  <c r="AJ69" i="1" s="1"/>
  <c r="AF69" i="1"/>
  <c r="AI69" i="1" s="1"/>
  <c r="AE69" i="1"/>
  <c r="AH69" i="1" s="1"/>
  <c r="AD69" i="1"/>
  <c r="AC69" i="1"/>
  <c r="AG68" i="1"/>
  <c r="AJ68" i="1" s="1"/>
  <c r="AF68" i="1"/>
  <c r="AI68" i="1" s="1"/>
  <c r="AE68" i="1"/>
  <c r="AH68" i="1" s="1"/>
  <c r="AD68" i="1"/>
  <c r="AC68" i="1"/>
  <c r="AG67" i="1"/>
  <c r="AJ67" i="1" s="1"/>
  <c r="AF67" i="1"/>
  <c r="AI67" i="1" s="1"/>
  <c r="AE67" i="1"/>
  <c r="AH67" i="1" s="1"/>
  <c r="AD67" i="1"/>
  <c r="AC67" i="1"/>
  <c r="AG66" i="1"/>
  <c r="AJ66" i="1" s="1"/>
  <c r="AF66" i="1"/>
  <c r="AI66" i="1" s="1"/>
  <c r="AE66" i="1"/>
  <c r="AH66" i="1" s="1"/>
  <c r="AD66" i="1"/>
  <c r="AC66" i="1"/>
  <c r="AG65" i="1"/>
  <c r="AJ65" i="1" s="1"/>
  <c r="AF65" i="1"/>
  <c r="AI65" i="1" s="1"/>
  <c r="AE65" i="1"/>
  <c r="AH65" i="1" s="1"/>
  <c r="AD65" i="1"/>
  <c r="AC65" i="1"/>
  <c r="AG64" i="1"/>
  <c r="AJ64" i="1" s="1"/>
  <c r="AF64" i="1"/>
  <c r="AI64" i="1" s="1"/>
  <c r="AE64" i="1"/>
  <c r="AH64" i="1" s="1"/>
  <c r="AD64" i="1"/>
  <c r="AC64" i="1"/>
  <c r="AG63" i="1"/>
  <c r="AJ63" i="1" s="1"/>
  <c r="AF63" i="1"/>
  <c r="AI63" i="1" s="1"/>
  <c r="AE63" i="1"/>
  <c r="AH63" i="1" s="1"/>
  <c r="AD63" i="1"/>
  <c r="AC63" i="1"/>
  <c r="AG62" i="1"/>
  <c r="AJ62" i="1" s="1"/>
  <c r="AF62" i="1"/>
  <c r="AI62" i="1" s="1"/>
  <c r="AE62" i="1"/>
  <c r="AH62" i="1" s="1"/>
  <c r="AD62" i="1"/>
  <c r="AC62" i="1"/>
  <c r="AG61" i="1"/>
  <c r="AJ61" i="1" s="1"/>
  <c r="AF61" i="1"/>
  <c r="AI61" i="1" s="1"/>
  <c r="AE61" i="1"/>
  <c r="AH61" i="1" s="1"/>
  <c r="AD61" i="1"/>
  <c r="AC61" i="1"/>
  <c r="AG60" i="1"/>
  <c r="AJ60" i="1" s="1"/>
  <c r="AF60" i="1"/>
  <c r="AI60" i="1" s="1"/>
  <c r="AE60" i="1"/>
  <c r="AH60" i="1" s="1"/>
  <c r="AD60" i="1"/>
  <c r="AC60" i="1"/>
  <c r="AG59" i="1"/>
  <c r="AJ59" i="1" s="1"/>
  <c r="AF59" i="1"/>
  <c r="AI59" i="1" s="1"/>
  <c r="AE59" i="1"/>
  <c r="AH59" i="1" s="1"/>
  <c r="AD59" i="1"/>
  <c r="AC59" i="1"/>
  <c r="AG58" i="1"/>
  <c r="AJ58" i="1" s="1"/>
  <c r="AF58" i="1"/>
  <c r="AI58" i="1" s="1"/>
  <c r="AE58" i="1"/>
  <c r="AH58" i="1" s="1"/>
  <c r="AD58" i="1"/>
  <c r="AC58" i="1"/>
  <c r="AG57" i="1"/>
  <c r="AJ57" i="1" s="1"/>
  <c r="AF57" i="1"/>
  <c r="AI57" i="1" s="1"/>
  <c r="AE57" i="1"/>
  <c r="AH57" i="1" s="1"/>
  <c r="AD57" i="1"/>
  <c r="AC57" i="1"/>
  <c r="AG56" i="1"/>
  <c r="AJ56" i="1" s="1"/>
  <c r="AF56" i="1"/>
  <c r="AI56" i="1" s="1"/>
  <c r="AE56" i="1"/>
  <c r="AH56" i="1" s="1"/>
  <c r="AD56" i="1"/>
  <c r="AC56" i="1"/>
  <c r="AG55" i="1"/>
  <c r="AJ55" i="1" s="1"/>
  <c r="AF55" i="1"/>
  <c r="AI55" i="1" s="1"/>
  <c r="AE55" i="1"/>
  <c r="AH55" i="1" s="1"/>
  <c r="AD55" i="1"/>
  <c r="AC55" i="1"/>
  <c r="AG54" i="1"/>
  <c r="AJ54" i="1" s="1"/>
  <c r="AF54" i="1"/>
  <c r="AI54" i="1" s="1"/>
  <c r="AE54" i="1"/>
  <c r="AH54" i="1" s="1"/>
  <c r="AD54" i="1"/>
  <c r="AC54" i="1"/>
  <c r="AG53" i="1"/>
  <c r="AJ53" i="1" s="1"/>
  <c r="AF53" i="1"/>
  <c r="AI53" i="1" s="1"/>
  <c r="AE53" i="1"/>
  <c r="AH53" i="1" s="1"/>
  <c r="AD53" i="1"/>
  <c r="AC53" i="1"/>
  <c r="AG52" i="1"/>
  <c r="AJ52" i="1" s="1"/>
  <c r="AF52" i="1"/>
  <c r="AI52" i="1" s="1"/>
  <c r="AE52" i="1"/>
  <c r="AH52" i="1" s="1"/>
  <c r="AD52" i="1"/>
  <c r="AC52" i="1"/>
  <c r="AG51" i="1"/>
  <c r="AJ51" i="1" s="1"/>
  <c r="AF51" i="1"/>
  <c r="AI51" i="1" s="1"/>
  <c r="AE51" i="1"/>
  <c r="AH51" i="1" s="1"/>
  <c r="AD51" i="1"/>
  <c r="AC51" i="1"/>
  <c r="AG50" i="1"/>
  <c r="AJ50" i="1" s="1"/>
  <c r="AF50" i="1"/>
  <c r="AI50" i="1" s="1"/>
  <c r="AE50" i="1"/>
  <c r="AH50" i="1" s="1"/>
  <c r="AD50" i="1"/>
  <c r="AC50" i="1"/>
  <c r="AG49" i="1"/>
  <c r="AJ49" i="1" s="1"/>
  <c r="AF49" i="1"/>
  <c r="AI49" i="1" s="1"/>
  <c r="AE49" i="1"/>
  <c r="AH49" i="1" s="1"/>
  <c r="AD49" i="1"/>
  <c r="AC49" i="1"/>
  <c r="AG48" i="1"/>
  <c r="AJ48" i="1" s="1"/>
  <c r="AF48" i="1"/>
  <c r="AI48" i="1" s="1"/>
  <c r="AE48" i="1"/>
  <c r="AH48" i="1" s="1"/>
  <c r="AD48" i="1"/>
  <c r="AC48" i="1"/>
  <c r="AG47" i="1"/>
  <c r="AJ47" i="1" s="1"/>
  <c r="AF47" i="1"/>
  <c r="AI47" i="1" s="1"/>
  <c r="AE47" i="1"/>
  <c r="AH47" i="1" s="1"/>
  <c r="AD47" i="1"/>
  <c r="AC47" i="1"/>
  <c r="AG46" i="1"/>
  <c r="AJ46" i="1" s="1"/>
  <c r="AF46" i="1"/>
  <c r="AI46" i="1" s="1"/>
  <c r="AE46" i="1"/>
  <c r="AH46" i="1" s="1"/>
  <c r="AD46" i="1"/>
  <c r="AC46" i="1"/>
  <c r="AG45" i="1"/>
  <c r="AJ45" i="1" s="1"/>
  <c r="AF45" i="1"/>
  <c r="AI45" i="1" s="1"/>
  <c r="AE45" i="1"/>
  <c r="AH45" i="1" s="1"/>
  <c r="AD45" i="1"/>
  <c r="AC45" i="1"/>
  <c r="AG44" i="1"/>
  <c r="AJ44" i="1" s="1"/>
  <c r="AF44" i="1"/>
  <c r="AI44" i="1" s="1"/>
  <c r="AE44" i="1"/>
  <c r="AH44" i="1" s="1"/>
  <c r="AD44" i="1"/>
  <c r="AC44" i="1"/>
  <c r="AG43" i="1"/>
  <c r="AJ43" i="1" s="1"/>
  <c r="AF43" i="1"/>
  <c r="AI43" i="1" s="1"/>
  <c r="AE43" i="1"/>
  <c r="AH43" i="1" s="1"/>
  <c r="AD43" i="1"/>
  <c r="AC43" i="1"/>
  <c r="AG42" i="1"/>
  <c r="AJ42" i="1" s="1"/>
  <c r="AF42" i="1"/>
  <c r="AI42" i="1" s="1"/>
  <c r="AE42" i="1"/>
  <c r="AH42" i="1" s="1"/>
  <c r="AD42" i="1"/>
  <c r="AC42" i="1"/>
  <c r="AG41" i="1"/>
  <c r="AJ41" i="1" s="1"/>
  <c r="AF41" i="1"/>
  <c r="AI41" i="1" s="1"/>
  <c r="AE41" i="1"/>
  <c r="AH41" i="1" s="1"/>
  <c r="AD41" i="1"/>
  <c r="AC41" i="1"/>
  <c r="AG40" i="1"/>
  <c r="AJ40" i="1" s="1"/>
  <c r="AF40" i="1"/>
  <c r="AI40" i="1" s="1"/>
  <c r="AE40" i="1"/>
  <c r="AH40" i="1" s="1"/>
  <c r="AD40" i="1"/>
  <c r="AC40" i="1"/>
  <c r="AG39" i="1"/>
  <c r="AJ39" i="1" s="1"/>
  <c r="AF39" i="1"/>
  <c r="AI39" i="1" s="1"/>
  <c r="AE39" i="1"/>
  <c r="AH39" i="1" s="1"/>
  <c r="AD39" i="1"/>
  <c r="AC39" i="1"/>
  <c r="AG38" i="1"/>
  <c r="AJ38" i="1" s="1"/>
  <c r="AF38" i="1"/>
  <c r="AI38" i="1" s="1"/>
  <c r="AE38" i="1"/>
  <c r="AH38" i="1" s="1"/>
  <c r="AD38" i="1"/>
  <c r="AC38" i="1"/>
  <c r="AG37" i="1"/>
  <c r="AJ37" i="1" s="1"/>
  <c r="AF37" i="1"/>
  <c r="AI37" i="1" s="1"/>
  <c r="AE37" i="1"/>
  <c r="AH37" i="1" s="1"/>
  <c r="AD37" i="1"/>
  <c r="AC37" i="1"/>
  <c r="AG36" i="1"/>
  <c r="AJ36" i="1" s="1"/>
  <c r="AF36" i="1"/>
  <c r="AI36" i="1" s="1"/>
  <c r="AE36" i="1"/>
  <c r="AH36" i="1" s="1"/>
  <c r="AD36" i="1"/>
  <c r="AC36" i="1"/>
  <c r="AG35" i="1"/>
  <c r="AJ35" i="1" s="1"/>
  <c r="AF35" i="1"/>
  <c r="AI35" i="1" s="1"/>
  <c r="AE35" i="1"/>
  <c r="AH35" i="1" s="1"/>
  <c r="AD35" i="1"/>
  <c r="AC35" i="1"/>
  <c r="AG34" i="1"/>
  <c r="AJ34" i="1" s="1"/>
  <c r="AF34" i="1"/>
  <c r="AI34" i="1" s="1"/>
  <c r="AE34" i="1"/>
  <c r="AH34" i="1" s="1"/>
  <c r="AD34" i="1"/>
  <c r="AC34" i="1"/>
  <c r="AG33" i="1"/>
  <c r="AJ33" i="1" s="1"/>
  <c r="AF33" i="1"/>
  <c r="AI33" i="1" s="1"/>
  <c r="AE33" i="1"/>
  <c r="AH33" i="1" s="1"/>
  <c r="AD33" i="1"/>
  <c r="AC33" i="1"/>
  <c r="AG32" i="1"/>
  <c r="AJ32" i="1" s="1"/>
  <c r="AF32" i="1"/>
  <c r="AI32" i="1" s="1"/>
  <c r="AE32" i="1"/>
  <c r="AH32" i="1" s="1"/>
  <c r="AD32" i="1"/>
  <c r="AC32" i="1"/>
  <c r="AG31" i="1"/>
  <c r="AJ31" i="1" s="1"/>
  <c r="AF31" i="1"/>
  <c r="AI31" i="1" s="1"/>
  <c r="AE31" i="1"/>
  <c r="AH31" i="1" s="1"/>
  <c r="AD31" i="1"/>
  <c r="AC31" i="1"/>
  <c r="AG30" i="1"/>
  <c r="AJ30" i="1" s="1"/>
  <c r="AF30" i="1"/>
  <c r="AI30" i="1" s="1"/>
  <c r="AE30" i="1"/>
  <c r="AH30" i="1" s="1"/>
  <c r="AD30" i="1"/>
  <c r="AC30" i="1"/>
  <c r="AG29" i="1"/>
  <c r="AJ29" i="1" s="1"/>
  <c r="AF29" i="1"/>
  <c r="AI29" i="1" s="1"/>
  <c r="AE29" i="1"/>
  <c r="AH29" i="1" s="1"/>
  <c r="AD29" i="1"/>
  <c r="AC29" i="1"/>
  <c r="AG28" i="1"/>
  <c r="AJ28" i="1" s="1"/>
  <c r="AF28" i="1"/>
  <c r="AI28" i="1" s="1"/>
  <c r="AE28" i="1"/>
  <c r="AH28" i="1" s="1"/>
  <c r="AD28" i="1"/>
  <c r="AC28" i="1"/>
  <c r="AG27" i="1"/>
  <c r="AJ27" i="1" s="1"/>
  <c r="AF27" i="1"/>
  <c r="AI27" i="1" s="1"/>
  <c r="AE27" i="1"/>
  <c r="AH27" i="1" s="1"/>
  <c r="AD27" i="1"/>
  <c r="AC27" i="1"/>
  <c r="AG26" i="1"/>
  <c r="AJ26" i="1" s="1"/>
  <c r="AF26" i="1"/>
  <c r="AI26" i="1" s="1"/>
  <c r="AE26" i="1"/>
  <c r="AH26" i="1" s="1"/>
  <c r="AD26" i="1"/>
  <c r="AC26" i="1"/>
  <c r="AG25" i="1"/>
  <c r="AJ25" i="1" s="1"/>
  <c r="AF25" i="1"/>
  <c r="AI25" i="1" s="1"/>
  <c r="AE25" i="1"/>
  <c r="AH25" i="1" s="1"/>
  <c r="AD25" i="1"/>
  <c r="AC25" i="1"/>
  <c r="AG24" i="1"/>
  <c r="AJ24" i="1" s="1"/>
  <c r="AF24" i="1"/>
  <c r="AI24" i="1" s="1"/>
  <c r="AE24" i="1"/>
  <c r="AH24" i="1" s="1"/>
  <c r="AD24" i="1"/>
  <c r="AC24" i="1"/>
  <c r="AG23" i="1"/>
  <c r="AJ23" i="1" s="1"/>
  <c r="AF23" i="1"/>
  <c r="AI23" i="1" s="1"/>
  <c r="AE23" i="1"/>
  <c r="AH23" i="1" s="1"/>
  <c r="AD23" i="1"/>
  <c r="AC23" i="1"/>
  <c r="AG22" i="1"/>
  <c r="AJ22" i="1" s="1"/>
  <c r="AF22" i="1"/>
  <c r="AI22" i="1" s="1"/>
  <c r="AE22" i="1"/>
  <c r="AH22" i="1" s="1"/>
  <c r="AD22" i="1"/>
  <c r="AC22" i="1"/>
  <c r="AG21" i="1"/>
  <c r="AJ21" i="1" s="1"/>
  <c r="AF21" i="1"/>
  <c r="AI21" i="1" s="1"/>
  <c r="AE21" i="1"/>
  <c r="AH21" i="1" s="1"/>
  <c r="AD21" i="1"/>
  <c r="AC21" i="1"/>
  <c r="AG20" i="1"/>
  <c r="AJ20" i="1" s="1"/>
  <c r="AF20" i="1"/>
  <c r="AI20" i="1" s="1"/>
  <c r="AE20" i="1"/>
  <c r="AH20" i="1" s="1"/>
  <c r="AD20" i="1"/>
  <c r="AC20" i="1"/>
  <c r="AG19" i="1"/>
  <c r="AJ19" i="1" s="1"/>
  <c r="AF19" i="1"/>
  <c r="AI19" i="1" s="1"/>
  <c r="AE19" i="1"/>
  <c r="AH19" i="1" s="1"/>
  <c r="AD19" i="1"/>
  <c r="AC19" i="1"/>
  <c r="AG18" i="1"/>
  <c r="AJ18" i="1" s="1"/>
  <c r="AF18" i="1"/>
  <c r="AI18" i="1" s="1"/>
  <c r="AE18" i="1"/>
  <c r="AH18" i="1" s="1"/>
  <c r="AD18" i="1"/>
  <c r="AC18" i="1"/>
  <c r="AG17" i="1"/>
  <c r="AJ17" i="1" s="1"/>
  <c r="AF17" i="1"/>
  <c r="AI17" i="1" s="1"/>
  <c r="AE17" i="1"/>
  <c r="AH17" i="1" s="1"/>
  <c r="AD17" i="1"/>
  <c r="AC17" i="1"/>
  <c r="AG16" i="1"/>
  <c r="AJ16" i="1" s="1"/>
  <c r="AF16" i="1"/>
  <c r="AI16" i="1" s="1"/>
  <c r="AE16" i="1"/>
  <c r="AH16" i="1" s="1"/>
  <c r="AD16" i="1"/>
  <c r="AC16" i="1"/>
  <c r="AG15" i="1"/>
  <c r="AJ15" i="1" s="1"/>
  <c r="AF15" i="1"/>
  <c r="AI15" i="1" s="1"/>
  <c r="AE15" i="1"/>
  <c r="AH15" i="1" s="1"/>
  <c r="AD15" i="1"/>
  <c r="AC15" i="1"/>
  <c r="AG14" i="1"/>
  <c r="AJ14" i="1" s="1"/>
  <c r="AF14" i="1"/>
  <c r="AI14" i="1" s="1"/>
  <c r="AE14" i="1"/>
  <c r="AH14" i="1" s="1"/>
  <c r="AD14" i="1"/>
  <c r="AC14" i="1"/>
  <c r="AG13" i="1"/>
  <c r="AJ13" i="1" s="1"/>
  <c r="AF13" i="1"/>
  <c r="AI13" i="1" s="1"/>
  <c r="AE13" i="1"/>
  <c r="AH13" i="1" s="1"/>
  <c r="AD13" i="1"/>
  <c r="AC13" i="1"/>
  <c r="AG12" i="1"/>
  <c r="AJ12" i="1" s="1"/>
  <c r="AF12" i="1"/>
  <c r="AI12" i="1" s="1"/>
  <c r="AE12" i="1"/>
  <c r="AH12" i="1" s="1"/>
  <c r="AD12" i="1"/>
  <c r="AC12" i="1"/>
  <c r="AG11" i="1"/>
  <c r="AJ11" i="1" s="1"/>
  <c r="AF11" i="1"/>
  <c r="AI11" i="1" s="1"/>
  <c r="AE11" i="1"/>
  <c r="AH11" i="1" s="1"/>
  <c r="AD11" i="1"/>
  <c r="AC11" i="1"/>
  <c r="AI9" i="1" l="1"/>
  <c r="AG9" i="1"/>
  <c r="AJ9" i="1" s="1"/>
  <c r="AF9" i="1"/>
  <c r="AE9" i="1"/>
  <c r="AH9" i="1" s="1"/>
  <c r="AD9" i="1"/>
  <c r="AC9" i="1"/>
  <c r="AF3" i="1"/>
  <c r="AE3" i="1"/>
  <c r="B1" i="1"/>
  <c r="AG3" i="1" l="1"/>
  <c r="AI3" i="1"/>
  <c r="AI2" i="1"/>
  <c r="AF2" i="1"/>
  <c r="AF4" i="1" s="1"/>
  <c r="AH3" i="1"/>
  <c r="AH2" i="1"/>
  <c r="AE2" i="1"/>
  <c r="AE4" i="1" s="1"/>
  <c r="AJ3" i="1"/>
  <c r="AJ2" i="1"/>
  <c r="AG2" i="1"/>
  <c r="AH4" i="1" l="1"/>
  <c r="AG4" i="1"/>
  <c r="AI4" i="1"/>
  <c r="AJ4" i="1"/>
</calcChain>
</file>

<file path=xl/connections.xml><?xml version="1.0" encoding="utf-8"?>
<connections xmlns="http://schemas.openxmlformats.org/spreadsheetml/2006/main">
  <connection id="1" name="betanalysis_2019-05-01T21" type="6" refreshedVersion="4" background="1" saveData="1">
    <textPr codePage="1254" sourceFile="D:\PunterTips\extracts - Analysis\betanalysis_2019-05-01T21.txt" delimiter="»">
      <textFields count="28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betlist_2019-05-03T211" type="6" refreshedVersion="4" deleted="1" background="1" saveData="1">
    <textPr sourceFile="D:\PunterTips\extracts - Analysis\mbetlist_2019-05-03T21.txt" delimiter="»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<sst xmlns="http://schemas.openxmlformats.org/spreadsheetml/2006/main" count="491" uniqueCount="399">
  <si>
    <t>Last row</t>
  </si>
  <si>
    <t>Key Performance Indicators</t>
  </si>
  <si>
    <t>Home</t>
  </si>
  <si>
    <t>Draw</t>
  </si>
  <si>
    <t>Away</t>
  </si>
  <si>
    <t>P/L</t>
  </si>
  <si>
    <t>Stake</t>
  </si>
  <si>
    <t>1. Home advantage</t>
  </si>
  <si>
    <t>Total</t>
  </si>
  <si>
    <t>Alt+0187</t>
  </si>
  <si>
    <t>»</t>
  </si>
  <si>
    <t>2. Recent performance</t>
  </si>
  <si>
    <t>Win</t>
  </si>
  <si>
    <t>3. Team strength (use inverse odds - use an odds convertor)</t>
  </si>
  <si>
    <t>%</t>
  </si>
  <si>
    <t>day</t>
  </si>
  <si>
    <t>country</t>
  </si>
  <si>
    <t>league</t>
  </si>
  <si>
    <t>game</t>
  </si>
  <si>
    <t>home</t>
  </si>
  <si>
    <t>away</t>
  </si>
  <si>
    <t>h_goals</t>
  </si>
  <si>
    <t>a_goals</t>
  </si>
  <si>
    <t>odds_1</t>
  </si>
  <si>
    <t>odds_x</t>
  </si>
  <si>
    <t>odds_2</t>
  </si>
  <si>
    <t>odds_delta</t>
  </si>
  <si>
    <t>thtgames</t>
  </si>
  <si>
    <t>tatgames</t>
  </si>
  <si>
    <t>tpgames</t>
  </si>
  <si>
    <t>tpghtah</t>
  </si>
  <si>
    <t>tpgataw</t>
  </si>
  <si>
    <t>pghtwins</t>
  </si>
  <si>
    <t>pgdraws</t>
  </si>
  <si>
    <t>pgatwins</t>
  </si>
  <si>
    <t>tpghtwins</t>
  </si>
  <si>
    <t>tpghtdraws</t>
  </si>
  <si>
    <t>tpghtloss</t>
  </si>
  <si>
    <t>tpgatwins</t>
  </si>
  <si>
    <t>tpgatdraws</t>
  </si>
  <si>
    <t>tpgatloss</t>
  </si>
  <si>
    <t>tpghtahwin</t>
  </si>
  <si>
    <t>tpgatawwin</t>
  </si>
  <si>
    <t>h-ratings</t>
  </si>
  <si>
    <t>a-ratings</t>
  </si>
  <si>
    <t>status_h</t>
  </si>
  <si>
    <t>status_d</t>
  </si>
  <si>
    <t>status_a</t>
  </si>
  <si>
    <t>h_p/l</t>
  </si>
  <si>
    <t>d_p/l</t>
  </si>
  <si>
    <t>a_p/l</t>
  </si>
  <si>
    <t>Colombia</t>
  </si>
  <si>
    <t>Liga Aguila</t>
  </si>
  <si>
    <t>Aguilas-Dep. Pasto</t>
  </si>
  <si>
    <t>Aguilas</t>
  </si>
  <si>
    <t>Dep. Pasto</t>
  </si>
  <si>
    <t>Honduras</t>
  </si>
  <si>
    <t>Liga Nacional</t>
  </si>
  <si>
    <t>UPNFM-Real Espana</t>
  </si>
  <si>
    <t>UPNFM</t>
  </si>
  <si>
    <t>Real Espana</t>
  </si>
  <si>
    <t>Nicaragua</t>
  </si>
  <si>
    <t>Liga Primera</t>
  </si>
  <si>
    <t>Jalapa-Esteli</t>
  </si>
  <si>
    <t>Jalapa</t>
  </si>
  <si>
    <t>Esteli</t>
  </si>
  <si>
    <t>UNAN Managua-Juventus Managua</t>
  </si>
  <si>
    <t>UNAN Managua</t>
  </si>
  <si>
    <t>Juventus Managua</t>
  </si>
  <si>
    <t>Real Madriz-Ferretti</t>
  </si>
  <si>
    <t>Real Madriz</t>
  </si>
  <si>
    <t>Ferretti</t>
  </si>
  <si>
    <t>Paraguay</t>
  </si>
  <si>
    <t>Primera Division</t>
  </si>
  <si>
    <t>Cerro Porteno-San Lorenzo</t>
  </si>
  <si>
    <t>Cerro Porteno</t>
  </si>
  <si>
    <t>San Lorenzo</t>
  </si>
  <si>
    <t>Dep. Capiata-Olimpia Asuncion</t>
  </si>
  <si>
    <t>Dep. Capiata</t>
  </si>
  <si>
    <t>Olimpia Asuncion</t>
  </si>
  <si>
    <t>Bolivia</t>
  </si>
  <si>
    <t>Division Profesional</t>
  </si>
  <si>
    <t>Destroyers-The Strongest</t>
  </si>
  <si>
    <t>Destroyers</t>
  </si>
  <si>
    <t>The Strongest</t>
  </si>
  <si>
    <t>Guatemala</t>
  </si>
  <si>
    <t>Sanarate-Iztapa</t>
  </si>
  <si>
    <t>Sanarate</t>
  </si>
  <si>
    <t>Iztapa</t>
  </si>
  <si>
    <t>Platense-Motagua</t>
  </si>
  <si>
    <t>Platense</t>
  </si>
  <si>
    <t>Motagua</t>
  </si>
  <si>
    <t>North &amp; Central America</t>
  </si>
  <si>
    <t>CONCACAF Championship U17</t>
  </si>
  <si>
    <t>Mexico U17-Jamaica U17</t>
  </si>
  <si>
    <t>Mexico U17</t>
  </si>
  <si>
    <t>Jamaica U17</t>
  </si>
  <si>
    <t>Brazil</t>
  </si>
  <si>
    <t>Serie A</t>
  </si>
  <si>
    <t>Cruzeiro-Ceara</t>
  </si>
  <si>
    <t>Cruzeiro</t>
  </si>
  <si>
    <t>Ceara</t>
  </si>
  <si>
    <t>Avai-Gremio</t>
  </si>
  <si>
    <t>Avai</t>
  </si>
  <si>
    <t>Gremio</t>
  </si>
  <si>
    <t>South America</t>
  </si>
  <si>
    <t>Copa Sudamericana</t>
  </si>
  <si>
    <t>Sol de America (Par) -Mineros (Ven)</t>
  </si>
  <si>
    <t>Sol de America (Par)</t>
  </si>
  <si>
    <t>Mineros (Ven)</t>
  </si>
  <si>
    <t>Jaguares de Cordoba-La Equidad</t>
  </si>
  <si>
    <t>Jaguares de Cordoba</t>
  </si>
  <si>
    <t>La Equidad</t>
  </si>
  <si>
    <t>Santa Fe-Millonarios</t>
  </si>
  <si>
    <t>Santa Fe</t>
  </si>
  <si>
    <t>Millonarios</t>
  </si>
  <si>
    <t>USA</t>
  </si>
  <si>
    <t>USL Championship</t>
  </si>
  <si>
    <t>Indy Eleven-Tampa Bay</t>
  </si>
  <si>
    <t>Indy Eleven</t>
  </si>
  <si>
    <t>Tampa Bay</t>
  </si>
  <si>
    <t>New York Red Bulls 2-Birmingham</t>
  </si>
  <si>
    <t>New York Red Bulls 2</t>
  </si>
  <si>
    <t>Birmingham</t>
  </si>
  <si>
    <t>Blooming-Royal Pari</t>
  </si>
  <si>
    <t>Blooming</t>
  </si>
  <si>
    <t>Royal Pari</t>
  </si>
  <si>
    <t>MLS</t>
  </si>
  <si>
    <t>Philadelphia Union-Cincinnati</t>
  </si>
  <si>
    <t>Philadelphia Union</t>
  </si>
  <si>
    <t>Cincinnati</t>
  </si>
  <si>
    <t>Comunicaciones-Petapa</t>
  </si>
  <si>
    <t>Comunicaciones</t>
  </si>
  <si>
    <t>Petapa</t>
  </si>
  <si>
    <t>Fortaleza-Athletico PR</t>
  </si>
  <si>
    <t>Fortaleza</t>
  </si>
  <si>
    <t>Athletico PR</t>
  </si>
  <si>
    <t>Vasco-Atletico MG</t>
  </si>
  <si>
    <t>Vasco</t>
  </si>
  <si>
    <t>Atletico MG</t>
  </si>
  <si>
    <t>Goias-Sao Paulo</t>
  </si>
  <si>
    <t>Goias</t>
  </si>
  <si>
    <t>Sao Paulo</t>
  </si>
  <si>
    <t>Binacional (Per) -Independiente (Arg)</t>
  </si>
  <si>
    <t>Binacional (Per)</t>
  </si>
  <si>
    <t>Independiente (Arg)</t>
  </si>
  <si>
    <t>Ind. Medellin-Huila</t>
  </si>
  <si>
    <t>Ind. Medellin</t>
  </si>
  <si>
    <t>Huila</t>
  </si>
  <si>
    <t>Deportivo Chiantla-Xelaju</t>
  </si>
  <si>
    <t>Deportivo Chiantla</t>
  </si>
  <si>
    <t>Xelaju</t>
  </si>
  <si>
    <t>CONCACAF Champions League</t>
  </si>
  <si>
    <t>Monterrey-U.A.N.L.  Tigres</t>
  </si>
  <si>
    <t>Monterrey</t>
  </si>
  <si>
    <t>U.A.N.L.  Tigres</t>
  </si>
  <si>
    <t>Japan</t>
  </si>
  <si>
    <t>Football Championships Women</t>
  </si>
  <si>
    <t>Kunoichi W-Vegalta Sendai W</t>
  </si>
  <si>
    <t>Kunoichi W</t>
  </si>
  <si>
    <t>Vegalta Sendai W</t>
  </si>
  <si>
    <t>Albirex Niigata W-Nojima Stella W</t>
  </si>
  <si>
    <t>Albirex Niigata W</t>
  </si>
  <si>
    <t>Nojima Stella W</t>
  </si>
  <si>
    <t>Beleza W-Nippon Sport Science University W</t>
  </si>
  <si>
    <t>Beleza W</t>
  </si>
  <si>
    <t>Nippon Sport Science University W</t>
  </si>
  <si>
    <t>Urawa W-Inac Kobe Leonesa W</t>
  </si>
  <si>
    <t>Urawa W</t>
  </si>
  <si>
    <t>Inac Kobe Leonesa W</t>
  </si>
  <si>
    <t>Parceiro Nagano W-JEF United W</t>
  </si>
  <si>
    <t>Parceiro Nagano W</t>
  </si>
  <si>
    <t>JEF United W</t>
  </si>
  <si>
    <t>Russia</t>
  </si>
  <si>
    <t>Supreme Division Women 2019</t>
  </si>
  <si>
    <t>Torpedo Izhevsk W-Chertanovo M. W</t>
  </si>
  <si>
    <t>Torpedo Izhevsk W</t>
  </si>
  <si>
    <t>Chertanovo M. W</t>
  </si>
  <si>
    <t>South Korea</t>
  </si>
  <si>
    <t>WK League Women</t>
  </si>
  <si>
    <t>Suwon FMC W-Changnyeong W</t>
  </si>
  <si>
    <t>Suwon FMC W</t>
  </si>
  <si>
    <t>Changnyeong W</t>
  </si>
  <si>
    <t>Hwacheon W-Incheon Hyundai Steel W</t>
  </si>
  <si>
    <t>Hwacheon W</t>
  </si>
  <si>
    <t>Incheon Hyundai Steel W</t>
  </si>
  <si>
    <t>Gumi Sportstoto W-Seoul W</t>
  </si>
  <si>
    <t>Gumi Sportstoto W</t>
  </si>
  <si>
    <t>Seoul W</t>
  </si>
  <si>
    <t>Gyeongju W-Boeun Sangmu W</t>
  </si>
  <si>
    <t>Gyeongju W</t>
  </si>
  <si>
    <t>Boeun Sangmu W</t>
  </si>
  <si>
    <t>Uganda</t>
  </si>
  <si>
    <t>Premier League</t>
  </si>
  <si>
    <t>Ndejje University-Onduparaka FC</t>
  </si>
  <si>
    <t>Ndejje University</t>
  </si>
  <si>
    <t>Onduparaka FC</t>
  </si>
  <si>
    <t>China</t>
  </si>
  <si>
    <t>FA Cup</t>
  </si>
  <si>
    <t>Jiangsu Suning-Hebei Elite</t>
  </si>
  <si>
    <t>Jiangsu Suning</t>
  </si>
  <si>
    <t>Hebei Elite</t>
  </si>
  <si>
    <t>Armenia</t>
  </si>
  <si>
    <t>Shirak Gyumri-Ararat Yerevan</t>
  </si>
  <si>
    <t>Shirak Gyumri</t>
  </si>
  <si>
    <t>Ararat Yerevan</t>
  </si>
  <si>
    <t>Kenya</t>
  </si>
  <si>
    <t>Bandari-Ulinzi Stars</t>
  </si>
  <si>
    <t>Bandari</t>
  </si>
  <si>
    <t>Ulinzi Stars</t>
  </si>
  <si>
    <t>Gor Mahia-Kenya CB</t>
  </si>
  <si>
    <t>Gor Mahia</t>
  </si>
  <si>
    <t>Kenya CB</t>
  </si>
  <si>
    <t>Netherlands</t>
  </si>
  <si>
    <t>Reserve League 2018/2019</t>
  </si>
  <si>
    <t>Jong Zwolle-Jong Feyenoord</t>
  </si>
  <si>
    <t>Jong Zwolle</t>
  </si>
  <si>
    <t>Jong Feyenoord</t>
  </si>
  <si>
    <t>Poland</t>
  </si>
  <si>
    <t>Central Youth League 2018/2019</t>
  </si>
  <si>
    <t>Lech Poznan U18-GKS Belchatow U18</t>
  </si>
  <si>
    <t>Lech Poznan U18</t>
  </si>
  <si>
    <t>GKS Belchatow U18</t>
  </si>
  <si>
    <t>Slovenia</t>
  </si>
  <si>
    <t>Prva liga</t>
  </si>
  <si>
    <t>Triglav-ND Gorica</t>
  </si>
  <si>
    <t>Triglav</t>
  </si>
  <si>
    <t>ND Gorica</t>
  </si>
  <si>
    <t>FC Zvezda Perm W-FK Yenisey W</t>
  </si>
  <si>
    <t>FC Zvezda Perm W</t>
  </si>
  <si>
    <t>FK Yenisey W</t>
  </si>
  <si>
    <t>Rwanda</t>
  </si>
  <si>
    <t>National Football league</t>
  </si>
  <si>
    <t>Musanze-Etincelles</t>
  </si>
  <si>
    <t>Musanze</t>
  </si>
  <si>
    <t>Etincelles</t>
  </si>
  <si>
    <t>Rayon Sport-Espoir</t>
  </si>
  <si>
    <t>Rayon Sport</t>
  </si>
  <si>
    <t>Espoir</t>
  </si>
  <si>
    <t>Uzbekistan</t>
  </si>
  <si>
    <t>Super League</t>
  </si>
  <si>
    <t>Lok. Tashkent-Kokand 1912</t>
  </si>
  <si>
    <t>Lok. Tashkent</t>
  </si>
  <si>
    <t>Kokand 1912</t>
  </si>
  <si>
    <t>Spain</t>
  </si>
  <si>
    <t>Tercera Division - Group 7</t>
  </si>
  <si>
    <t>Leganes B-Las Rozas</t>
  </si>
  <si>
    <t>Leganes B</t>
  </si>
  <si>
    <t>Las Rozas</t>
  </si>
  <si>
    <t>Jordan</t>
  </si>
  <si>
    <t>Al Ahli-Al Hussein</t>
  </si>
  <si>
    <t>Al Ahli</t>
  </si>
  <si>
    <t>Al Hussein</t>
  </si>
  <si>
    <t>Polish Cup</t>
  </si>
  <si>
    <t>Jagiellonia-Lechia Gdansk</t>
  </si>
  <si>
    <t>Jagiellonia</t>
  </si>
  <si>
    <t>Lechia Gdansk</t>
  </si>
  <si>
    <t>Kubanochka Krasnodar W-Ryazan W</t>
  </si>
  <si>
    <t>Kubanochka Krasnodar W</t>
  </si>
  <si>
    <t>Ryazan W</t>
  </si>
  <si>
    <t>CSKA Moscow W-Lokomotiv Moscow W</t>
  </si>
  <si>
    <t>CSKA Moscow W</t>
  </si>
  <si>
    <t>Lokomotiv Moscow W</t>
  </si>
  <si>
    <t>United Arab Emirates</t>
  </si>
  <si>
    <t>UAE League</t>
  </si>
  <si>
    <t>Ajman-Al Wasl</t>
  </si>
  <si>
    <t>Ajman</t>
  </si>
  <si>
    <t>Al Wasl</t>
  </si>
  <si>
    <t>Bulgaria</t>
  </si>
  <si>
    <t>Parva Liga</t>
  </si>
  <si>
    <t>Etar-Bistritsa</t>
  </si>
  <si>
    <t>Etar</t>
  </si>
  <si>
    <t>Bistritsa</t>
  </si>
  <si>
    <t>Iran</t>
  </si>
  <si>
    <t>Persian Gulf Pro League</t>
  </si>
  <si>
    <t>Foolad-Paykan</t>
  </si>
  <si>
    <t>Foolad</t>
  </si>
  <si>
    <t>Paykan</t>
  </si>
  <si>
    <t>Celje-NK Olimpija Ljubljana</t>
  </si>
  <si>
    <t>Celje</t>
  </si>
  <si>
    <t>NK Olimpija Ljubljana</t>
  </si>
  <si>
    <t>Benin</t>
  </si>
  <si>
    <t>Championnat National</t>
  </si>
  <si>
    <t>Avrankou Omnisport-JAC</t>
  </si>
  <si>
    <t>Avrankou Omnisport</t>
  </si>
  <si>
    <t>JAC</t>
  </si>
  <si>
    <t>Finland</t>
  </si>
  <si>
    <t>Ykkonen</t>
  </si>
  <si>
    <t>Haka-KTP</t>
  </si>
  <si>
    <t>Haka</t>
  </si>
  <si>
    <t>KTP</t>
  </si>
  <si>
    <t>Bahrain</t>
  </si>
  <si>
    <t>Al Hala-Sitra</t>
  </si>
  <si>
    <t>Al Hala</t>
  </si>
  <si>
    <t>Sitra</t>
  </si>
  <si>
    <t>Estonia</t>
  </si>
  <si>
    <t>Esiliiga</t>
  </si>
  <si>
    <t>JK Jarve-Legion</t>
  </si>
  <si>
    <t>JK Jarve</t>
  </si>
  <si>
    <t>Legion</t>
  </si>
  <si>
    <t>Hungary</t>
  </si>
  <si>
    <t>NB I Women</t>
  </si>
  <si>
    <t>Ferencvaros W-Gyor W</t>
  </si>
  <si>
    <t>Ferencvaros W</t>
  </si>
  <si>
    <t>Gyor W</t>
  </si>
  <si>
    <t>Norway</t>
  </si>
  <si>
    <t>NM Cup</t>
  </si>
  <si>
    <t>Gjovik Lyn-Ull/Kisa</t>
  </si>
  <si>
    <t>Gjovik Lyn</t>
  </si>
  <si>
    <t>Ull/Kisa</t>
  </si>
  <si>
    <t>Storm BK-Odd</t>
  </si>
  <si>
    <t>Storm BK</t>
  </si>
  <si>
    <t>Odd</t>
  </si>
  <si>
    <t>Froyland-Viking</t>
  </si>
  <si>
    <t>Froyland</t>
  </si>
  <si>
    <t>Viking</t>
  </si>
  <si>
    <t>Floya-Senja</t>
  </si>
  <si>
    <t>Floya</t>
  </si>
  <si>
    <t>Senja</t>
  </si>
  <si>
    <t>Krsko-Rudar</t>
  </si>
  <si>
    <t>Krsko</t>
  </si>
  <si>
    <t>Rudar</t>
  </si>
  <si>
    <t>Lok. Plovdiv-Septemvri Sofia</t>
  </si>
  <si>
    <t>Lok. Plovdiv</t>
  </si>
  <si>
    <t>Septemvri Sofia</t>
  </si>
  <si>
    <t>Al Sareeh-Aqaba</t>
  </si>
  <si>
    <t>Al Sareeh</t>
  </si>
  <si>
    <t>Aqaba</t>
  </si>
  <si>
    <t>Faaberg-Valerenga</t>
  </si>
  <si>
    <t>Faaberg</t>
  </si>
  <si>
    <t>Valerenga</t>
  </si>
  <si>
    <t>Al Jazira-Al Wahda</t>
  </si>
  <si>
    <t>Al Jazira</t>
  </si>
  <si>
    <t>Al Wahda</t>
  </si>
  <si>
    <t>Egypt</t>
  </si>
  <si>
    <t>Enppi-Petrojet</t>
  </si>
  <si>
    <t>Enppi</t>
  </si>
  <si>
    <t>Petrojet</t>
  </si>
  <si>
    <t>Sweden</t>
  </si>
  <si>
    <t>Allsvenskan Women</t>
  </si>
  <si>
    <t>Vaxjo DFF W-Vittsjo W</t>
  </si>
  <si>
    <t>Vaxjo DFF W</t>
  </si>
  <si>
    <t>Vittsjo W</t>
  </si>
  <si>
    <t>Germany</t>
  </si>
  <si>
    <t>Oberliga Niedersachsen</t>
  </si>
  <si>
    <t>Wunstorf-Arminia Hannover</t>
  </si>
  <si>
    <t>Wunstorf</t>
  </si>
  <si>
    <t>Arminia Hannover</t>
  </si>
  <si>
    <t>Saudi Arabia</t>
  </si>
  <si>
    <t>King Cup</t>
  </si>
  <si>
    <t>Al Taawon-Al-Ittihad FC</t>
  </si>
  <si>
    <t>Al Taawon</t>
  </si>
  <si>
    <t>Al-Ittihad FC</t>
  </si>
  <si>
    <t>England</t>
  </si>
  <si>
    <t>National League</t>
  </si>
  <si>
    <t>Wrexham-Eastleigh</t>
  </si>
  <si>
    <t>Wrexham</t>
  </si>
  <si>
    <t>Eastleigh</t>
  </si>
  <si>
    <t>Oberliga Mittelrhein</t>
  </si>
  <si>
    <t>Wegberg Beeck-Freialdenhoven</t>
  </si>
  <si>
    <t>Wegberg Beeck</t>
  </si>
  <si>
    <t>Freialdenhoven</t>
  </si>
  <si>
    <t>DVTK W-MTK Hungaria W</t>
  </si>
  <si>
    <t>DVTK W</t>
  </si>
  <si>
    <t>MTK Hungaria W</t>
  </si>
  <si>
    <t>Argentina</t>
  </si>
  <si>
    <t>Primera D Metropolitana</t>
  </si>
  <si>
    <t>Yupanqui-Central Ballester</t>
  </si>
  <si>
    <t>Yupanqui</t>
  </si>
  <si>
    <t>Central Ballester</t>
  </si>
  <si>
    <t>Isthmian League Premier Division</t>
  </si>
  <si>
    <t>Carshalton-Merstham</t>
  </si>
  <si>
    <t>Carshalton</t>
  </si>
  <si>
    <t>Merstham</t>
  </si>
  <si>
    <t>Haringey-Tonbridge</t>
  </si>
  <si>
    <t>Haringey</t>
  </si>
  <si>
    <t>Tonbridge</t>
  </si>
  <si>
    <t>France</t>
  </si>
  <si>
    <t>National</t>
  </si>
  <si>
    <t>Tours-Laval</t>
  </si>
  <si>
    <t>Tours</t>
  </si>
  <si>
    <t>Laval</t>
  </si>
  <si>
    <t>San Marino</t>
  </si>
  <si>
    <t>Campionato Sammarinese</t>
  </si>
  <si>
    <t>Juvenes/Dogana-La Fiorita</t>
  </si>
  <si>
    <t>Juvenes/Dogana</t>
  </si>
  <si>
    <t>La Fiorita</t>
  </si>
  <si>
    <t>Europe</t>
  </si>
  <si>
    <t>Europa League</t>
  </si>
  <si>
    <t>Arsenal-Valencia</t>
  </si>
  <si>
    <t>Arsenal</t>
  </si>
  <si>
    <t>Valencia</t>
  </si>
  <si>
    <t>Eintracht Frankfurt-Chelsea</t>
  </si>
  <si>
    <t>Eintracht Frankfurt</t>
  </si>
  <si>
    <t>Chelsea</t>
  </si>
  <si>
    <t>Copa do Brasil U20</t>
  </si>
  <si>
    <t>Palmeiras U20-Vasco U20</t>
  </si>
  <si>
    <t>Palmeiras U20</t>
  </si>
  <si>
    <t>Vasco U20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</si>
</sst>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d/m/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/>
    <xf numFmtId="0" fontId="2" fillId="0" borderId="1" xfId="0" applyNumberFormat="1" applyFont="1" applyBorder="1"/>
    <xf numFmtId="0" fontId="2" fillId="0" borderId="0" xfId="0" applyFont="1"/>
    <xf numFmtId="0" fontId="3" fillId="0" borderId="0" xfId="0" applyFont="1" applyAlignment="1">
      <alignment horizontal="left"/>
    </xf>
    <xf numFmtId="9" fontId="2" fillId="0" borderId="0" xfId="0" applyNumberFormat="1" applyFont="1"/>
    <xf numFmtId="164" fontId="2" fillId="0" borderId="0" xfId="2" applyNumberFormat="1" applyFont="1"/>
    <xf numFmtId="0" fontId="2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2" fillId="0" borderId="0" xfId="0" applyFont="1" applyFill="1"/>
    <xf numFmtId="0" fontId="3" fillId="2" borderId="1" xfId="0" applyFont="1" applyFill="1" applyBorder="1" applyAlignment="1">
      <alignment horizontal="center"/>
    </xf>
    <xf numFmtId="165" fontId="4" fillId="0" borderId="1" xfId="1" applyNumberFormat="1" applyFont="1" applyBorder="1"/>
    <xf numFmtId="43" fontId="4" fillId="0" borderId="1" xfId="1" applyFont="1" applyBorder="1"/>
    <xf numFmtId="0" fontId="2" fillId="0" borderId="1" xfId="0" quotePrefix="1" applyFont="1" applyBorder="1" applyAlignment="1">
      <alignment horizontal="center"/>
    </xf>
    <xf numFmtId="10" fontId="4" fillId="0" borderId="1" xfId="2" applyNumberFormat="1" applyFont="1" applyBorder="1"/>
    <xf numFmtId="165" fontId="2" fillId="0" borderId="0" xfId="1" applyNumberFormat="1" applyFont="1"/>
    <xf numFmtId="2" fontId="2" fillId="0" borderId="0" xfId="0" applyNumberFormat="1" applyFont="1"/>
    <xf numFmtId="43" fontId="2" fillId="0" borderId="0" xfId="1" applyFont="1"/>
    <xf numFmtId="0" fontId="2" fillId="0" borderId="0" xfId="0" applyFont="1" applyFill="1" applyAlignment="1">
      <alignment horizontal="center"/>
    </xf>
    <xf numFmtId="10" fontId="2" fillId="0" borderId="0" xfId="2" applyNumberFormat="1" applyFont="1"/>
    <xf numFmtId="9" fontId="2" fillId="3" borderId="1" xfId="2" applyFont="1" applyFill="1" applyBorder="1" applyAlignment="1">
      <alignment horizontal="center"/>
    </xf>
    <xf numFmtId="9" fontId="2" fillId="4" borderId="1" xfId="2" applyFont="1" applyFill="1" applyBorder="1" applyAlignment="1">
      <alignment horizontal="center"/>
    </xf>
    <xf numFmtId="9" fontId="2" fillId="5" borderId="1" xfId="2" applyFont="1" applyFill="1" applyBorder="1" applyAlignment="1">
      <alignment horizontal="center"/>
    </xf>
    <xf numFmtId="0" fontId="5" fillId="0" borderId="0" xfId="0" applyFont="1"/>
    <xf numFmtId="2" fontId="6" fillId="0" borderId="0" xfId="1" applyNumberFormat="1" applyFont="1" applyFill="1"/>
    <xf numFmtId="2" fontId="6" fillId="0" borderId="0" xfId="1" applyNumberFormat="1" applyFont="1" applyFill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3" borderId="1" xfId="0" applyFont="1" applyFill="1" applyBorder="1"/>
    <xf numFmtId="0" fontId="2" fillId="9" borderId="1" xfId="0" applyFont="1" applyFill="1" applyBorder="1"/>
    <xf numFmtId="0" fontId="2" fillId="5" borderId="1" xfId="0" applyFont="1" applyFill="1" applyBorder="1"/>
    <xf numFmtId="0" fontId="2" fillId="0" borderId="1" xfId="0" applyNumberFormat="1" applyFont="1" applyBorder="1" applyAlignment="1">
      <alignment horizontal="center"/>
    </xf>
    <xf numFmtId="166" fontId="6" fillId="0" borderId="0" xfId="0" applyNumberFormat="1" applyFont="1" applyFill="1"/>
    <xf numFmtId="0" fontId="6" fillId="0" borderId="0" xfId="0" applyFont="1" applyFill="1"/>
    <xf numFmtId="0" fontId="6" fillId="6" borderId="0" xfId="0" applyFont="1" applyFill="1"/>
    <xf numFmtId="2" fontId="6" fillId="6" borderId="0" xfId="1" applyNumberFormat="1" applyFont="1" applyFill="1"/>
    <xf numFmtId="2" fontId="6" fillId="6" borderId="0" xfId="1" applyNumberFormat="1" applyFont="1" applyFill="1" applyAlignment="1">
      <alignment horizontal="center"/>
    </xf>
    <xf numFmtId="166" fontId="6" fillId="6" borderId="0" xfId="0" applyNumberFormat="1" applyFont="1" applyFill="1"/>
    <xf numFmtId="0" fontId="5" fillId="0" borderId="0" xfId="0" applyFont="1" applyFill="1"/>
    <xf numFmtId="0" fontId="2" fillId="6" borderId="0" xfId="0" applyFont="1" applyFill="1"/>
    <xf numFmtId="0" fontId="5" fillId="6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betanalysis_2019-05-01T2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betlist_2019-05-03T21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4998"/>
  <sheetViews>
    <sheetView tabSelected="1" zoomScale="80" zoomScaleNormal="80" workbookViewId="0">
      <pane ySplit="10" topLeftCell="A21" activePane="bottomLeft" state="frozen"/>
      <selection pane="bottomLeft" activeCell="G38" sqref="G38"/>
    </sheetView>
  </sheetViews>
  <sheetFormatPr defaultRowHeight="12.75" x14ac:dyDescent="0.2"/>
  <cols>
    <col min="1" max="6" width="7.7109375" style="3" customWidth="1"/>
    <col min="7" max="8" width="3" style="3" customWidth="1"/>
    <col min="9" max="11" width="6" style="3" customWidth="1"/>
    <col min="12" max="12" width="6.5703125" style="3" customWidth="1"/>
    <col min="13" max="14" width="4.42578125" style="3" customWidth="1"/>
    <col min="15" max="15" width="3.42578125" style="3" customWidth="1"/>
    <col min="16" max="17" width="4.42578125" style="3" customWidth="1"/>
    <col min="18" max="20" width="6.28515625" style="3" customWidth="1"/>
    <col min="21" max="30" width="6.7109375" style="3" customWidth="1"/>
    <col min="31" max="33" width="6.85546875" style="3" customWidth="1"/>
    <col min="34" max="36" width="9" style="3" customWidth="1"/>
    <col min="37" max="16384" width="9.140625" style="3"/>
  </cols>
  <sheetData>
    <row r="1" spans="1:39" x14ac:dyDescent="0.2">
      <c r="A1" s="1" t="s">
        <v>0</v>
      </c>
      <c r="B1" s="2">
        <f>SUMPRODUCT(MAX(($A:$A&lt;&gt;"")*(ROW(A:A))))</f>
        <v>98</v>
      </c>
      <c r="D1" s="4" t="s">
        <v>1</v>
      </c>
      <c r="H1" s="5"/>
      <c r="I1" s="6"/>
      <c r="AD1" s="7"/>
      <c r="AE1" s="8" t="s">
        <v>2</v>
      </c>
      <c r="AF1" s="8" t="s">
        <v>3</v>
      </c>
      <c r="AG1" s="8" t="s">
        <v>4</v>
      </c>
      <c r="AH1" s="45" t="s">
        <v>5</v>
      </c>
      <c r="AI1" s="46"/>
      <c r="AJ1" s="47"/>
    </row>
    <row r="2" spans="1:39" x14ac:dyDescent="0.2">
      <c r="A2" s="1" t="s">
        <v>6</v>
      </c>
      <c r="B2" s="2">
        <v>50</v>
      </c>
      <c r="D2" s="3" t="s">
        <v>7</v>
      </c>
      <c r="H2" s="5"/>
      <c r="I2" s="6"/>
      <c r="AB2" s="9"/>
      <c r="AD2" s="10" t="s">
        <v>8</v>
      </c>
      <c r="AE2" s="11">
        <f>SUBTOTAL(2,AH11:AH30387)</f>
        <v>6</v>
      </c>
      <c r="AF2" s="11">
        <f>SUBTOTAL(2,AI11:AI30387)</f>
        <v>6</v>
      </c>
      <c r="AG2" s="11">
        <f>SUBTOTAL(2,AJ11:AJ30387)</f>
        <v>6</v>
      </c>
      <c r="AH2" s="12">
        <f>SUBTOTAL(2,AH11:AH30387)*$B$2</f>
        <v>300</v>
      </c>
      <c r="AI2" s="12">
        <f>SUBTOTAL(2,AI11:AI30387)*$B$2</f>
        <v>300</v>
      </c>
      <c r="AJ2" s="12">
        <f>SUBTOTAL(2,AJ11:AJ30387)*$B$2</f>
        <v>300</v>
      </c>
    </row>
    <row r="3" spans="1:39" x14ac:dyDescent="0.2">
      <c r="A3" s="1" t="s">
        <v>9</v>
      </c>
      <c r="B3" s="13" t="s">
        <v>10</v>
      </c>
      <c r="D3" s="3" t="s">
        <v>11</v>
      </c>
      <c r="H3" s="5"/>
      <c r="I3" s="6"/>
      <c r="AB3" s="9"/>
      <c r="AD3" s="10" t="s">
        <v>12</v>
      </c>
      <c r="AE3" s="11">
        <f ca="1">SUMPRODUCT(SUBTOTAL(3,OFFSET(AE11:AE30387,ROW(AE11:AE30387)-MIN(ROW(AE11:AE30387)),,1)), --(AE11:AE30387=$AD$3))</f>
        <v>3</v>
      </c>
      <c r="AF3" s="11">
        <f ca="1">SUMPRODUCT(SUBTOTAL(3,OFFSET(AF11:AF30387,ROW(AF11:AF30387)-MIN(ROW(AF11:AF30387)),,1)), --(AF11:AF30387=$AD$3))</f>
        <v>1</v>
      </c>
      <c r="AG3" s="11">
        <f ca="1">SUMPRODUCT(SUBTOTAL(3,OFFSET(AG11:AG30387,ROW(AG11:AG30387)-MIN(ROW(AG11:AG30387)),,1)), --(AG11:AG30387=$AD$3))</f>
        <v>2</v>
      </c>
      <c r="AH3" s="12">
        <f>SUBTOTAL(9,AH11:AH30387)</f>
        <v>-133</v>
      </c>
      <c r="AI3" s="12">
        <f>SUBTOTAL(9,AI11:AI30387)</f>
        <v>-144</v>
      </c>
      <c r="AJ3" s="12">
        <f>SUBTOTAL(9,AJ11:AJ30387)</f>
        <v>284.5</v>
      </c>
    </row>
    <row r="4" spans="1:39" x14ac:dyDescent="0.2">
      <c r="D4" s="3" t="s">
        <v>13</v>
      </c>
      <c r="H4" s="5"/>
      <c r="I4" s="6"/>
      <c r="AB4" s="9"/>
      <c r="AD4" s="10" t="s">
        <v>14</v>
      </c>
      <c r="AE4" s="14">
        <f t="shared" ref="AE4:AJ4" ca="1" si="0">+AE3/AE2</f>
        <v>0.5</v>
      </c>
      <c r="AF4" s="14">
        <f t="shared" ca="1" si="0"/>
        <v>0.16666666666666666</v>
      </c>
      <c r="AG4" s="14">
        <f t="shared" ca="1" si="0"/>
        <v>0.33333333333333331</v>
      </c>
      <c r="AH4" s="14">
        <f t="shared" si="0"/>
        <v>-0.44333333333333336</v>
      </c>
      <c r="AI4" s="14">
        <f t="shared" si="0"/>
        <v>-0.48</v>
      </c>
      <c r="AJ4" s="14">
        <f t="shared" si="0"/>
        <v>0.94833333333333336</v>
      </c>
    </row>
    <row r="5" spans="1:39" x14ac:dyDescent="0.2">
      <c r="B5" s="15"/>
      <c r="C5" s="16"/>
      <c r="D5" s="9"/>
      <c r="H5" s="5"/>
      <c r="I5" s="6"/>
      <c r="AD5" s="7"/>
    </row>
    <row r="6" spans="1:39" x14ac:dyDescent="0.2">
      <c r="C6" s="16"/>
      <c r="H6" s="5"/>
      <c r="I6" s="17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8"/>
    </row>
    <row r="7" spans="1:39" x14ac:dyDescent="0.2">
      <c r="B7" s="19"/>
      <c r="C7" s="19"/>
      <c r="I7" s="6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8"/>
    </row>
    <row r="8" spans="1:39" x14ac:dyDescent="0.2">
      <c r="R8" s="20">
        <v>0.3</v>
      </c>
      <c r="S8" s="20">
        <v>0.1</v>
      </c>
      <c r="T8" s="20">
        <v>0.3</v>
      </c>
      <c r="U8" s="21">
        <v>0.2</v>
      </c>
      <c r="V8" s="21">
        <v>0.1</v>
      </c>
      <c r="W8" s="21">
        <v>0.2</v>
      </c>
      <c r="X8" s="22">
        <v>0.2</v>
      </c>
      <c r="Y8" s="22">
        <v>0.1</v>
      </c>
      <c r="Z8" s="22">
        <v>0.2</v>
      </c>
      <c r="AA8" s="22"/>
      <c r="AB8" s="22"/>
      <c r="AC8" s="9"/>
      <c r="AD8" s="18"/>
      <c r="AI8" s="9"/>
    </row>
    <row r="9" spans="1:39" x14ac:dyDescent="0.2"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4">
        <f>(+R9*$R$8)+(S9*$S$8)-(T9*$T$8)+(U9*$U$8)+(V9*$V$8)-(W9*$W$8)-(X9*$X$8)-(Y9*$Y$8)+(Z9*$Z$8)</f>
        <v>0</v>
      </c>
      <c r="AD9" s="25">
        <f>(-R9*$R$8)+(S9*$S$8)+(T9*$T$8)-(U9*$U$8)-(V9*$V$8)+(W9*$W$8)+(X9*$X$8)+(Y9*$Y$8)-(Z9*$Z$8)</f>
        <v>0</v>
      </c>
      <c r="AE9" s="23" t="str">
        <f>IF(G9&gt;H9,"Win","Loss")</f>
        <v>Loss</v>
      </c>
      <c r="AF9" s="23" t="str">
        <f>IF(G9=H9,"Win","Loss")</f>
        <v>Win</v>
      </c>
      <c r="AG9" s="23" t="str">
        <f>IF(G9&lt;H9,"Win","Loss")</f>
        <v>Loss</v>
      </c>
      <c r="AH9" s="23">
        <f>IF(AE9="Win",(I9*$B$2)-$B$2,-$B$2)</f>
        <v>-50</v>
      </c>
      <c r="AI9" s="23">
        <f>IF(AF9="Win",(J9*$B$2)-$B$2,-$B$2)</f>
        <v>-50</v>
      </c>
      <c r="AJ9" s="23">
        <f>IF(AG9="Win",(K9*$B$2)-$B$2,-$B$2)</f>
        <v>-50</v>
      </c>
      <c r="AK9" s="26"/>
      <c r="AL9" s="26"/>
      <c r="AM9" s="26"/>
    </row>
    <row r="10" spans="1:39" x14ac:dyDescent="0.2">
      <c r="A10" s="27" t="s">
        <v>15</v>
      </c>
      <c r="B10" s="27" t="s">
        <v>16</v>
      </c>
      <c r="C10" s="28" t="s">
        <v>17</v>
      </c>
      <c r="D10" s="27" t="s">
        <v>18</v>
      </c>
      <c r="E10" s="27" t="s">
        <v>19</v>
      </c>
      <c r="F10" s="27" t="s">
        <v>20</v>
      </c>
      <c r="G10" s="27" t="s">
        <v>21</v>
      </c>
      <c r="H10" s="27" t="s">
        <v>22</v>
      </c>
      <c r="I10" s="29" t="s">
        <v>23</v>
      </c>
      <c r="J10" s="27" t="s">
        <v>24</v>
      </c>
      <c r="K10" s="29" t="s">
        <v>25</v>
      </c>
      <c r="L10" s="28" t="s">
        <v>26</v>
      </c>
      <c r="M10" s="30" t="s">
        <v>27</v>
      </c>
      <c r="N10" s="30" t="s">
        <v>28</v>
      </c>
      <c r="O10" s="30" t="s">
        <v>29</v>
      </c>
      <c r="P10" s="31" t="s">
        <v>30</v>
      </c>
      <c r="Q10" s="31" t="s">
        <v>31</v>
      </c>
      <c r="R10" s="32" t="s">
        <v>32</v>
      </c>
      <c r="S10" s="32" t="s">
        <v>33</v>
      </c>
      <c r="T10" s="32" t="s">
        <v>34</v>
      </c>
      <c r="U10" s="33" t="s">
        <v>35</v>
      </c>
      <c r="V10" s="33" t="s">
        <v>36</v>
      </c>
      <c r="W10" s="33" t="s">
        <v>37</v>
      </c>
      <c r="X10" s="34" t="s">
        <v>38</v>
      </c>
      <c r="Y10" s="34" t="s">
        <v>39</v>
      </c>
      <c r="Z10" s="34" t="s">
        <v>40</v>
      </c>
      <c r="AA10" s="31" t="s">
        <v>41</v>
      </c>
      <c r="AB10" s="31" t="s">
        <v>42</v>
      </c>
      <c r="AC10" s="29" t="s">
        <v>43</v>
      </c>
      <c r="AD10" s="29" t="s">
        <v>44</v>
      </c>
      <c r="AE10" s="35" t="s">
        <v>45</v>
      </c>
      <c r="AF10" s="35" t="s">
        <v>46</v>
      </c>
      <c r="AG10" s="35" t="s">
        <v>47</v>
      </c>
      <c r="AH10" s="35" t="s">
        <v>48</v>
      </c>
      <c r="AI10" s="35" t="s">
        <v>49</v>
      </c>
      <c r="AJ10" s="35" t="s">
        <v>50</v>
      </c>
    </row>
    <row r="11" spans="1:39" hidden="1" x14ac:dyDescent="0.2">
      <c r="A11" s="36">
        <v>43587</v>
      </c>
      <c r="B11" s="37" t="s">
        <v>51</v>
      </c>
      <c r="C11" s="37" t="s">
        <v>52</v>
      </c>
      <c r="D11" s="37" t="s">
        <v>53</v>
      </c>
      <c r="E11" s="37" t="s">
        <v>54</v>
      </c>
      <c r="F11" s="37" t="s">
        <v>55</v>
      </c>
      <c r="G11" s="37">
        <v>2</v>
      </c>
      <c r="H11" s="37">
        <v>1</v>
      </c>
      <c r="I11" s="37">
        <v>2.31</v>
      </c>
      <c r="J11" s="37">
        <v>2.87</v>
      </c>
      <c r="K11" s="37">
        <v>3.26</v>
      </c>
      <c r="L11" s="37">
        <v>-0.95</v>
      </c>
      <c r="M11" s="37">
        <v>18</v>
      </c>
      <c r="N11" s="37">
        <v>23</v>
      </c>
      <c r="O11" s="37">
        <v>0</v>
      </c>
      <c r="P11" s="37">
        <v>9</v>
      </c>
      <c r="Q11" s="37">
        <v>12</v>
      </c>
      <c r="R11" s="37">
        <v>0</v>
      </c>
      <c r="S11" s="37">
        <v>0</v>
      </c>
      <c r="T11" s="37">
        <v>0</v>
      </c>
      <c r="U11" s="37">
        <v>11.11</v>
      </c>
      <c r="V11" s="37">
        <v>33.33</v>
      </c>
      <c r="W11" s="37">
        <v>55.56</v>
      </c>
      <c r="X11" s="37">
        <v>47.83</v>
      </c>
      <c r="Y11" s="37">
        <v>30.43</v>
      </c>
      <c r="Z11" s="37">
        <v>21.74</v>
      </c>
      <c r="AA11" s="37">
        <v>22.22</v>
      </c>
      <c r="AB11" s="37">
        <v>41.67</v>
      </c>
      <c r="AC11" s="24">
        <f t="shared" ref="AC11:AC74" si="1">(+R11*$R$8)+(S11*$S$8)-(T11*$T$8)+(U11*$U$8)+(V11*$V$8)-(W11*$W$8)-(X11*$X$8)-(Y11*$Y$8)+(Z11*$Z$8)</f>
        <v>-13.818000000000005</v>
      </c>
      <c r="AD11" s="25">
        <f t="shared" ref="AD11:AD74" si="2">(-R11*$R$8)+(S11*$S$8)+(T11*$T$8)-(U11*$U$8)-(V11*$V$8)+(W11*$W$8)+(X11*$X$8)+(Y11*$Y$8)-(Z11*$Z$8)</f>
        <v>13.818000000000005</v>
      </c>
      <c r="AE11" s="23" t="str">
        <f t="shared" ref="AE11:AE74" si="3">IF(G11&gt;H11,"Win","Loss")</f>
        <v>Win</v>
      </c>
      <c r="AF11" s="23" t="str">
        <f t="shared" ref="AF11:AF74" si="4">IF(G11=H11,"Win","Loss")</f>
        <v>Loss</v>
      </c>
      <c r="AG11" s="23" t="str">
        <f t="shared" ref="AG11:AG74" si="5">IF(G11&lt;H11,"Win","Loss")</f>
        <v>Loss</v>
      </c>
      <c r="AH11" s="23">
        <f t="shared" ref="AH11:AH74" si="6">IF(AE11="Win",(I11*$B$2)-$B$2,-$B$2)</f>
        <v>65.5</v>
      </c>
      <c r="AI11" s="23">
        <f t="shared" ref="AI11:AI74" si="7">IF(AF11="Win",(J11*$B$2)-$B$2,-$B$2)</f>
        <v>-50</v>
      </c>
      <c r="AJ11" s="23">
        <f t="shared" ref="AJ11:AJ74" si="8">IF(AG11="Win",(K11*$B$2)-$B$2,-$B$2)</f>
        <v>-50</v>
      </c>
    </row>
    <row r="12" spans="1:39" hidden="1" x14ac:dyDescent="0.2">
      <c r="A12" s="36">
        <v>43587</v>
      </c>
      <c r="B12" s="37" t="s">
        <v>56</v>
      </c>
      <c r="C12" s="37" t="s">
        <v>57</v>
      </c>
      <c r="D12" s="37" t="s">
        <v>58</v>
      </c>
      <c r="E12" s="37" t="s">
        <v>59</v>
      </c>
      <c r="F12" s="37" t="s">
        <v>60</v>
      </c>
      <c r="G12" s="37">
        <v>3</v>
      </c>
      <c r="H12" s="37">
        <v>1</v>
      </c>
      <c r="I12" s="37">
        <v>2.13</v>
      </c>
      <c r="J12" s="37">
        <v>2.92</v>
      </c>
      <c r="K12" s="37">
        <v>3.47</v>
      </c>
      <c r="L12" s="37">
        <v>-1.34</v>
      </c>
      <c r="M12" s="37">
        <v>37</v>
      </c>
      <c r="N12" s="37">
        <v>39</v>
      </c>
      <c r="O12" s="37">
        <v>4</v>
      </c>
      <c r="P12" s="37">
        <v>19</v>
      </c>
      <c r="Q12" s="37">
        <v>20</v>
      </c>
      <c r="R12" s="37">
        <v>25</v>
      </c>
      <c r="S12" s="37">
        <v>50</v>
      </c>
      <c r="T12" s="37">
        <v>25</v>
      </c>
      <c r="U12" s="37">
        <v>40.54</v>
      </c>
      <c r="V12" s="37">
        <v>32.43</v>
      </c>
      <c r="W12" s="37">
        <v>27.03</v>
      </c>
      <c r="X12" s="37">
        <v>38.46</v>
      </c>
      <c r="Y12" s="37">
        <v>35.9</v>
      </c>
      <c r="Z12" s="37">
        <v>25.64</v>
      </c>
      <c r="AA12" s="37">
        <v>47.37</v>
      </c>
      <c r="AB12" s="37">
        <v>25</v>
      </c>
      <c r="AC12" s="24">
        <f t="shared" si="1"/>
        <v>4.7909999999999986</v>
      </c>
      <c r="AD12" s="25">
        <f t="shared" si="2"/>
        <v>5.2089999999999996</v>
      </c>
      <c r="AE12" s="23" t="str">
        <f t="shared" si="3"/>
        <v>Win</v>
      </c>
      <c r="AF12" s="23" t="str">
        <f t="shared" si="4"/>
        <v>Loss</v>
      </c>
      <c r="AG12" s="23" t="str">
        <f t="shared" si="5"/>
        <v>Loss</v>
      </c>
      <c r="AH12" s="23">
        <f t="shared" si="6"/>
        <v>56.5</v>
      </c>
      <c r="AI12" s="23">
        <f t="shared" si="7"/>
        <v>-50</v>
      </c>
      <c r="AJ12" s="23">
        <f t="shared" si="8"/>
        <v>-50</v>
      </c>
    </row>
    <row r="13" spans="1:39" hidden="1" x14ac:dyDescent="0.2">
      <c r="A13" s="36">
        <v>43587</v>
      </c>
      <c r="B13" s="37" t="s">
        <v>61</v>
      </c>
      <c r="C13" s="37" t="s">
        <v>62</v>
      </c>
      <c r="D13" s="37" t="s">
        <v>63</v>
      </c>
      <c r="E13" s="37" t="s">
        <v>64</v>
      </c>
      <c r="F13" s="37" t="s">
        <v>65</v>
      </c>
      <c r="G13" s="37">
        <v>0</v>
      </c>
      <c r="H13" s="37">
        <v>10</v>
      </c>
      <c r="I13" s="37">
        <v>14.65</v>
      </c>
      <c r="J13" s="37">
        <v>8.0399999999999991</v>
      </c>
      <c r="K13" s="37">
        <v>1.1000000000000001</v>
      </c>
      <c r="L13" s="37">
        <v>13.55</v>
      </c>
      <c r="M13" s="37">
        <v>25</v>
      </c>
      <c r="N13" s="37">
        <v>28</v>
      </c>
      <c r="O13" s="37">
        <v>1</v>
      </c>
      <c r="P13" s="37">
        <v>10</v>
      </c>
      <c r="Q13" s="37">
        <v>13</v>
      </c>
      <c r="R13" s="37">
        <v>0</v>
      </c>
      <c r="S13" s="37">
        <v>100</v>
      </c>
      <c r="T13" s="37">
        <v>0</v>
      </c>
      <c r="U13" s="37">
        <v>24</v>
      </c>
      <c r="V13" s="37">
        <v>12</v>
      </c>
      <c r="W13" s="37">
        <v>64</v>
      </c>
      <c r="X13" s="37">
        <v>67.86</v>
      </c>
      <c r="Y13" s="37">
        <v>25</v>
      </c>
      <c r="Z13" s="37">
        <v>7.14</v>
      </c>
      <c r="AA13" s="37">
        <v>20</v>
      </c>
      <c r="AB13" s="37">
        <v>53.85</v>
      </c>
      <c r="AC13" s="24">
        <f t="shared" si="1"/>
        <v>-11.444000000000003</v>
      </c>
      <c r="AD13" s="25">
        <f t="shared" si="2"/>
        <v>31.443999999999999</v>
      </c>
      <c r="AE13" s="23" t="str">
        <f t="shared" si="3"/>
        <v>Loss</v>
      </c>
      <c r="AF13" s="23" t="str">
        <f t="shared" si="4"/>
        <v>Loss</v>
      </c>
      <c r="AG13" s="23" t="str">
        <f t="shared" si="5"/>
        <v>Win</v>
      </c>
      <c r="AH13" s="23">
        <f t="shared" si="6"/>
        <v>-50</v>
      </c>
      <c r="AI13" s="23">
        <f t="shared" si="7"/>
        <v>-50</v>
      </c>
      <c r="AJ13" s="23">
        <f t="shared" si="8"/>
        <v>5.0000000000000071</v>
      </c>
    </row>
    <row r="14" spans="1:39" hidden="1" x14ac:dyDescent="0.2">
      <c r="A14" s="36">
        <v>43587</v>
      </c>
      <c r="B14" s="37" t="s">
        <v>61</v>
      </c>
      <c r="C14" s="37" t="s">
        <v>62</v>
      </c>
      <c r="D14" s="37" t="s">
        <v>66</v>
      </c>
      <c r="E14" s="37" t="s">
        <v>67</v>
      </c>
      <c r="F14" s="37" t="s">
        <v>68</v>
      </c>
      <c r="G14" s="37">
        <v>4</v>
      </c>
      <c r="H14" s="37">
        <v>2</v>
      </c>
      <c r="I14" s="37">
        <v>2.58</v>
      </c>
      <c r="J14" s="37">
        <v>3.48</v>
      </c>
      <c r="K14" s="37">
        <v>2.35</v>
      </c>
      <c r="L14" s="37">
        <v>0.23</v>
      </c>
      <c r="M14" s="37">
        <v>28</v>
      </c>
      <c r="N14" s="37">
        <v>33</v>
      </c>
      <c r="O14" s="37">
        <v>2</v>
      </c>
      <c r="P14" s="37">
        <v>15</v>
      </c>
      <c r="Q14" s="37">
        <v>15</v>
      </c>
      <c r="R14" s="37">
        <v>0</v>
      </c>
      <c r="S14" s="37">
        <v>0</v>
      </c>
      <c r="T14" s="37">
        <v>100</v>
      </c>
      <c r="U14" s="37">
        <v>25</v>
      </c>
      <c r="V14" s="37">
        <v>3.57</v>
      </c>
      <c r="W14" s="37">
        <v>71.430000000000007</v>
      </c>
      <c r="X14" s="37">
        <v>42.42</v>
      </c>
      <c r="Y14" s="37">
        <v>12.12</v>
      </c>
      <c r="Z14" s="37">
        <v>45.45</v>
      </c>
      <c r="AA14" s="37">
        <v>40</v>
      </c>
      <c r="AB14" s="37">
        <v>26.67</v>
      </c>
      <c r="AC14" s="24">
        <f t="shared" si="1"/>
        <v>-39.535000000000004</v>
      </c>
      <c r="AD14" s="25">
        <f t="shared" si="2"/>
        <v>39.535000000000004</v>
      </c>
      <c r="AE14" s="23" t="str">
        <f t="shared" si="3"/>
        <v>Win</v>
      </c>
      <c r="AF14" s="23" t="str">
        <f t="shared" si="4"/>
        <v>Loss</v>
      </c>
      <c r="AG14" s="23" t="str">
        <f t="shared" si="5"/>
        <v>Loss</v>
      </c>
      <c r="AH14" s="23">
        <f t="shared" si="6"/>
        <v>79</v>
      </c>
      <c r="AI14" s="23">
        <f t="shared" si="7"/>
        <v>-50</v>
      </c>
      <c r="AJ14" s="23">
        <f t="shared" si="8"/>
        <v>-50</v>
      </c>
    </row>
    <row r="15" spans="1:39" hidden="1" x14ac:dyDescent="0.2">
      <c r="A15" s="36">
        <v>43587</v>
      </c>
      <c r="B15" s="37" t="s">
        <v>61</v>
      </c>
      <c r="C15" s="37" t="s">
        <v>62</v>
      </c>
      <c r="D15" s="37" t="s">
        <v>69</v>
      </c>
      <c r="E15" s="37" t="s">
        <v>70</v>
      </c>
      <c r="F15" s="37" t="s">
        <v>71</v>
      </c>
      <c r="G15" s="37">
        <v>0</v>
      </c>
      <c r="H15" s="37">
        <v>3</v>
      </c>
      <c r="I15" s="37">
        <v>3.4</v>
      </c>
      <c r="J15" s="37">
        <v>3.63</v>
      </c>
      <c r="K15" s="37">
        <v>1.87</v>
      </c>
      <c r="L15" s="37">
        <v>1.53</v>
      </c>
      <c r="M15" s="37">
        <v>25</v>
      </c>
      <c r="N15" s="37">
        <v>34</v>
      </c>
      <c r="O15" s="37">
        <v>2</v>
      </c>
      <c r="P15" s="37">
        <v>9</v>
      </c>
      <c r="Q15" s="37">
        <v>15</v>
      </c>
      <c r="R15" s="37">
        <v>0</v>
      </c>
      <c r="S15" s="37">
        <v>100</v>
      </c>
      <c r="T15" s="37">
        <v>0</v>
      </c>
      <c r="U15" s="37">
        <v>32</v>
      </c>
      <c r="V15" s="37">
        <v>36</v>
      </c>
      <c r="W15" s="37">
        <v>32</v>
      </c>
      <c r="X15" s="37">
        <v>44.12</v>
      </c>
      <c r="Y15" s="37">
        <v>29.41</v>
      </c>
      <c r="Z15" s="37">
        <v>26.47</v>
      </c>
      <c r="AA15" s="37">
        <v>55.56</v>
      </c>
      <c r="AB15" s="37">
        <v>40</v>
      </c>
      <c r="AC15" s="24">
        <f t="shared" si="1"/>
        <v>7.1289999999999996</v>
      </c>
      <c r="AD15" s="25">
        <f t="shared" si="2"/>
        <v>12.870999999999999</v>
      </c>
      <c r="AE15" s="23" t="str">
        <f t="shared" si="3"/>
        <v>Loss</v>
      </c>
      <c r="AF15" s="23" t="str">
        <f t="shared" si="4"/>
        <v>Loss</v>
      </c>
      <c r="AG15" s="23" t="str">
        <f t="shared" si="5"/>
        <v>Win</v>
      </c>
      <c r="AH15" s="23">
        <f t="shared" si="6"/>
        <v>-50</v>
      </c>
      <c r="AI15" s="23">
        <f t="shared" si="7"/>
        <v>-50</v>
      </c>
      <c r="AJ15" s="23">
        <f t="shared" si="8"/>
        <v>43.5</v>
      </c>
    </row>
    <row r="16" spans="1:39" hidden="1" x14ac:dyDescent="0.2">
      <c r="A16" s="36">
        <v>43587</v>
      </c>
      <c r="B16" s="37" t="s">
        <v>72</v>
      </c>
      <c r="C16" s="37" t="s">
        <v>73</v>
      </c>
      <c r="D16" s="37" t="s">
        <v>74</v>
      </c>
      <c r="E16" s="37" t="s">
        <v>75</v>
      </c>
      <c r="F16" s="37" t="s">
        <v>76</v>
      </c>
      <c r="G16" s="37">
        <v>1</v>
      </c>
      <c r="H16" s="37">
        <v>1</v>
      </c>
      <c r="I16" s="37">
        <v>1.43</v>
      </c>
      <c r="J16" s="37">
        <v>4.2699999999999996</v>
      </c>
      <c r="K16" s="37">
        <v>6.15</v>
      </c>
      <c r="L16" s="37">
        <v>-4.72</v>
      </c>
      <c r="M16" s="37">
        <v>18</v>
      </c>
      <c r="N16" s="37">
        <v>18</v>
      </c>
      <c r="O16" s="37">
        <v>1</v>
      </c>
      <c r="P16" s="37">
        <v>9</v>
      </c>
      <c r="Q16" s="37">
        <v>9</v>
      </c>
      <c r="R16" s="37">
        <v>0</v>
      </c>
      <c r="S16" s="37">
        <v>0</v>
      </c>
      <c r="T16" s="37">
        <v>100</v>
      </c>
      <c r="U16" s="37">
        <v>61.11</v>
      </c>
      <c r="V16" s="37">
        <v>16.670000000000002</v>
      </c>
      <c r="W16" s="37">
        <v>22.22</v>
      </c>
      <c r="X16" s="37">
        <v>33.33</v>
      </c>
      <c r="Y16" s="37">
        <v>5.56</v>
      </c>
      <c r="Z16" s="37">
        <v>61.11</v>
      </c>
      <c r="AA16" s="37">
        <v>66.67</v>
      </c>
      <c r="AB16" s="37">
        <v>22.22</v>
      </c>
      <c r="AC16" s="24">
        <f t="shared" si="1"/>
        <v>-15.554999999999996</v>
      </c>
      <c r="AD16" s="25">
        <f t="shared" si="2"/>
        <v>15.554999999999996</v>
      </c>
      <c r="AE16" s="23" t="str">
        <f t="shared" si="3"/>
        <v>Loss</v>
      </c>
      <c r="AF16" s="23" t="str">
        <f t="shared" si="4"/>
        <v>Win</v>
      </c>
      <c r="AG16" s="23" t="str">
        <f t="shared" si="5"/>
        <v>Loss</v>
      </c>
      <c r="AH16" s="23">
        <f t="shared" si="6"/>
        <v>-50</v>
      </c>
      <c r="AI16" s="23">
        <f t="shared" si="7"/>
        <v>163.49999999999997</v>
      </c>
      <c r="AJ16" s="23">
        <f t="shared" si="8"/>
        <v>-50</v>
      </c>
    </row>
    <row r="17" spans="1:36" hidden="1" x14ac:dyDescent="0.2">
      <c r="A17" s="36">
        <v>43587</v>
      </c>
      <c r="B17" s="37" t="s">
        <v>72</v>
      </c>
      <c r="C17" s="37" t="s">
        <v>73</v>
      </c>
      <c r="D17" s="37" t="s">
        <v>77</v>
      </c>
      <c r="E17" s="37" t="s">
        <v>78</v>
      </c>
      <c r="F17" s="37" t="s">
        <v>79</v>
      </c>
      <c r="G17" s="37">
        <v>2</v>
      </c>
      <c r="H17" s="37">
        <v>2</v>
      </c>
      <c r="I17" s="37">
        <v>6.89</v>
      </c>
      <c r="J17" s="37">
        <v>4.55</v>
      </c>
      <c r="K17" s="37">
        <v>1.37</v>
      </c>
      <c r="L17" s="37">
        <v>5.52</v>
      </c>
      <c r="M17" s="37">
        <v>18</v>
      </c>
      <c r="N17" s="37">
        <v>17</v>
      </c>
      <c r="O17" s="37">
        <v>1</v>
      </c>
      <c r="P17" s="37">
        <v>9</v>
      </c>
      <c r="Q17" s="37">
        <v>8</v>
      </c>
      <c r="R17" s="37">
        <v>0</v>
      </c>
      <c r="S17" s="37">
        <v>0</v>
      </c>
      <c r="T17" s="37">
        <v>100</v>
      </c>
      <c r="U17" s="37">
        <v>33.33</v>
      </c>
      <c r="V17" s="37">
        <v>27.78</v>
      </c>
      <c r="W17" s="37">
        <v>38.89</v>
      </c>
      <c r="X17" s="37">
        <v>76.47</v>
      </c>
      <c r="Y17" s="37">
        <v>23.53</v>
      </c>
      <c r="Z17" s="37">
        <v>0</v>
      </c>
      <c r="AA17" s="37">
        <v>44.44</v>
      </c>
      <c r="AB17" s="37">
        <v>100</v>
      </c>
      <c r="AC17" s="24">
        <f t="shared" si="1"/>
        <v>-45.981000000000002</v>
      </c>
      <c r="AD17" s="25">
        <f t="shared" si="2"/>
        <v>45.981000000000002</v>
      </c>
      <c r="AE17" s="23" t="str">
        <f t="shared" si="3"/>
        <v>Loss</v>
      </c>
      <c r="AF17" s="23" t="str">
        <f t="shared" si="4"/>
        <v>Win</v>
      </c>
      <c r="AG17" s="23" t="str">
        <f t="shared" si="5"/>
        <v>Loss</v>
      </c>
      <c r="AH17" s="23">
        <f t="shared" si="6"/>
        <v>-50</v>
      </c>
      <c r="AI17" s="23">
        <f t="shared" si="7"/>
        <v>177.5</v>
      </c>
      <c r="AJ17" s="23">
        <f t="shared" si="8"/>
        <v>-50</v>
      </c>
    </row>
    <row r="18" spans="1:36" hidden="1" x14ac:dyDescent="0.2">
      <c r="A18" s="36">
        <v>43587</v>
      </c>
      <c r="B18" s="37" t="s">
        <v>80</v>
      </c>
      <c r="C18" s="37" t="s">
        <v>81</v>
      </c>
      <c r="D18" s="37" t="s">
        <v>82</v>
      </c>
      <c r="E18" s="37" t="s">
        <v>83</v>
      </c>
      <c r="F18" s="37" t="s">
        <v>84</v>
      </c>
      <c r="G18" s="37">
        <v>0</v>
      </c>
      <c r="H18" s="37">
        <v>1</v>
      </c>
      <c r="I18" s="37">
        <v>3.23</v>
      </c>
      <c r="J18" s="37">
        <v>3.53</v>
      </c>
      <c r="K18" s="37">
        <v>1.99</v>
      </c>
      <c r="L18" s="37">
        <v>1.24</v>
      </c>
      <c r="M18" s="37">
        <v>20</v>
      </c>
      <c r="N18" s="37">
        <v>19</v>
      </c>
      <c r="O18" s="37">
        <v>1</v>
      </c>
      <c r="P18" s="37">
        <v>10</v>
      </c>
      <c r="Q18" s="37">
        <v>10</v>
      </c>
      <c r="R18" s="37">
        <v>0</v>
      </c>
      <c r="S18" s="37">
        <v>0</v>
      </c>
      <c r="T18" s="37">
        <v>100</v>
      </c>
      <c r="U18" s="37">
        <v>20</v>
      </c>
      <c r="V18" s="37">
        <v>30</v>
      </c>
      <c r="W18" s="37">
        <v>50</v>
      </c>
      <c r="X18" s="37">
        <v>63.16</v>
      </c>
      <c r="Y18" s="37">
        <v>15.79</v>
      </c>
      <c r="Z18" s="37">
        <v>21.05</v>
      </c>
      <c r="AA18" s="37">
        <v>40</v>
      </c>
      <c r="AB18" s="37">
        <v>40</v>
      </c>
      <c r="AC18" s="24">
        <f t="shared" si="1"/>
        <v>-43.000999999999998</v>
      </c>
      <c r="AD18" s="25">
        <f t="shared" si="2"/>
        <v>43.000999999999998</v>
      </c>
      <c r="AE18" s="23" t="str">
        <f t="shared" si="3"/>
        <v>Loss</v>
      </c>
      <c r="AF18" s="23" t="str">
        <f t="shared" si="4"/>
        <v>Loss</v>
      </c>
      <c r="AG18" s="23" t="str">
        <f t="shared" si="5"/>
        <v>Win</v>
      </c>
      <c r="AH18" s="23">
        <f t="shared" si="6"/>
        <v>-50</v>
      </c>
      <c r="AI18" s="23">
        <f t="shared" si="7"/>
        <v>-50</v>
      </c>
      <c r="AJ18" s="23">
        <f t="shared" si="8"/>
        <v>49.5</v>
      </c>
    </row>
    <row r="19" spans="1:36" hidden="1" x14ac:dyDescent="0.2">
      <c r="A19" s="36">
        <v>43587</v>
      </c>
      <c r="B19" s="37" t="s">
        <v>85</v>
      </c>
      <c r="C19" s="37" t="s">
        <v>57</v>
      </c>
      <c r="D19" s="37" t="s">
        <v>86</v>
      </c>
      <c r="E19" s="37" t="s">
        <v>87</v>
      </c>
      <c r="F19" s="37" t="s">
        <v>88</v>
      </c>
      <c r="G19" s="37">
        <v>2</v>
      </c>
      <c r="H19" s="37">
        <v>1</v>
      </c>
      <c r="I19" s="37">
        <v>1.51</v>
      </c>
      <c r="J19" s="37">
        <v>3.72</v>
      </c>
      <c r="K19" s="37">
        <v>5.65</v>
      </c>
      <c r="L19" s="37">
        <v>-4.1399999999999997</v>
      </c>
      <c r="M19" s="37">
        <v>41</v>
      </c>
      <c r="N19" s="37">
        <v>42</v>
      </c>
      <c r="O19" s="37">
        <v>3</v>
      </c>
      <c r="P19" s="37">
        <v>20</v>
      </c>
      <c r="Q19" s="37">
        <v>21</v>
      </c>
      <c r="R19" s="37">
        <v>0</v>
      </c>
      <c r="S19" s="37">
        <v>33.33</v>
      </c>
      <c r="T19" s="37">
        <v>66.67</v>
      </c>
      <c r="U19" s="37">
        <v>24.39</v>
      </c>
      <c r="V19" s="37">
        <v>19.510000000000002</v>
      </c>
      <c r="W19" s="37">
        <v>56.1</v>
      </c>
      <c r="X19" s="37">
        <v>28.57</v>
      </c>
      <c r="Y19" s="37">
        <v>26.19</v>
      </c>
      <c r="Z19" s="37">
        <v>45.24</v>
      </c>
      <c r="AA19" s="37">
        <v>40</v>
      </c>
      <c r="AB19" s="37">
        <v>9.52</v>
      </c>
      <c r="AC19" s="24">
        <f t="shared" si="1"/>
        <v>-20.343999999999994</v>
      </c>
      <c r="AD19" s="25">
        <f t="shared" si="2"/>
        <v>27.009999999999998</v>
      </c>
      <c r="AE19" s="23" t="str">
        <f t="shared" si="3"/>
        <v>Win</v>
      </c>
      <c r="AF19" s="23" t="str">
        <f t="shared" si="4"/>
        <v>Loss</v>
      </c>
      <c r="AG19" s="23" t="str">
        <f t="shared" si="5"/>
        <v>Loss</v>
      </c>
      <c r="AH19" s="23">
        <f t="shared" si="6"/>
        <v>25.5</v>
      </c>
      <c r="AI19" s="23">
        <f t="shared" si="7"/>
        <v>-50</v>
      </c>
      <c r="AJ19" s="23">
        <f t="shared" si="8"/>
        <v>-50</v>
      </c>
    </row>
    <row r="20" spans="1:36" hidden="1" x14ac:dyDescent="0.2">
      <c r="A20" s="36">
        <v>43587</v>
      </c>
      <c r="B20" s="37" t="s">
        <v>56</v>
      </c>
      <c r="C20" s="37" t="s">
        <v>57</v>
      </c>
      <c r="D20" s="37" t="s">
        <v>89</v>
      </c>
      <c r="E20" s="37" t="s">
        <v>90</v>
      </c>
      <c r="F20" s="37" t="s">
        <v>91</v>
      </c>
      <c r="G20" s="37">
        <v>0</v>
      </c>
      <c r="H20" s="37">
        <v>0</v>
      </c>
      <c r="I20" s="37">
        <v>2.48</v>
      </c>
      <c r="J20" s="37">
        <v>2.93</v>
      </c>
      <c r="K20" s="37">
        <v>2.84</v>
      </c>
      <c r="L20" s="37">
        <v>-0.36</v>
      </c>
      <c r="M20" s="37">
        <v>39</v>
      </c>
      <c r="N20" s="37">
        <v>39</v>
      </c>
      <c r="O20" s="37">
        <v>5</v>
      </c>
      <c r="P20" s="37">
        <v>20</v>
      </c>
      <c r="Q20" s="37">
        <v>20</v>
      </c>
      <c r="R20" s="37">
        <v>60</v>
      </c>
      <c r="S20" s="37">
        <v>0</v>
      </c>
      <c r="T20" s="37">
        <v>40</v>
      </c>
      <c r="U20" s="37">
        <v>35.9</v>
      </c>
      <c r="V20" s="37">
        <v>28.21</v>
      </c>
      <c r="W20" s="37">
        <v>35.9</v>
      </c>
      <c r="X20" s="37">
        <v>56.41</v>
      </c>
      <c r="Y20" s="37">
        <v>20.51</v>
      </c>
      <c r="Z20" s="37">
        <v>23.08</v>
      </c>
      <c r="AA20" s="37">
        <v>40</v>
      </c>
      <c r="AB20" s="37">
        <v>45</v>
      </c>
      <c r="AC20" s="24">
        <f t="shared" si="1"/>
        <v>0.10400000000000098</v>
      </c>
      <c r="AD20" s="25">
        <f t="shared" si="2"/>
        <v>-0.10400000000000098</v>
      </c>
      <c r="AE20" s="23" t="str">
        <f t="shared" si="3"/>
        <v>Loss</v>
      </c>
      <c r="AF20" s="23" t="str">
        <f t="shared" si="4"/>
        <v>Win</v>
      </c>
      <c r="AG20" s="23" t="str">
        <f t="shared" si="5"/>
        <v>Loss</v>
      </c>
      <c r="AH20" s="23">
        <f t="shared" si="6"/>
        <v>-50</v>
      </c>
      <c r="AI20" s="23">
        <f t="shared" si="7"/>
        <v>96.5</v>
      </c>
      <c r="AJ20" s="23">
        <f t="shared" si="8"/>
        <v>-50</v>
      </c>
    </row>
    <row r="21" spans="1:36" x14ac:dyDescent="0.2">
      <c r="A21" s="36">
        <v>43587</v>
      </c>
      <c r="B21" s="37" t="s">
        <v>92</v>
      </c>
      <c r="C21" s="37" t="s">
        <v>93</v>
      </c>
      <c r="D21" s="37" t="s">
        <v>94</v>
      </c>
      <c r="E21" s="37" t="s">
        <v>95</v>
      </c>
      <c r="F21" s="37" t="s">
        <v>96</v>
      </c>
      <c r="G21" s="37">
        <v>1</v>
      </c>
      <c r="H21" s="37">
        <v>0</v>
      </c>
      <c r="I21" s="37">
        <v>1.1000000000000001</v>
      </c>
      <c r="J21" s="37">
        <v>7.16</v>
      </c>
      <c r="K21" s="37">
        <v>12.13</v>
      </c>
      <c r="L21" s="37">
        <v>-11.03</v>
      </c>
      <c r="M21" s="37">
        <v>6</v>
      </c>
      <c r="N21" s="37">
        <v>3</v>
      </c>
      <c r="O21" s="37">
        <v>1</v>
      </c>
      <c r="P21" s="37">
        <v>3</v>
      </c>
      <c r="Q21" s="37">
        <v>2</v>
      </c>
      <c r="R21" s="37">
        <v>100</v>
      </c>
      <c r="S21" s="37">
        <v>0</v>
      </c>
      <c r="T21" s="37">
        <v>0</v>
      </c>
      <c r="U21" s="37">
        <v>83.33</v>
      </c>
      <c r="V21" s="37">
        <v>0</v>
      </c>
      <c r="W21" s="37">
        <v>16.670000000000002</v>
      </c>
      <c r="X21" s="37">
        <v>33.33</v>
      </c>
      <c r="Y21" s="37">
        <v>0</v>
      </c>
      <c r="Z21" s="37">
        <v>66.67</v>
      </c>
      <c r="AA21" s="37">
        <v>66.67</v>
      </c>
      <c r="AB21" s="37">
        <v>50</v>
      </c>
      <c r="AC21" s="24">
        <f t="shared" si="1"/>
        <v>50</v>
      </c>
      <c r="AD21" s="25">
        <f t="shared" si="2"/>
        <v>-50</v>
      </c>
      <c r="AE21" s="23" t="str">
        <f t="shared" si="3"/>
        <v>Win</v>
      </c>
      <c r="AF21" s="23" t="str">
        <f t="shared" si="4"/>
        <v>Loss</v>
      </c>
      <c r="AG21" s="23" t="str">
        <f t="shared" si="5"/>
        <v>Loss</v>
      </c>
      <c r="AH21" s="23">
        <f t="shared" si="6"/>
        <v>5.0000000000000071</v>
      </c>
      <c r="AI21" s="23">
        <f t="shared" si="7"/>
        <v>-50</v>
      </c>
      <c r="AJ21" s="23">
        <f t="shared" si="8"/>
        <v>-50</v>
      </c>
    </row>
    <row r="22" spans="1:36" hidden="1" x14ac:dyDescent="0.2">
      <c r="A22" s="36">
        <v>43587</v>
      </c>
      <c r="B22" s="37" t="s">
        <v>97</v>
      </c>
      <c r="C22" s="37" t="s">
        <v>98</v>
      </c>
      <c r="D22" s="37" t="s">
        <v>99</v>
      </c>
      <c r="E22" s="37" t="s">
        <v>100</v>
      </c>
      <c r="F22" s="37" t="s">
        <v>101</v>
      </c>
      <c r="G22" s="37">
        <v>1</v>
      </c>
      <c r="H22" s="37">
        <v>0</v>
      </c>
      <c r="I22" s="37">
        <v>1.46</v>
      </c>
      <c r="J22" s="37">
        <v>3.95</v>
      </c>
      <c r="K22" s="37">
        <v>7.58</v>
      </c>
      <c r="L22" s="37">
        <v>-6.12</v>
      </c>
      <c r="M22" s="37">
        <v>59</v>
      </c>
      <c r="N22" s="37">
        <v>60</v>
      </c>
      <c r="O22" s="37">
        <v>1</v>
      </c>
      <c r="P22" s="37">
        <v>30</v>
      </c>
      <c r="Q22" s="37">
        <v>31</v>
      </c>
      <c r="R22" s="37">
        <v>100</v>
      </c>
      <c r="S22" s="37">
        <v>0</v>
      </c>
      <c r="T22" s="37">
        <v>0</v>
      </c>
      <c r="U22" s="37">
        <v>49.15</v>
      </c>
      <c r="V22" s="37">
        <v>30.51</v>
      </c>
      <c r="W22" s="37">
        <v>20.34</v>
      </c>
      <c r="X22" s="37">
        <v>35</v>
      </c>
      <c r="Y22" s="37">
        <v>38.33</v>
      </c>
      <c r="Z22" s="37">
        <v>26.67</v>
      </c>
      <c r="AA22" s="37">
        <v>70</v>
      </c>
      <c r="AB22" s="37">
        <v>25.81</v>
      </c>
      <c r="AC22" s="24">
        <f t="shared" si="1"/>
        <v>33.314000000000007</v>
      </c>
      <c r="AD22" s="25">
        <f t="shared" si="2"/>
        <v>-33.314000000000007</v>
      </c>
      <c r="AE22" s="23" t="str">
        <f t="shared" si="3"/>
        <v>Win</v>
      </c>
      <c r="AF22" s="23" t="str">
        <f t="shared" si="4"/>
        <v>Loss</v>
      </c>
      <c r="AG22" s="23" t="str">
        <f t="shared" si="5"/>
        <v>Loss</v>
      </c>
      <c r="AH22" s="23">
        <f t="shared" si="6"/>
        <v>23</v>
      </c>
      <c r="AI22" s="23">
        <f t="shared" si="7"/>
        <v>-50</v>
      </c>
      <c r="AJ22" s="23">
        <f t="shared" si="8"/>
        <v>-50</v>
      </c>
    </row>
    <row r="23" spans="1:36" hidden="1" x14ac:dyDescent="0.2">
      <c r="A23" s="36">
        <v>43587</v>
      </c>
      <c r="B23" s="37" t="s">
        <v>97</v>
      </c>
      <c r="C23" s="37" t="s">
        <v>98</v>
      </c>
      <c r="D23" s="37" t="s">
        <v>102</v>
      </c>
      <c r="E23" s="37" t="s">
        <v>103</v>
      </c>
      <c r="F23" s="37" t="s">
        <v>104</v>
      </c>
      <c r="G23" s="37">
        <v>1</v>
      </c>
      <c r="H23" s="37">
        <v>1</v>
      </c>
      <c r="I23" s="37">
        <v>3.72</v>
      </c>
      <c r="J23" s="37">
        <v>3.11</v>
      </c>
      <c r="K23" s="37">
        <v>2.1</v>
      </c>
      <c r="L23" s="37">
        <v>1.62</v>
      </c>
      <c r="M23" s="37">
        <v>66</v>
      </c>
      <c r="N23" s="37">
        <v>55</v>
      </c>
      <c r="O23" s="37">
        <v>0</v>
      </c>
      <c r="P23" s="37">
        <v>33</v>
      </c>
      <c r="Q23" s="37">
        <v>26</v>
      </c>
      <c r="R23" s="37">
        <v>0</v>
      </c>
      <c r="S23" s="37">
        <v>0</v>
      </c>
      <c r="T23" s="37">
        <v>0</v>
      </c>
      <c r="U23" s="37">
        <v>48.48</v>
      </c>
      <c r="V23" s="37">
        <v>25.76</v>
      </c>
      <c r="W23" s="37">
        <v>25.76</v>
      </c>
      <c r="X23" s="37">
        <v>52.73</v>
      </c>
      <c r="Y23" s="37">
        <v>30.91</v>
      </c>
      <c r="Z23" s="37">
        <v>16.36</v>
      </c>
      <c r="AA23" s="37">
        <v>51.52</v>
      </c>
      <c r="AB23" s="37">
        <v>34.619999999999997</v>
      </c>
      <c r="AC23" s="24">
        <f t="shared" si="1"/>
        <v>-3.2450000000000001</v>
      </c>
      <c r="AD23" s="25">
        <f t="shared" si="2"/>
        <v>3.2450000000000001</v>
      </c>
      <c r="AE23" s="23" t="str">
        <f t="shared" si="3"/>
        <v>Loss</v>
      </c>
      <c r="AF23" s="23" t="str">
        <f t="shared" si="4"/>
        <v>Win</v>
      </c>
      <c r="AG23" s="23" t="str">
        <f t="shared" si="5"/>
        <v>Loss</v>
      </c>
      <c r="AH23" s="23">
        <f t="shared" si="6"/>
        <v>-50</v>
      </c>
      <c r="AI23" s="23">
        <f t="shared" si="7"/>
        <v>105.5</v>
      </c>
      <c r="AJ23" s="23">
        <f t="shared" si="8"/>
        <v>-50</v>
      </c>
    </row>
    <row r="24" spans="1:36" hidden="1" x14ac:dyDescent="0.2">
      <c r="A24" s="36">
        <v>43587</v>
      </c>
      <c r="B24" s="37" t="s">
        <v>105</v>
      </c>
      <c r="C24" s="37" t="s">
        <v>106</v>
      </c>
      <c r="D24" s="37" t="s">
        <v>107</v>
      </c>
      <c r="E24" s="37" t="s">
        <v>108</v>
      </c>
      <c r="F24" s="37" t="s">
        <v>109</v>
      </c>
      <c r="G24" s="37">
        <v>2</v>
      </c>
      <c r="H24" s="37">
        <v>0</v>
      </c>
      <c r="I24" s="37">
        <v>1.47</v>
      </c>
      <c r="J24" s="37">
        <v>3.82</v>
      </c>
      <c r="K24" s="37">
        <v>7.3</v>
      </c>
      <c r="L24" s="37">
        <v>-5.83</v>
      </c>
      <c r="M24" s="37">
        <v>1</v>
      </c>
      <c r="N24" s="37">
        <v>1</v>
      </c>
      <c r="O24" s="37">
        <v>1</v>
      </c>
      <c r="P24" s="37">
        <v>0</v>
      </c>
      <c r="Q24" s="37">
        <v>0</v>
      </c>
      <c r="R24" s="37">
        <v>0</v>
      </c>
      <c r="S24" s="37">
        <v>0</v>
      </c>
      <c r="T24" s="37">
        <v>100</v>
      </c>
      <c r="U24" s="37">
        <v>0</v>
      </c>
      <c r="V24" s="37">
        <v>0</v>
      </c>
      <c r="W24" s="37">
        <v>100</v>
      </c>
      <c r="X24" s="37">
        <v>100</v>
      </c>
      <c r="Y24" s="37">
        <v>0</v>
      </c>
      <c r="Z24" s="37">
        <v>0</v>
      </c>
      <c r="AA24" s="37">
        <v>0</v>
      </c>
      <c r="AB24" s="37">
        <v>0</v>
      </c>
      <c r="AC24" s="24">
        <f t="shared" si="1"/>
        <v>-70</v>
      </c>
      <c r="AD24" s="25">
        <f t="shared" si="2"/>
        <v>70</v>
      </c>
      <c r="AE24" s="23" t="str">
        <f t="shared" si="3"/>
        <v>Win</v>
      </c>
      <c r="AF24" s="23" t="str">
        <f t="shared" si="4"/>
        <v>Loss</v>
      </c>
      <c r="AG24" s="23" t="str">
        <f t="shared" si="5"/>
        <v>Loss</v>
      </c>
      <c r="AH24" s="23">
        <f t="shared" si="6"/>
        <v>23.5</v>
      </c>
      <c r="AI24" s="23">
        <f t="shared" si="7"/>
        <v>-50</v>
      </c>
      <c r="AJ24" s="23">
        <f t="shared" si="8"/>
        <v>-50</v>
      </c>
    </row>
    <row r="25" spans="1:36" hidden="1" x14ac:dyDescent="0.2">
      <c r="A25" s="36">
        <v>43587</v>
      </c>
      <c r="B25" s="37" t="s">
        <v>51</v>
      </c>
      <c r="C25" s="37" t="s">
        <v>52</v>
      </c>
      <c r="D25" s="37" t="s">
        <v>110</v>
      </c>
      <c r="E25" s="37" t="s">
        <v>111</v>
      </c>
      <c r="F25" s="37" t="s">
        <v>112</v>
      </c>
      <c r="G25" s="37">
        <v>1</v>
      </c>
      <c r="H25" s="37">
        <v>1</v>
      </c>
      <c r="I25" s="37">
        <v>2.21</v>
      </c>
      <c r="J25" s="37">
        <v>2.79</v>
      </c>
      <c r="K25" s="37">
        <v>3.59</v>
      </c>
      <c r="L25" s="37">
        <v>-1.38</v>
      </c>
      <c r="M25" s="37">
        <v>23</v>
      </c>
      <c r="N25" s="37">
        <v>18</v>
      </c>
      <c r="O25" s="37">
        <v>0</v>
      </c>
      <c r="P25" s="37">
        <v>11</v>
      </c>
      <c r="Q25" s="37">
        <v>9</v>
      </c>
      <c r="R25" s="37">
        <v>0</v>
      </c>
      <c r="S25" s="37">
        <v>0</v>
      </c>
      <c r="T25" s="37">
        <v>0</v>
      </c>
      <c r="U25" s="37">
        <v>17.39</v>
      </c>
      <c r="V25" s="37">
        <v>39.130000000000003</v>
      </c>
      <c r="W25" s="37">
        <v>43.48</v>
      </c>
      <c r="X25" s="37">
        <v>16.670000000000002</v>
      </c>
      <c r="Y25" s="37">
        <v>50</v>
      </c>
      <c r="Z25" s="37">
        <v>33.33</v>
      </c>
      <c r="AA25" s="37">
        <v>18.18</v>
      </c>
      <c r="AB25" s="37">
        <v>11.11</v>
      </c>
      <c r="AC25" s="24">
        <f t="shared" si="1"/>
        <v>-2.972999999999999</v>
      </c>
      <c r="AD25" s="25">
        <f t="shared" si="2"/>
        <v>2.972999999999999</v>
      </c>
      <c r="AE25" s="23" t="str">
        <f t="shared" si="3"/>
        <v>Loss</v>
      </c>
      <c r="AF25" s="23" t="str">
        <f t="shared" si="4"/>
        <v>Win</v>
      </c>
      <c r="AG25" s="23" t="str">
        <f t="shared" si="5"/>
        <v>Loss</v>
      </c>
      <c r="AH25" s="23">
        <f t="shared" si="6"/>
        <v>-50</v>
      </c>
      <c r="AI25" s="23">
        <f t="shared" si="7"/>
        <v>89.5</v>
      </c>
      <c r="AJ25" s="23">
        <f t="shared" si="8"/>
        <v>-50</v>
      </c>
    </row>
    <row r="26" spans="1:36" hidden="1" x14ac:dyDescent="0.2">
      <c r="A26" s="36">
        <v>43587</v>
      </c>
      <c r="B26" s="37" t="s">
        <v>51</v>
      </c>
      <c r="C26" s="37" t="s">
        <v>52</v>
      </c>
      <c r="D26" s="37" t="s">
        <v>113</v>
      </c>
      <c r="E26" s="37" t="s">
        <v>114</v>
      </c>
      <c r="F26" s="37" t="s">
        <v>115</v>
      </c>
      <c r="G26" s="37">
        <v>0</v>
      </c>
      <c r="H26" s="37">
        <v>0</v>
      </c>
      <c r="I26" s="37">
        <v>2.4300000000000002</v>
      </c>
      <c r="J26" s="37">
        <v>3.05</v>
      </c>
      <c r="K26" s="37">
        <v>2.85</v>
      </c>
      <c r="L26" s="37">
        <v>-0.42</v>
      </c>
      <c r="M26" s="37">
        <v>24</v>
      </c>
      <c r="N26" s="37">
        <v>23</v>
      </c>
      <c r="O26" s="37">
        <v>1</v>
      </c>
      <c r="P26" s="37">
        <v>12</v>
      </c>
      <c r="Q26" s="37">
        <v>12</v>
      </c>
      <c r="R26" s="37">
        <v>0</v>
      </c>
      <c r="S26" s="37">
        <v>100</v>
      </c>
      <c r="T26" s="37">
        <v>0</v>
      </c>
      <c r="U26" s="37">
        <v>8.33</v>
      </c>
      <c r="V26" s="37">
        <v>62.5</v>
      </c>
      <c r="W26" s="37">
        <v>29.17</v>
      </c>
      <c r="X26" s="37">
        <v>65.22</v>
      </c>
      <c r="Y26" s="37">
        <v>21.74</v>
      </c>
      <c r="Z26" s="37">
        <v>13.04</v>
      </c>
      <c r="AA26" s="37">
        <v>8.33</v>
      </c>
      <c r="AB26" s="37">
        <v>66.67</v>
      </c>
      <c r="AC26" s="24">
        <f t="shared" si="1"/>
        <v>-0.52799999999999958</v>
      </c>
      <c r="AD26" s="25">
        <f t="shared" si="2"/>
        <v>20.527999999999999</v>
      </c>
      <c r="AE26" s="23" t="str">
        <f t="shared" si="3"/>
        <v>Loss</v>
      </c>
      <c r="AF26" s="23" t="str">
        <f t="shared" si="4"/>
        <v>Win</v>
      </c>
      <c r="AG26" s="23" t="str">
        <f t="shared" si="5"/>
        <v>Loss</v>
      </c>
      <c r="AH26" s="23">
        <f t="shared" si="6"/>
        <v>-50</v>
      </c>
      <c r="AI26" s="23">
        <f t="shared" si="7"/>
        <v>102.5</v>
      </c>
      <c r="AJ26" s="23">
        <f t="shared" si="8"/>
        <v>-50</v>
      </c>
    </row>
    <row r="27" spans="1:36" hidden="1" x14ac:dyDescent="0.2">
      <c r="A27" s="36">
        <v>43587</v>
      </c>
      <c r="B27" s="37" t="s">
        <v>116</v>
      </c>
      <c r="C27" s="37" t="s">
        <v>117</v>
      </c>
      <c r="D27" s="37" t="s">
        <v>118</v>
      </c>
      <c r="E27" s="37" t="s">
        <v>119</v>
      </c>
      <c r="F27" s="37" t="s">
        <v>120</v>
      </c>
      <c r="G27" s="37">
        <v>0</v>
      </c>
      <c r="H27" s="37">
        <v>0</v>
      </c>
      <c r="I27" s="37">
        <v>2.16</v>
      </c>
      <c r="J27" s="37">
        <v>3.16</v>
      </c>
      <c r="K27" s="37">
        <v>3.13</v>
      </c>
      <c r="L27" s="37">
        <v>-0.97</v>
      </c>
      <c r="M27" s="37">
        <v>38</v>
      </c>
      <c r="N27" s="37">
        <v>39</v>
      </c>
      <c r="O27" s="37">
        <v>0</v>
      </c>
      <c r="P27" s="37">
        <v>18</v>
      </c>
      <c r="Q27" s="37">
        <v>19</v>
      </c>
      <c r="R27" s="37">
        <v>0</v>
      </c>
      <c r="S27" s="37">
        <v>0</v>
      </c>
      <c r="T27" s="37">
        <v>0</v>
      </c>
      <c r="U27" s="37">
        <v>28.95</v>
      </c>
      <c r="V27" s="37">
        <v>31.58</v>
      </c>
      <c r="W27" s="37">
        <v>39.47</v>
      </c>
      <c r="X27" s="37">
        <v>28.21</v>
      </c>
      <c r="Y27" s="37">
        <v>38.46</v>
      </c>
      <c r="Z27" s="37">
        <v>33.33</v>
      </c>
      <c r="AA27" s="37">
        <v>33.33</v>
      </c>
      <c r="AB27" s="37">
        <v>26.32</v>
      </c>
      <c r="AC27" s="24">
        <f t="shared" si="1"/>
        <v>-1.7680000000000007</v>
      </c>
      <c r="AD27" s="25">
        <f t="shared" si="2"/>
        <v>1.7680000000000007</v>
      </c>
      <c r="AE27" s="23" t="str">
        <f t="shared" si="3"/>
        <v>Loss</v>
      </c>
      <c r="AF27" s="23" t="str">
        <f t="shared" si="4"/>
        <v>Win</v>
      </c>
      <c r="AG27" s="23" t="str">
        <f t="shared" si="5"/>
        <v>Loss</v>
      </c>
      <c r="AH27" s="23">
        <f t="shared" si="6"/>
        <v>-50</v>
      </c>
      <c r="AI27" s="23">
        <f t="shared" si="7"/>
        <v>108</v>
      </c>
      <c r="AJ27" s="23">
        <f t="shared" si="8"/>
        <v>-50</v>
      </c>
    </row>
    <row r="28" spans="1:36" hidden="1" x14ac:dyDescent="0.2">
      <c r="A28" s="36">
        <v>43587</v>
      </c>
      <c r="B28" s="37" t="s">
        <v>116</v>
      </c>
      <c r="C28" s="37" t="s">
        <v>117</v>
      </c>
      <c r="D28" s="37" t="s">
        <v>121</v>
      </c>
      <c r="E28" s="37" t="s">
        <v>122</v>
      </c>
      <c r="F28" s="37" t="s">
        <v>123</v>
      </c>
      <c r="G28" s="37">
        <v>5</v>
      </c>
      <c r="H28" s="37">
        <v>0</v>
      </c>
      <c r="I28" s="37">
        <v>1.58</v>
      </c>
      <c r="J28" s="37">
        <v>3.98</v>
      </c>
      <c r="K28" s="37">
        <v>4.6500000000000004</v>
      </c>
      <c r="L28" s="37">
        <v>-3.07</v>
      </c>
      <c r="M28" s="37">
        <v>7</v>
      </c>
      <c r="N28" s="37">
        <v>5</v>
      </c>
      <c r="O28" s="37">
        <v>0</v>
      </c>
      <c r="P28" s="37">
        <v>6</v>
      </c>
      <c r="Q28" s="37">
        <v>2</v>
      </c>
      <c r="R28" s="37">
        <v>0</v>
      </c>
      <c r="S28" s="37">
        <v>0</v>
      </c>
      <c r="T28" s="37">
        <v>0</v>
      </c>
      <c r="U28" s="37">
        <v>71.430000000000007</v>
      </c>
      <c r="V28" s="37">
        <v>14.29</v>
      </c>
      <c r="W28" s="37">
        <v>14.29</v>
      </c>
      <c r="X28" s="37">
        <v>60</v>
      </c>
      <c r="Y28" s="37">
        <v>20</v>
      </c>
      <c r="Z28" s="37">
        <v>20</v>
      </c>
      <c r="AA28" s="37">
        <v>66.67</v>
      </c>
      <c r="AB28" s="37">
        <v>100</v>
      </c>
      <c r="AC28" s="24">
        <f t="shared" si="1"/>
        <v>2.8570000000000011</v>
      </c>
      <c r="AD28" s="25">
        <f t="shared" si="2"/>
        <v>-2.8570000000000011</v>
      </c>
      <c r="AE28" s="23" t="str">
        <f t="shared" si="3"/>
        <v>Win</v>
      </c>
      <c r="AF28" s="23" t="str">
        <f t="shared" si="4"/>
        <v>Loss</v>
      </c>
      <c r="AG28" s="23" t="str">
        <f t="shared" si="5"/>
        <v>Loss</v>
      </c>
      <c r="AH28" s="23">
        <f t="shared" si="6"/>
        <v>29</v>
      </c>
      <c r="AI28" s="23">
        <f t="shared" si="7"/>
        <v>-50</v>
      </c>
      <c r="AJ28" s="23">
        <f t="shared" si="8"/>
        <v>-50</v>
      </c>
    </row>
    <row r="29" spans="1:36" x14ac:dyDescent="0.2">
      <c r="A29" s="36">
        <v>43587</v>
      </c>
      <c r="B29" s="37" t="s">
        <v>80</v>
      </c>
      <c r="C29" s="37" t="s">
        <v>81</v>
      </c>
      <c r="D29" s="37" t="s">
        <v>124</v>
      </c>
      <c r="E29" s="37" t="s">
        <v>125</v>
      </c>
      <c r="F29" s="37" t="s">
        <v>126</v>
      </c>
      <c r="G29" s="37">
        <v>2</v>
      </c>
      <c r="H29" s="37">
        <v>3</v>
      </c>
      <c r="I29" s="37">
        <v>1.79</v>
      </c>
      <c r="J29" s="37">
        <v>3.83</v>
      </c>
      <c r="K29" s="37">
        <v>3.61</v>
      </c>
      <c r="L29" s="37">
        <v>-1.82</v>
      </c>
      <c r="M29" s="37">
        <v>20</v>
      </c>
      <c r="N29" s="37">
        <v>20</v>
      </c>
      <c r="O29" s="37">
        <v>1</v>
      </c>
      <c r="P29" s="37">
        <v>10</v>
      </c>
      <c r="Q29" s="37">
        <v>10</v>
      </c>
      <c r="R29" s="37">
        <v>100</v>
      </c>
      <c r="S29" s="37">
        <v>0</v>
      </c>
      <c r="T29" s="37">
        <v>0</v>
      </c>
      <c r="U29" s="37">
        <v>65</v>
      </c>
      <c r="V29" s="37">
        <v>5</v>
      </c>
      <c r="W29" s="37">
        <v>30</v>
      </c>
      <c r="X29" s="37">
        <v>15</v>
      </c>
      <c r="Y29" s="37">
        <v>35</v>
      </c>
      <c r="Z29" s="37">
        <v>50</v>
      </c>
      <c r="AA29" s="37">
        <v>90</v>
      </c>
      <c r="AB29" s="37">
        <v>10</v>
      </c>
      <c r="AC29" s="24">
        <f t="shared" si="1"/>
        <v>41</v>
      </c>
      <c r="AD29" s="25">
        <f t="shared" si="2"/>
        <v>-41</v>
      </c>
      <c r="AE29" s="23" t="str">
        <f t="shared" si="3"/>
        <v>Loss</v>
      </c>
      <c r="AF29" s="23" t="str">
        <f t="shared" si="4"/>
        <v>Loss</v>
      </c>
      <c r="AG29" s="23" t="str">
        <f t="shared" si="5"/>
        <v>Win</v>
      </c>
      <c r="AH29" s="23">
        <f t="shared" si="6"/>
        <v>-50</v>
      </c>
      <c r="AI29" s="23">
        <f t="shared" si="7"/>
        <v>-50</v>
      </c>
      <c r="AJ29" s="23">
        <f t="shared" si="8"/>
        <v>130.5</v>
      </c>
    </row>
    <row r="30" spans="1:36" hidden="1" x14ac:dyDescent="0.2">
      <c r="A30" s="36">
        <v>43587</v>
      </c>
      <c r="B30" s="37" t="s">
        <v>116</v>
      </c>
      <c r="C30" s="37" t="s">
        <v>127</v>
      </c>
      <c r="D30" s="37" t="s">
        <v>128</v>
      </c>
      <c r="E30" s="37" t="s">
        <v>129</v>
      </c>
      <c r="F30" s="37" t="s">
        <v>130</v>
      </c>
      <c r="G30" s="37">
        <v>2</v>
      </c>
      <c r="H30" s="37">
        <v>0</v>
      </c>
      <c r="I30" s="37">
        <v>1.61</v>
      </c>
      <c r="J30" s="37">
        <v>3.93</v>
      </c>
      <c r="K30" s="37">
        <v>5.34</v>
      </c>
      <c r="L30" s="37">
        <v>-3.73</v>
      </c>
      <c r="M30" s="37">
        <v>14</v>
      </c>
      <c r="N30" s="37">
        <v>15</v>
      </c>
      <c r="O30" s="37">
        <v>1</v>
      </c>
      <c r="P30" s="37">
        <v>8</v>
      </c>
      <c r="Q30" s="37">
        <v>9</v>
      </c>
      <c r="R30" s="37">
        <v>100</v>
      </c>
      <c r="S30" s="37">
        <v>0</v>
      </c>
      <c r="T30" s="37">
        <v>0</v>
      </c>
      <c r="U30" s="37">
        <v>57.14</v>
      </c>
      <c r="V30" s="37">
        <v>14.29</v>
      </c>
      <c r="W30" s="37">
        <v>28.57</v>
      </c>
      <c r="X30" s="37">
        <v>33.33</v>
      </c>
      <c r="Y30" s="37">
        <v>20</v>
      </c>
      <c r="Z30" s="37">
        <v>46.67</v>
      </c>
      <c r="AA30" s="37">
        <v>87.5</v>
      </c>
      <c r="AB30" s="37">
        <v>33.33</v>
      </c>
      <c r="AC30" s="24">
        <f t="shared" si="1"/>
        <v>37.811</v>
      </c>
      <c r="AD30" s="25">
        <f t="shared" si="2"/>
        <v>-37.811</v>
      </c>
      <c r="AE30" s="23" t="str">
        <f t="shared" si="3"/>
        <v>Win</v>
      </c>
      <c r="AF30" s="23" t="str">
        <f t="shared" si="4"/>
        <v>Loss</v>
      </c>
      <c r="AG30" s="23" t="str">
        <f t="shared" si="5"/>
        <v>Loss</v>
      </c>
      <c r="AH30" s="23">
        <f t="shared" si="6"/>
        <v>30.5</v>
      </c>
      <c r="AI30" s="23">
        <f t="shared" si="7"/>
        <v>-50</v>
      </c>
      <c r="AJ30" s="23">
        <f t="shared" si="8"/>
        <v>-50</v>
      </c>
    </row>
    <row r="31" spans="1:36" hidden="1" x14ac:dyDescent="0.2">
      <c r="A31" s="36">
        <v>43587</v>
      </c>
      <c r="B31" s="37" t="s">
        <v>85</v>
      </c>
      <c r="C31" s="37" t="s">
        <v>57</v>
      </c>
      <c r="D31" s="37" t="s">
        <v>131</v>
      </c>
      <c r="E31" s="37" t="s">
        <v>132</v>
      </c>
      <c r="F31" s="37" t="s">
        <v>133</v>
      </c>
      <c r="G31" s="37">
        <v>5</v>
      </c>
      <c r="H31" s="37">
        <v>0</v>
      </c>
      <c r="I31" s="37">
        <v>1.07</v>
      </c>
      <c r="J31" s="37">
        <v>8.9600000000000009</v>
      </c>
      <c r="K31" s="37">
        <v>17.059999999999999</v>
      </c>
      <c r="L31" s="37">
        <v>-15.99</v>
      </c>
      <c r="M31" s="37">
        <v>48</v>
      </c>
      <c r="N31" s="37">
        <v>42</v>
      </c>
      <c r="O31" s="37">
        <v>3</v>
      </c>
      <c r="P31" s="37">
        <v>24</v>
      </c>
      <c r="Q31" s="37">
        <v>21</v>
      </c>
      <c r="R31" s="37">
        <v>33.33</v>
      </c>
      <c r="S31" s="37">
        <v>66.67</v>
      </c>
      <c r="T31" s="37">
        <v>0</v>
      </c>
      <c r="U31" s="37">
        <v>45.83</v>
      </c>
      <c r="V31" s="37">
        <v>27.08</v>
      </c>
      <c r="W31" s="37">
        <v>27.08</v>
      </c>
      <c r="X31" s="37">
        <v>11.9</v>
      </c>
      <c r="Y31" s="37">
        <v>19.05</v>
      </c>
      <c r="Z31" s="37">
        <v>69.05</v>
      </c>
      <c r="AA31" s="37">
        <v>54.17</v>
      </c>
      <c r="AB31" s="37">
        <v>4.76</v>
      </c>
      <c r="AC31" s="24">
        <f t="shared" si="1"/>
        <v>32.649000000000001</v>
      </c>
      <c r="AD31" s="25">
        <f t="shared" si="2"/>
        <v>-19.314999999999998</v>
      </c>
      <c r="AE31" s="23" t="str">
        <f t="shared" si="3"/>
        <v>Win</v>
      </c>
      <c r="AF31" s="23" t="str">
        <f t="shared" si="4"/>
        <v>Loss</v>
      </c>
      <c r="AG31" s="23" t="str">
        <f t="shared" si="5"/>
        <v>Loss</v>
      </c>
      <c r="AH31" s="23">
        <f t="shared" si="6"/>
        <v>3.5</v>
      </c>
      <c r="AI31" s="23">
        <f t="shared" si="7"/>
        <v>-50</v>
      </c>
      <c r="AJ31" s="23">
        <f t="shared" si="8"/>
        <v>-50</v>
      </c>
    </row>
    <row r="32" spans="1:36" hidden="1" x14ac:dyDescent="0.2">
      <c r="A32" s="36">
        <v>43587</v>
      </c>
      <c r="B32" s="37" t="s">
        <v>97</v>
      </c>
      <c r="C32" s="37" t="s">
        <v>98</v>
      </c>
      <c r="D32" s="37" t="s">
        <v>134</v>
      </c>
      <c r="E32" s="37" t="s">
        <v>135</v>
      </c>
      <c r="F32" s="37" t="s">
        <v>136</v>
      </c>
      <c r="G32" s="37">
        <v>2</v>
      </c>
      <c r="H32" s="37">
        <v>1</v>
      </c>
      <c r="I32" s="37">
        <v>3.42</v>
      </c>
      <c r="J32" s="37">
        <v>3.09</v>
      </c>
      <c r="K32" s="37">
        <v>2.21</v>
      </c>
      <c r="L32" s="37">
        <v>1.21</v>
      </c>
      <c r="M32" s="37">
        <v>59</v>
      </c>
      <c r="N32" s="37">
        <v>48</v>
      </c>
      <c r="O32" s="37">
        <v>0</v>
      </c>
      <c r="P32" s="37">
        <v>30</v>
      </c>
      <c r="Q32" s="37">
        <v>22</v>
      </c>
      <c r="R32" s="37">
        <v>0</v>
      </c>
      <c r="S32" s="37">
        <v>0</v>
      </c>
      <c r="T32" s="37">
        <v>0</v>
      </c>
      <c r="U32" s="37">
        <v>54.24</v>
      </c>
      <c r="V32" s="37">
        <v>23.73</v>
      </c>
      <c r="W32" s="37">
        <v>22.03</v>
      </c>
      <c r="X32" s="37">
        <v>47.92</v>
      </c>
      <c r="Y32" s="37">
        <v>20.83</v>
      </c>
      <c r="Z32" s="37">
        <v>31.25</v>
      </c>
      <c r="AA32" s="37">
        <v>66.67</v>
      </c>
      <c r="AB32" s="37">
        <v>18.18</v>
      </c>
      <c r="AC32" s="24">
        <f t="shared" si="1"/>
        <v>3.3979999999999984</v>
      </c>
      <c r="AD32" s="25">
        <f t="shared" si="2"/>
        <v>-3.3979999999999984</v>
      </c>
      <c r="AE32" s="23" t="str">
        <f t="shared" si="3"/>
        <v>Win</v>
      </c>
      <c r="AF32" s="23" t="str">
        <f t="shared" si="4"/>
        <v>Loss</v>
      </c>
      <c r="AG32" s="23" t="str">
        <f t="shared" si="5"/>
        <v>Loss</v>
      </c>
      <c r="AH32" s="23">
        <f t="shared" si="6"/>
        <v>121</v>
      </c>
      <c r="AI32" s="23">
        <f t="shared" si="7"/>
        <v>-50</v>
      </c>
      <c r="AJ32" s="23">
        <f t="shared" si="8"/>
        <v>-50</v>
      </c>
    </row>
    <row r="33" spans="1:36" hidden="1" x14ac:dyDescent="0.2">
      <c r="A33" s="36">
        <v>43587</v>
      </c>
      <c r="B33" s="37" t="s">
        <v>97</v>
      </c>
      <c r="C33" s="37" t="s">
        <v>98</v>
      </c>
      <c r="D33" s="37" t="s">
        <v>137</v>
      </c>
      <c r="E33" s="37" t="s">
        <v>138</v>
      </c>
      <c r="F33" s="37" t="s">
        <v>139</v>
      </c>
      <c r="G33" s="37">
        <v>1</v>
      </c>
      <c r="H33" s="37">
        <v>2</v>
      </c>
      <c r="I33" s="37">
        <v>3.15</v>
      </c>
      <c r="J33" s="37">
        <v>3.17</v>
      </c>
      <c r="K33" s="37">
        <v>2.2999999999999998</v>
      </c>
      <c r="L33" s="37">
        <v>0.85</v>
      </c>
      <c r="M33" s="37">
        <v>58</v>
      </c>
      <c r="N33" s="37">
        <v>54</v>
      </c>
      <c r="O33" s="37">
        <v>2</v>
      </c>
      <c r="P33" s="37">
        <v>30</v>
      </c>
      <c r="Q33" s="37">
        <v>26</v>
      </c>
      <c r="R33" s="37">
        <v>50</v>
      </c>
      <c r="S33" s="37">
        <v>50</v>
      </c>
      <c r="T33" s="37">
        <v>0</v>
      </c>
      <c r="U33" s="37">
        <v>39.659999999999997</v>
      </c>
      <c r="V33" s="37">
        <v>25.86</v>
      </c>
      <c r="W33" s="37">
        <v>34.479999999999997</v>
      </c>
      <c r="X33" s="37">
        <v>55.56</v>
      </c>
      <c r="Y33" s="37">
        <v>18.52</v>
      </c>
      <c r="Z33" s="37">
        <v>25.93</v>
      </c>
      <c r="AA33" s="37">
        <v>56.67</v>
      </c>
      <c r="AB33" s="37">
        <v>26.92</v>
      </c>
      <c r="AC33" s="24">
        <f t="shared" si="1"/>
        <v>15.843999999999998</v>
      </c>
      <c r="AD33" s="25">
        <f t="shared" si="2"/>
        <v>-5.8439999999999976</v>
      </c>
      <c r="AE33" s="23" t="str">
        <f t="shared" si="3"/>
        <v>Loss</v>
      </c>
      <c r="AF33" s="23" t="str">
        <f t="shared" si="4"/>
        <v>Loss</v>
      </c>
      <c r="AG33" s="23" t="str">
        <f t="shared" si="5"/>
        <v>Win</v>
      </c>
      <c r="AH33" s="23">
        <f t="shared" si="6"/>
        <v>-50</v>
      </c>
      <c r="AI33" s="23">
        <f t="shared" si="7"/>
        <v>-50</v>
      </c>
      <c r="AJ33" s="23">
        <f t="shared" si="8"/>
        <v>64.999999999999986</v>
      </c>
    </row>
    <row r="34" spans="1:36" hidden="1" x14ac:dyDescent="0.2">
      <c r="A34" s="36">
        <v>43587</v>
      </c>
      <c r="B34" s="37" t="s">
        <v>97</v>
      </c>
      <c r="C34" s="37" t="s">
        <v>98</v>
      </c>
      <c r="D34" s="37" t="s">
        <v>140</v>
      </c>
      <c r="E34" s="37" t="s">
        <v>141</v>
      </c>
      <c r="F34" s="37" t="s">
        <v>142</v>
      </c>
      <c r="G34" s="37">
        <v>1</v>
      </c>
      <c r="H34" s="37">
        <v>2</v>
      </c>
      <c r="I34" s="37">
        <v>3.03</v>
      </c>
      <c r="J34" s="37">
        <v>2.98</v>
      </c>
      <c r="K34" s="37">
        <v>2.4900000000000002</v>
      </c>
      <c r="L34" s="37">
        <v>0.54</v>
      </c>
      <c r="M34" s="37">
        <v>59</v>
      </c>
      <c r="N34" s="37">
        <v>52</v>
      </c>
      <c r="O34" s="37">
        <v>0</v>
      </c>
      <c r="P34" s="37">
        <v>29</v>
      </c>
      <c r="Q34" s="37">
        <v>25</v>
      </c>
      <c r="R34" s="37">
        <v>0</v>
      </c>
      <c r="S34" s="37">
        <v>0</v>
      </c>
      <c r="T34" s="37">
        <v>0</v>
      </c>
      <c r="U34" s="37">
        <v>55.93</v>
      </c>
      <c r="V34" s="37">
        <v>11.86</v>
      </c>
      <c r="W34" s="37">
        <v>32.200000000000003</v>
      </c>
      <c r="X34" s="37">
        <v>44.23</v>
      </c>
      <c r="Y34" s="37">
        <v>32.69</v>
      </c>
      <c r="Z34" s="37">
        <v>23.08</v>
      </c>
      <c r="AA34" s="37">
        <v>55.17</v>
      </c>
      <c r="AB34" s="37">
        <v>36</v>
      </c>
      <c r="AC34" s="24">
        <f t="shared" si="1"/>
        <v>-1.5670000000000019</v>
      </c>
      <c r="AD34" s="25">
        <f t="shared" si="2"/>
        <v>1.5670000000000019</v>
      </c>
      <c r="AE34" s="23" t="str">
        <f t="shared" si="3"/>
        <v>Loss</v>
      </c>
      <c r="AF34" s="23" t="str">
        <f t="shared" si="4"/>
        <v>Loss</v>
      </c>
      <c r="AG34" s="23" t="str">
        <f t="shared" si="5"/>
        <v>Win</v>
      </c>
      <c r="AH34" s="23">
        <f t="shared" si="6"/>
        <v>-50</v>
      </c>
      <c r="AI34" s="23">
        <f t="shared" si="7"/>
        <v>-50</v>
      </c>
      <c r="AJ34" s="23">
        <f t="shared" si="8"/>
        <v>74.500000000000014</v>
      </c>
    </row>
    <row r="35" spans="1:36" hidden="1" x14ac:dyDescent="0.2">
      <c r="A35" s="36">
        <v>43587</v>
      </c>
      <c r="B35" s="37" t="s">
        <v>105</v>
      </c>
      <c r="C35" s="37" t="s">
        <v>106</v>
      </c>
      <c r="D35" s="37" t="s">
        <v>143</v>
      </c>
      <c r="E35" s="37" t="s">
        <v>144</v>
      </c>
      <c r="F35" s="37" t="s">
        <v>145</v>
      </c>
      <c r="G35" s="37">
        <v>1</v>
      </c>
      <c r="H35" s="37">
        <v>2</v>
      </c>
      <c r="I35" s="37">
        <v>2.71</v>
      </c>
      <c r="J35" s="37">
        <v>3.1</v>
      </c>
      <c r="K35" s="37">
        <v>2.58</v>
      </c>
      <c r="L35" s="37">
        <v>0.13</v>
      </c>
      <c r="M35" s="37">
        <v>1</v>
      </c>
      <c r="N35" s="37">
        <v>1</v>
      </c>
      <c r="O35" s="37">
        <v>1</v>
      </c>
      <c r="P35" s="37">
        <v>0</v>
      </c>
      <c r="Q35" s="37">
        <v>0</v>
      </c>
      <c r="R35" s="37">
        <v>0</v>
      </c>
      <c r="S35" s="37">
        <v>0</v>
      </c>
      <c r="T35" s="37">
        <v>100</v>
      </c>
      <c r="U35" s="37">
        <v>0</v>
      </c>
      <c r="V35" s="37">
        <v>0</v>
      </c>
      <c r="W35" s="37">
        <v>100</v>
      </c>
      <c r="X35" s="37">
        <v>100</v>
      </c>
      <c r="Y35" s="37">
        <v>0</v>
      </c>
      <c r="Z35" s="37">
        <v>0</v>
      </c>
      <c r="AA35" s="37">
        <v>0</v>
      </c>
      <c r="AB35" s="37">
        <v>0</v>
      </c>
      <c r="AC35" s="24">
        <f t="shared" si="1"/>
        <v>-70</v>
      </c>
      <c r="AD35" s="25">
        <f t="shared" si="2"/>
        <v>70</v>
      </c>
      <c r="AE35" s="23" t="str">
        <f t="shared" si="3"/>
        <v>Loss</v>
      </c>
      <c r="AF35" s="23" t="str">
        <f t="shared" si="4"/>
        <v>Loss</v>
      </c>
      <c r="AG35" s="23" t="str">
        <f t="shared" si="5"/>
        <v>Win</v>
      </c>
      <c r="AH35" s="23">
        <f t="shared" si="6"/>
        <v>-50</v>
      </c>
      <c r="AI35" s="23">
        <f t="shared" si="7"/>
        <v>-50</v>
      </c>
      <c r="AJ35" s="23">
        <f t="shared" si="8"/>
        <v>79</v>
      </c>
    </row>
    <row r="36" spans="1:36" hidden="1" x14ac:dyDescent="0.2">
      <c r="A36" s="36">
        <v>43587</v>
      </c>
      <c r="B36" s="37" t="s">
        <v>51</v>
      </c>
      <c r="C36" s="37" t="s">
        <v>52</v>
      </c>
      <c r="D36" s="37" t="s">
        <v>146</v>
      </c>
      <c r="E36" s="37" t="s">
        <v>147</v>
      </c>
      <c r="F36" s="37" t="s">
        <v>148</v>
      </c>
      <c r="G36" s="37">
        <v>2</v>
      </c>
      <c r="H36" s="37">
        <v>1</v>
      </c>
      <c r="I36" s="37">
        <v>1.41</v>
      </c>
      <c r="J36" s="37">
        <v>4.33</v>
      </c>
      <c r="K36" s="37">
        <v>6.85</v>
      </c>
      <c r="L36" s="37">
        <v>-5.44</v>
      </c>
      <c r="M36" s="37">
        <v>18</v>
      </c>
      <c r="N36" s="37">
        <v>23</v>
      </c>
      <c r="O36" s="37">
        <v>0</v>
      </c>
      <c r="P36" s="37">
        <v>9</v>
      </c>
      <c r="Q36" s="37">
        <v>11</v>
      </c>
      <c r="R36" s="37">
        <v>0</v>
      </c>
      <c r="S36" s="37">
        <v>0</v>
      </c>
      <c r="T36" s="37">
        <v>0</v>
      </c>
      <c r="U36" s="37">
        <v>27.78</v>
      </c>
      <c r="V36" s="37">
        <v>38.89</v>
      </c>
      <c r="W36" s="37">
        <v>33.33</v>
      </c>
      <c r="X36" s="37">
        <v>30.43</v>
      </c>
      <c r="Y36" s="37">
        <v>34.78</v>
      </c>
      <c r="Z36" s="37">
        <v>34.78</v>
      </c>
      <c r="AA36" s="37">
        <v>44.44</v>
      </c>
      <c r="AB36" s="37">
        <v>18.18</v>
      </c>
      <c r="AC36" s="24">
        <f t="shared" si="1"/>
        <v>0.17100000000000026</v>
      </c>
      <c r="AD36" s="25">
        <f t="shared" si="2"/>
        <v>-0.17100000000000026</v>
      </c>
      <c r="AE36" s="23" t="str">
        <f t="shared" si="3"/>
        <v>Win</v>
      </c>
      <c r="AF36" s="23" t="str">
        <f t="shared" si="4"/>
        <v>Loss</v>
      </c>
      <c r="AG36" s="23" t="str">
        <f t="shared" si="5"/>
        <v>Loss</v>
      </c>
      <c r="AH36" s="23">
        <f t="shared" si="6"/>
        <v>20.5</v>
      </c>
      <c r="AI36" s="23">
        <f t="shared" si="7"/>
        <v>-50</v>
      </c>
      <c r="AJ36" s="23">
        <f t="shared" si="8"/>
        <v>-50</v>
      </c>
    </row>
    <row r="37" spans="1:36" hidden="1" x14ac:dyDescent="0.2">
      <c r="A37" s="36">
        <v>43587</v>
      </c>
      <c r="B37" s="37" t="s">
        <v>85</v>
      </c>
      <c r="C37" s="37" t="s">
        <v>57</v>
      </c>
      <c r="D37" s="37" t="s">
        <v>149</v>
      </c>
      <c r="E37" s="37" t="s">
        <v>150</v>
      </c>
      <c r="F37" s="37" t="s">
        <v>151</v>
      </c>
      <c r="G37" s="37">
        <v>1</v>
      </c>
      <c r="H37" s="37">
        <v>1</v>
      </c>
      <c r="I37" s="37">
        <v>1.94</v>
      </c>
      <c r="J37" s="37">
        <v>3.25</v>
      </c>
      <c r="K37" s="37">
        <v>3.53</v>
      </c>
      <c r="L37" s="37">
        <v>-1.59</v>
      </c>
      <c r="M37" s="37">
        <v>42</v>
      </c>
      <c r="N37" s="37">
        <v>44</v>
      </c>
      <c r="O37" s="37">
        <v>3</v>
      </c>
      <c r="P37" s="37">
        <v>21</v>
      </c>
      <c r="Q37" s="37">
        <v>22</v>
      </c>
      <c r="R37" s="37">
        <v>33.33</v>
      </c>
      <c r="S37" s="37">
        <v>0</v>
      </c>
      <c r="T37" s="37">
        <v>66.67</v>
      </c>
      <c r="U37" s="37">
        <v>23.81</v>
      </c>
      <c r="V37" s="37">
        <v>23.81</v>
      </c>
      <c r="W37" s="37">
        <v>52.38</v>
      </c>
      <c r="X37" s="37">
        <v>45.45</v>
      </c>
      <c r="Y37" s="37">
        <v>22.73</v>
      </c>
      <c r="Z37" s="37">
        <v>31.82</v>
      </c>
      <c r="AA37" s="37">
        <v>28.57</v>
      </c>
      <c r="AB37" s="37">
        <v>18.18</v>
      </c>
      <c r="AC37" s="24">
        <f t="shared" si="1"/>
        <v>-18.334000000000003</v>
      </c>
      <c r="AD37" s="25">
        <f t="shared" si="2"/>
        <v>18.334000000000003</v>
      </c>
      <c r="AE37" s="23" t="str">
        <f t="shared" si="3"/>
        <v>Loss</v>
      </c>
      <c r="AF37" s="23" t="str">
        <f t="shared" si="4"/>
        <v>Win</v>
      </c>
      <c r="AG37" s="23" t="str">
        <f t="shared" si="5"/>
        <v>Loss</v>
      </c>
      <c r="AH37" s="23">
        <f t="shared" si="6"/>
        <v>-50</v>
      </c>
      <c r="AI37" s="23">
        <f t="shared" si="7"/>
        <v>112.5</v>
      </c>
      <c r="AJ37" s="23">
        <f t="shared" si="8"/>
        <v>-50</v>
      </c>
    </row>
    <row r="38" spans="1:36" x14ac:dyDescent="0.2">
      <c r="A38" s="36">
        <v>43587</v>
      </c>
      <c r="B38" s="37" t="s">
        <v>92</v>
      </c>
      <c r="C38" s="37" t="s">
        <v>152</v>
      </c>
      <c r="D38" s="37" t="s">
        <v>153</v>
      </c>
      <c r="E38" s="37" t="s">
        <v>154</v>
      </c>
      <c r="F38" s="37" t="s">
        <v>155</v>
      </c>
      <c r="G38" s="37">
        <v>1</v>
      </c>
      <c r="H38" s="37">
        <v>1</v>
      </c>
      <c r="I38" s="37">
        <v>2.38</v>
      </c>
      <c r="J38" s="37">
        <v>3.12</v>
      </c>
      <c r="K38" s="37">
        <v>2.98</v>
      </c>
      <c r="L38" s="37">
        <v>-0.6</v>
      </c>
      <c r="M38" s="37">
        <v>7</v>
      </c>
      <c r="N38" s="37">
        <v>2</v>
      </c>
      <c r="O38" s="37">
        <v>1</v>
      </c>
      <c r="P38" s="37">
        <v>3</v>
      </c>
      <c r="Q38" s="37">
        <v>1</v>
      </c>
      <c r="R38" s="37">
        <v>100</v>
      </c>
      <c r="S38" s="37">
        <v>0</v>
      </c>
      <c r="T38" s="37">
        <v>0</v>
      </c>
      <c r="U38" s="37">
        <v>71.430000000000007</v>
      </c>
      <c r="V38" s="37">
        <v>14.29</v>
      </c>
      <c r="W38" s="37">
        <v>14.29</v>
      </c>
      <c r="X38" s="37">
        <v>0</v>
      </c>
      <c r="Y38" s="37">
        <v>0</v>
      </c>
      <c r="Z38" s="37">
        <v>100</v>
      </c>
      <c r="AA38" s="37">
        <v>100</v>
      </c>
      <c r="AB38" s="37">
        <v>0</v>
      </c>
      <c r="AC38" s="24">
        <f t="shared" si="1"/>
        <v>62.857000000000006</v>
      </c>
      <c r="AD38" s="25">
        <f t="shared" si="2"/>
        <v>-62.857000000000006</v>
      </c>
      <c r="AE38" s="23" t="str">
        <f t="shared" si="3"/>
        <v>Loss</v>
      </c>
      <c r="AF38" s="23" t="str">
        <f t="shared" si="4"/>
        <v>Win</v>
      </c>
      <c r="AG38" s="23" t="str">
        <f t="shared" si="5"/>
        <v>Loss</v>
      </c>
      <c r="AH38" s="23">
        <f t="shared" si="6"/>
        <v>-50</v>
      </c>
      <c r="AI38" s="23">
        <f t="shared" si="7"/>
        <v>106</v>
      </c>
      <c r="AJ38" s="23">
        <f t="shared" si="8"/>
        <v>-50</v>
      </c>
    </row>
    <row r="39" spans="1:36" hidden="1" x14ac:dyDescent="0.2">
      <c r="A39" s="36">
        <v>43587</v>
      </c>
      <c r="B39" s="37" t="s">
        <v>156</v>
      </c>
      <c r="C39" s="37" t="s">
        <v>157</v>
      </c>
      <c r="D39" s="37" t="s">
        <v>158</v>
      </c>
      <c r="E39" s="37" t="s">
        <v>159</v>
      </c>
      <c r="F39" s="37" t="s">
        <v>160</v>
      </c>
      <c r="G39" s="37">
        <v>2</v>
      </c>
      <c r="H39" s="37">
        <v>1</v>
      </c>
      <c r="I39" s="37">
        <v>1.61</v>
      </c>
      <c r="J39" s="37">
        <v>3.45</v>
      </c>
      <c r="K39" s="37">
        <v>5.1100000000000003</v>
      </c>
      <c r="L39" s="37">
        <v>-3.5</v>
      </c>
      <c r="M39" s="37">
        <v>4</v>
      </c>
      <c r="N39" s="37">
        <v>6</v>
      </c>
      <c r="O39" s="37">
        <v>0</v>
      </c>
      <c r="P39" s="37">
        <v>2</v>
      </c>
      <c r="Q39" s="37">
        <v>5</v>
      </c>
      <c r="R39" s="37">
        <v>0</v>
      </c>
      <c r="S39" s="37">
        <v>0</v>
      </c>
      <c r="T39" s="37">
        <v>0</v>
      </c>
      <c r="U39" s="37">
        <v>50</v>
      </c>
      <c r="V39" s="37">
        <v>25</v>
      </c>
      <c r="W39" s="37">
        <v>25</v>
      </c>
      <c r="X39" s="37">
        <v>33.33</v>
      </c>
      <c r="Y39" s="37">
        <v>0</v>
      </c>
      <c r="Z39" s="37">
        <v>66.67</v>
      </c>
      <c r="AA39" s="37">
        <v>50</v>
      </c>
      <c r="AB39" s="37">
        <v>40</v>
      </c>
      <c r="AC39" s="24">
        <f t="shared" si="1"/>
        <v>14.168000000000001</v>
      </c>
      <c r="AD39" s="25">
        <f t="shared" si="2"/>
        <v>-14.168000000000001</v>
      </c>
      <c r="AE39" s="23" t="str">
        <f t="shared" si="3"/>
        <v>Win</v>
      </c>
      <c r="AF39" s="23" t="str">
        <f t="shared" si="4"/>
        <v>Loss</v>
      </c>
      <c r="AG39" s="23" t="str">
        <f t="shared" si="5"/>
        <v>Loss</v>
      </c>
      <c r="AH39" s="23">
        <f t="shared" si="6"/>
        <v>30.5</v>
      </c>
      <c r="AI39" s="23">
        <f t="shared" si="7"/>
        <v>-50</v>
      </c>
      <c r="AJ39" s="23">
        <f t="shared" si="8"/>
        <v>-50</v>
      </c>
    </row>
    <row r="40" spans="1:36" hidden="1" x14ac:dyDescent="0.2">
      <c r="A40" s="36">
        <v>43587</v>
      </c>
      <c r="B40" s="37" t="s">
        <v>156</v>
      </c>
      <c r="C40" s="37" t="s">
        <v>157</v>
      </c>
      <c r="D40" s="37" t="s">
        <v>161</v>
      </c>
      <c r="E40" s="37" t="s">
        <v>162</v>
      </c>
      <c r="F40" s="37" t="s">
        <v>163</v>
      </c>
      <c r="G40" s="37">
        <v>1</v>
      </c>
      <c r="H40" s="37">
        <v>0</v>
      </c>
      <c r="I40" s="37">
        <v>2.33</v>
      </c>
      <c r="J40" s="37">
        <v>3.04</v>
      </c>
      <c r="K40" s="37">
        <v>2.82</v>
      </c>
      <c r="L40" s="37">
        <v>-0.49</v>
      </c>
      <c r="M40" s="37">
        <v>8</v>
      </c>
      <c r="N40" s="37">
        <v>6</v>
      </c>
      <c r="O40" s="37">
        <v>0</v>
      </c>
      <c r="P40" s="37">
        <v>6</v>
      </c>
      <c r="Q40" s="37">
        <v>1</v>
      </c>
      <c r="R40" s="37">
        <v>0</v>
      </c>
      <c r="S40" s="37">
        <v>0</v>
      </c>
      <c r="T40" s="37">
        <v>0</v>
      </c>
      <c r="U40" s="37">
        <v>62.5</v>
      </c>
      <c r="V40" s="37">
        <v>0</v>
      </c>
      <c r="W40" s="37">
        <v>37.5</v>
      </c>
      <c r="X40" s="37">
        <v>50</v>
      </c>
      <c r="Y40" s="37">
        <v>0</v>
      </c>
      <c r="Z40" s="37">
        <v>50</v>
      </c>
      <c r="AA40" s="37">
        <v>66.67</v>
      </c>
      <c r="AB40" s="37">
        <v>0</v>
      </c>
      <c r="AC40" s="24">
        <f t="shared" si="1"/>
        <v>5</v>
      </c>
      <c r="AD40" s="25">
        <f t="shared" si="2"/>
        <v>-5</v>
      </c>
      <c r="AE40" s="23" t="str">
        <f t="shared" si="3"/>
        <v>Win</v>
      </c>
      <c r="AF40" s="23" t="str">
        <f t="shared" si="4"/>
        <v>Loss</v>
      </c>
      <c r="AG40" s="23" t="str">
        <f t="shared" si="5"/>
        <v>Loss</v>
      </c>
      <c r="AH40" s="23">
        <f t="shared" si="6"/>
        <v>66.5</v>
      </c>
      <c r="AI40" s="23">
        <f t="shared" si="7"/>
        <v>-50</v>
      </c>
      <c r="AJ40" s="23">
        <f t="shared" si="8"/>
        <v>-50</v>
      </c>
    </row>
    <row r="41" spans="1:36" hidden="1" x14ac:dyDescent="0.2">
      <c r="A41" s="36">
        <v>43587</v>
      </c>
      <c r="B41" s="37" t="s">
        <v>156</v>
      </c>
      <c r="C41" s="37" t="s">
        <v>157</v>
      </c>
      <c r="D41" s="37" t="s">
        <v>164</v>
      </c>
      <c r="E41" s="37" t="s">
        <v>165</v>
      </c>
      <c r="F41" s="37" t="s">
        <v>166</v>
      </c>
      <c r="G41" s="37">
        <v>11</v>
      </c>
      <c r="H41" s="37">
        <v>0</v>
      </c>
      <c r="I41" s="37">
        <v>1.04</v>
      </c>
      <c r="J41" s="37">
        <v>9.73</v>
      </c>
      <c r="K41" s="37">
        <v>23.05</v>
      </c>
      <c r="L41" s="37">
        <v>-22.01</v>
      </c>
      <c r="M41" s="37">
        <v>9</v>
      </c>
      <c r="N41" s="37">
        <v>6</v>
      </c>
      <c r="O41" s="37">
        <v>0</v>
      </c>
      <c r="P41" s="37">
        <v>6</v>
      </c>
      <c r="Q41" s="37">
        <v>3</v>
      </c>
      <c r="R41" s="37">
        <v>0</v>
      </c>
      <c r="S41" s="37">
        <v>0</v>
      </c>
      <c r="T41" s="37">
        <v>0</v>
      </c>
      <c r="U41" s="37">
        <v>77.78</v>
      </c>
      <c r="V41" s="37">
        <v>11.11</v>
      </c>
      <c r="W41" s="37">
        <v>11.11</v>
      </c>
      <c r="X41" s="37">
        <v>16.670000000000002</v>
      </c>
      <c r="Y41" s="37">
        <v>0</v>
      </c>
      <c r="Z41" s="37">
        <v>83.33</v>
      </c>
      <c r="AA41" s="37">
        <v>100</v>
      </c>
      <c r="AB41" s="37">
        <v>33.33</v>
      </c>
      <c r="AC41" s="24">
        <f t="shared" si="1"/>
        <v>27.777000000000001</v>
      </c>
      <c r="AD41" s="25">
        <f t="shared" si="2"/>
        <v>-27.777000000000001</v>
      </c>
      <c r="AE41" s="23" t="str">
        <f t="shared" si="3"/>
        <v>Win</v>
      </c>
      <c r="AF41" s="23" t="str">
        <f t="shared" si="4"/>
        <v>Loss</v>
      </c>
      <c r="AG41" s="23" t="str">
        <f t="shared" si="5"/>
        <v>Loss</v>
      </c>
      <c r="AH41" s="23">
        <f t="shared" si="6"/>
        <v>2</v>
      </c>
      <c r="AI41" s="23">
        <f t="shared" si="7"/>
        <v>-50</v>
      </c>
      <c r="AJ41" s="23">
        <f t="shared" si="8"/>
        <v>-50</v>
      </c>
    </row>
    <row r="42" spans="1:36" hidden="1" x14ac:dyDescent="0.2">
      <c r="A42" s="36">
        <v>43587</v>
      </c>
      <c r="B42" s="37" t="s">
        <v>156</v>
      </c>
      <c r="C42" s="37" t="s">
        <v>157</v>
      </c>
      <c r="D42" s="37" t="s">
        <v>167</v>
      </c>
      <c r="E42" s="37" t="s">
        <v>168</v>
      </c>
      <c r="F42" s="37" t="s">
        <v>169</v>
      </c>
      <c r="G42" s="37">
        <v>0</v>
      </c>
      <c r="H42" s="37">
        <v>1</v>
      </c>
      <c r="I42" s="37">
        <v>2.68</v>
      </c>
      <c r="J42" s="37">
        <v>3.03</v>
      </c>
      <c r="K42" s="37">
        <v>2.44</v>
      </c>
      <c r="L42" s="37">
        <v>0.24</v>
      </c>
      <c r="M42" s="37">
        <v>9</v>
      </c>
      <c r="N42" s="37">
        <v>8</v>
      </c>
      <c r="O42" s="37">
        <v>0</v>
      </c>
      <c r="P42" s="37">
        <v>4</v>
      </c>
      <c r="Q42" s="37">
        <v>6</v>
      </c>
      <c r="R42" s="37">
        <v>0</v>
      </c>
      <c r="S42" s="37">
        <v>0</v>
      </c>
      <c r="T42" s="37">
        <v>0</v>
      </c>
      <c r="U42" s="37">
        <v>77.78</v>
      </c>
      <c r="V42" s="37">
        <v>0</v>
      </c>
      <c r="W42" s="37">
        <v>22.22</v>
      </c>
      <c r="X42" s="37">
        <v>62.5</v>
      </c>
      <c r="Y42" s="37">
        <v>0</v>
      </c>
      <c r="Z42" s="37">
        <v>37.5</v>
      </c>
      <c r="AA42" s="37">
        <v>75</v>
      </c>
      <c r="AB42" s="37">
        <v>66.67</v>
      </c>
      <c r="AC42" s="24">
        <f t="shared" si="1"/>
        <v>6.1120000000000019</v>
      </c>
      <c r="AD42" s="25">
        <f t="shared" si="2"/>
        <v>-6.1120000000000019</v>
      </c>
      <c r="AE42" s="23" t="str">
        <f t="shared" si="3"/>
        <v>Loss</v>
      </c>
      <c r="AF42" s="23" t="str">
        <f t="shared" si="4"/>
        <v>Loss</v>
      </c>
      <c r="AG42" s="23" t="str">
        <f t="shared" si="5"/>
        <v>Win</v>
      </c>
      <c r="AH42" s="23">
        <f t="shared" si="6"/>
        <v>-50</v>
      </c>
      <c r="AI42" s="23">
        <f t="shared" si="7"/>
        <v>-50</v>
      </c>
      <c r="AJ42" s="23">
        <f t="shared" si="8"/>
        <v>72</v>
      </c>
    </row>
    <row r="43" spans="1:36" hidden="1" x14ac:dyDescent="0.2">
      <c r="A43" s="36">
        <v>43587</v>
      </c>
      <c r="B43" s="37" t="s">
        <v>156</v>
      </c>
      <c r="C43" s="37" t="s">
        <v>157</v>
      </c>
      <c r="D43" s="37" t="s">
        <v>170</v>
      </c>
      <c r="E43" s="37" t="s">
        <v>171</v>
      </c>
      <c r="F43" s="37" t="s">
        <v>172</v>
      </c>
      <c r="G43" s="37">
        <v>1</v>
      </c>
      <c r="H43" s="37">
        <v>1</v>
      </c>
      <c r="I43" s="37">
        <v>2.95</v>
      </c>
      <c r="J43" s="37">
        <v>3.06</v>
      </c>
      <c r="K43" s="37">
        <v>2.2400000000000002</v>
      </c>
      <c r="L43" s="37">
        <v>0.71</v>
      </c>
      <c r="M43" s="37">
        <v>6</v>
      </c>
      <c r="N43" s="37">
        <v>8</v>
      </c>
      <c r="O43" s="37">
        <v>0</v>
      </c>
      <c r="P43" s="37">
        <v>4</v>
      </c>
      <c r="Q43" s="37">
        <v>5</v>
      </c>
      <c r="R43" s="37">
        <v>0</v>
      </c>
      <c r="S43" s="37">
        <v>0</v>
      </c>
      <c r="T43" s="37">
        <v>0</v>
      </c>
      <c r="U43" s="37">
        <v>33.33</v>
      </c>
      <c r="V43" s="37">
        <v>0</v>
      </c>
      <c r="W43" s="37">
        <v>66.67</v>
      </c>
      <c r="X43" s="37">
        <v>62.5</v>
      </c>
      <c r="Y43" s="37">
        <v>0</v>
      </c>
      <c r="Z43" s="37">
        <v>37.5</v>
      </c>
      <c r="AA43" s="37">
        <v>25</v>
      </c>
      <c r="AB43" s="37">
        <v>60</v>
      </c>
      <c r="AC43" s="24">
        <f t="shared" si="1"/>
        <v>-11.667999999999999</v>
      </c>
      <c r="AD43" s="25">
        <f t="shared" si="2"/>
        <v>11.667999999999999</v>
      </c>
      <c r="AE43" s="23" t="str">
        <f t="shared" si="3"/>
        <v>Loss</v>
      </c>
      <c r="AF43" s="23" t="str">
        <f t="shared" si="4"/>
        <v>Win</v>
      </c>
      <c r="AG43" s="23" t="str">
        <f t="shared" si="5"/>
        <v>Loss</v>
      </c>
      <c r="AH43" s="23">
        <f t="shared" si="6"/>
        <v>-50</v>
      </c>
      <c r="AI43" s="23">
        <f t="shared" si="7"/>
        <v>103</v>
      </c>
      <c r="AJ43" s="23">
        <f t="shared" si="8"/>
        <v>-50</v>
      </c>
    </row>
    <row r="44" spans="1:36" hidden="1" x14ac:dyDescent="0.2">
      <c r="A44" s="36">
        <v>43587</v>
      </c>
      <c r="B44" s="37" t="s">
        <v>173</v>
      </c>
      <c r="C44" s="37" t="s">
        <v>174</v>
      </c>
      <c r="D44" s="37" t="s">
        <v>175</v>
      </c>
      <c r="E44" s="37" t="s">
        <v>176</v>
      </c>
      <c r="F44" s="37" t="s">
        <v>177</v>
      </c>
      <c r="G44" s="37">
        <v>0</v>
      </c>
      <c r="H44" s="37">
        <v>3</v>
      </c>
      <c r="I44" s="37">
        <v>1</v>
      </c>
      <c r="J44" s="37">
        <v>1</v>
      </c>
      <c r="K44" s="37">
        <v>1</v>
      </c>
      <c r="L44" s="37">
        <v>0</v>
      </c>
      <c r="M44" s="37">
        <v>0</v>
      </c>
      <c r="N44" s="37">
        <v>0</v>
      </c>
      <c r="O44" s="37">
        <v>0</v>
      </c>
      <c r="P44" s="37">
        <v>0</v>
      </c>
      <c r="Q44" s="37">
        <v>0</v>
      </c>
      <c r="R44" s="37">
        <v>0</v>
      </c>
      <c r="S44" s="37">
        <v>0</v>
      </c>
      <c r="T44" s="37">
        <v>0</v>
      </c>
      <c r="U44" s="37">
        <v>0</v>
      </c>
      <c r="V44" s="37">
        <v>0</v>
      </c>
      <c r="W44" s="37">
        <v>0</v>
      </c>
      <c r="X44" s="37">
        <v>0</v>
      </c>
      <c r="Y44" s="37">
        <v>0</v>
      </c>
      <c r="Z44" s="37">
        <v>0</v>
      </c>
      <c r="AA44" s="37">
        <v>0</v>
      </c>
      <c r="AB44" s="37">
        <v>0</v>
      </c>
      <c r="AC44" s="24">
        <f t="shared" si="1"/>
        <v>0</v>
      </c>
      <c r="AD44" s="25">
        <f t="shared" si="2"/>
        <v>0</v>
      </c>
      <c r="AE44" s="23" t="str">
        <f t="shared" si="3"/>
        <v>Loss</v>
      </c>
      <c r="AF44" s="23" t="str">
        <f t="shared" si="4"/>
        <v>Loss</v>
      </c>
      <c r="AG44" s="23" t="str">
        <f t="shared" si="5"/>
        <v>Win</v>
      </c>
      <c r="AH44" s="23">
        <f t="shared" si="6"/>
        <v>-50</v>
      </c>
      <c r="AI44" s="23">
        <f t="shared" si="7"/>
        <v>-50</v>
      </c>
      <c r="AJ44" s="23">
        <f t="shared" si="8"/>
        <v>0</v>
      </c>
    </row>
    <row r="45" spans="1:36" x14ac:dyDescent="0.2">
      <c r="A45" s="36">
        <v>43587</v>
      </c>
      <c r="B45" s="37" t="s">
        <v>178</v>
      </c>
      <c r="C45" s="37" t="s">
        <v>179</v>
      </c>
      <c r="D45" s="37" t="s">
        <v>180</v>
      </c>
      <c r="E45" s="37" t="s">
        <v>181</v>
      </c>
      <c r="F45" s="37" t="s">
        <v>182</v>
      </c>
      <c r="G45" s="37">
        <v>4</v>
      </c>
      <c r="H45" s="37">
        <v>0</v>
      </c>
      <c r="I45" s="37">
        <v>1.21</v>
      </c>
      <c r="J45" s="37">
        <v>5.78</v>
      </c>
      <c r="K45" s="37">
        <v>9.66</v>
      </c>
      <c r="L45" s="37">
        <v>-8.4499999999999993</v>
      </c>
      <c r="M45" s="37">
        <v>32</v>
      </c>
      <c r="N45" s="37">
        <v>32</v>
      </c>
      <c r="O45" s="37">
        <v>4</v>
      </c>
      <c r="P45" s="37">
        <v>15</v>
      </c>
      <c r="Q45" s="37">
        <v>17</v>
      </c>
      <c r="R45" s="37">
        <v>75</v>
      </c>
      <c r="S45" s="37">
        <v>25</v>
      </c>
      <c r="T45" s="37">
        <v>0</v>
      </c>
      <c r="U45" s="37">
        <v>46.88</v>
      </c>
      <c r="V45" s="37">
        <v>31.25</v>
      </c>
      <c r="W45" s="37">
        <v>21.88</v>
      </c>
      <c r="X45" s="37">
        <v>9.3800000000000008</v>
      </c>
      <c r="Y45" s="37">
        <v>12.5</v>
      </c>
      <c r="Z45" s="37">
        <v>78.13</v>
      </c>
      <c r="AA45" s="37">
        <v>66.67</v>
      </c>
      <c r="AB45" s="37">
        <v>5.88</v>
      </c>
      <c r="AC45" s="24">
        <f t="shared" si="1"/>
        <v>45.625000000000007</v>
      </c>
      <c r="AD45" s="25">
        <f t="shared" si="2"/>
        <v>-40.625</v>
      </c>
      <c r="AE45" s="23" t="str">
        <f t="shared" si="3"/>
        <v>Win</v>
      </c>
      <c r="AF45" s="23" t="str">
        <f t="shared" si="4"/>
        <v>Loss</v>
      </c>
      <c r="AG45" s="23" t="str">
        <f t="shared" si="5"/>
        <v>Loss</v>
      </c>
      <c r="AH45" s="23">
        <f t="shared" si="6"/>
        <v>10.5</v>
      </c>
      <c r="AI45" s="23">
        <f t="shared" si="7"/>
        <v>-50</v>
      </c>
      <c r="AJ45" s="23">
        <f t="shared" si="8"/>
        <v>-50</v>
      </c>
    </row>
    <row r="46" spans="1:36" hidden="1" x14ac:dyDescent="0.2">
      <c r="A46" s="36">
        <v>43587</v>
      </c>
      <c r="B46" s="37" t="s">
        <v>178</v>
      </c>
      <c r="C46" s="37" t="s">
        <v>179</v>
      </c>
      <c r="D46" s="37" t="s">
        <v>183</v>
      </c>
      <c r="E46" s="37" t="s">
        <v>184</v>
      </c>
      <c r="F46" s="37" t="s">
        <v>185</v>
      </c>
      <c r="G46" s="37">
        <v>0</v>
      </c>
      <c r="H46" s="37">
        <v>2</v>
      </c>
      <c r="I46" s="37">
        <v>5.99</v>
      </c>
      <c r="J46" s="37">
        <v>4.6500000000000004</v>
      </c>
      <c r="K46" s="37">
        <v>1.39</v>
      </c>
      <c r="L46" s="37">
        <v>4.5999999999999996</v>
      </c>
      <c r="M46" s="37">
        <v>31</v>
      </c>
      <c r="N46" s="37">
        <v>33</v>
      </c>
      <c r="O46" s="37">
        <v>4</v>
      </c>
      <c r="P46" s="37">
        <v>17</v>
      </c>
      <c r="Q46" s="37">
        <v>15</v>
      </c>
      <c r="R46" s="37">
        <v>25</v>
      </c>
      <c r="S46" s="37">
        <v>0</v>
      </c>
      <c r="T46" s="37">
        <v>75</v>
      </c>
      <c r="U46" s="37">
        <v>45.16</v>
      </c>
      <c r="V46" s="37">
        <v>22.58</v>
      </c>
      <c r="W46" s="37">
        <v>32.26</v>
      </c>
      <c r="X46" s="37">
        <v>75.760000000000005</v>
      </c>
      <c r="Y46" s="37">
        <v>18.18</v>
      </c>
      <c r="Z46" s="37">
        <v>6.06</v>
      </c>
      <c r="AA46" s="37">
        <v>52.94</v>
      </c>
      <c r="AB46" s="37">
        <v>66.67</v>
      </c>
      <c r="AC46" s="24">
        <f t="shared" si="1"/>
        <v>-25.92</v>
      </c>
      <c r="AD46" s="25">
        <f t="shared" si="2"/>
        <v>25.92</v>
      </c>
      <c r="AE46" s="23" t="str">
        <f t="shared" si="3"/>
        <v>Loss</v>
      </c>
      <c r="AF46" s="23" t="str">
        <f t="shared" si="4"/>
        <v>Loss</v>
      </c>
      <c r="AG46" s="23" t="str">
        <f t="shared" si="5"/>
        <v>Win</v>
      </c>
      <c r="AH46" s="23">
        <f t="shared" si="6"/>
        <v>-50</v>
      </c>
      <c r="AI46" s="23">
        <f t="shared" si="7"/>
        <v>-50</v>
      </c>
      <c r="AJ46" s="23">
        <f t="shared" si="8"/>
        <v>19.5</v>
      </c>
    </row>
    <row r="47" spans="1:36" hidden="1" x14ac:dyDescent="0.2">
      <c r="A47" s="36">
        <v>43587</v>
      </c>
      <c r="B47" s="37" t="s">
        <v>178</v>
      </c>
      <c r="C47" s="37" t="s">
        <v>179</v>
      </c>
      <c r="D47" s="37" t="s">
        <v>186</v>
      </c>
      <c r="E47" s="37" t="s">
        <v>187</v>
      </c>
      <c r="F47" s="37" t="s">
        <v>188</v>
      </c>
      <c r="G47" s="37">
        <v>3</v>
      </c>
      <c r="H47" s="37">
        <v>0</v>
      </c>
      <c r="I47" s="37">
        <v>1.87</v>
      </c>
      <c r="J47" s="37">
        <v>3.59</v>
      </c>
      <c r="K47" s="37">
        <v>3.48</v>
      </c>
      <c r="L47" s="37">
        <v>-1.61</v>
      </c>
      <c r="M47" s="37">
        <v>30</v>
      </c>
      <c r="N47" s="37">
        <v>31</v>
      </c>
      <c r="O47" s="37">
        <v>4</v>
      </c>
      <c r="P47" s="37">
        <v>15</v>
      </c>
      <c r="Q47" s="37">
        <v>15</v>
      </c>
      <c r="R47" s="37">
        <v>75</v>
      </c>
      <c r="S47" s="37">
        <v>0</v>
      </c>
      <c r="T47" s="37">
        <v>25</v>
      </c>
      <c r="U47" s="37">
        <v>50</v>
      </c>
      <c r="V47" s="37">
        <v>13.33</v>
      </c>
      <c r="W47" s="37">
        <v>36.67</v>
      </c>
      <c r="X47" s="37">
        <v>16.13</v>
      </c>
      <c r="Y47" s="37">
        <v>29.03</v>
      </c>
      <c r="Z47" s="37">
        <v>54.84</v>
      </c>
      <c r="AA47" s="37">
        <v>66.67</v>
      </c>
      <c r="AB47" s="37">
        <v>13.33</v>
      </c>
      <c r="AC47" s="24">
        <f t="shared" si="1"/>
        <v>23.838000000000001</v>
      </c>
      <c r="AD47" s="25">
        <f t="shared" si="2"/>
        <v>-23.838000000000001</v>
      </c>
      <c r="AE47" s="23" t="str">
        <f t="shared" si="3"/>
        <v>Win</v>
      </c>
      <c r="AF47" s="23" t="str">
        <f t="shared" si="4"/>
        <v>Loss</v>
      </c>
      <c r="AG47" s="23" t="str">
        <f t="shared" si="5"/>
        <v>Loss</v>
      </c>
      <c r="AH47" s="23">
        <f t="shared" si="6"/>
        <v>43.5</v>
      </c>
      <c r="AI47" s="23">
        <f t="shared" si="7"/>
        <v>-50</v>
      </c>
      <c r="AJ47" s="23">
        <f t="shared" si="8"/>
        <v>-50</v>
      </c>
    </row>
    <row r="48" spans="1:36" x14ac:dyDescent="0.2">
      <c r="A48" s="36">
        <v>43587</v>
      </c>
      <c r="B48" s="37" t="s">
        <v>178</v>
      </c>
      <c r="C48" s="37" t="s">
        <v>179</v>
      </c>
      <c r="D48" s="37" t="s">
        <v>189</v>
      </c>
      <c r="E48" s="37" t="s">
        <v>190</v>
      </c>
      <c r="F48" s="37" t="s">
        <v>191</v>
      </c>
      <c r="G48" s="37">
        <v>0</v>
      </c>
      <c r="H48" s="37">
        <v>2</v>
      </c>
      <c r="I48" s="37">
        <v>1.25</v>
      </c>
      <c r="J48" s="37">
        <v>5.47</v>
      </c>
      <c r="K48" s="37">
        <v>8.08</v>
      </c>
      <c r="L48" s="37">
        <v>-6.83</v>
      </c>
      <c r="M48" s="37">
        <v>35</v>
      </c>
      <c r="N48" s="37">
        <v>32</v>
      </c>
      <c r="O48" s="37">
        <v>4</v>
      </c>
      <c r="P48" s="37">
        <v>16</v>
      </c>
      <c r="Q48" s="37">
        <v>16</v>
      </c>
      <c r="R48" s="37">
        <v>100</v>
      </c>
      <c r="S48" s="37">
        <v>0</v>
      </c>
      <c r="T48" s="37">
        <v>0</v>
      </c>
      <c r="U48" s="37">
        <v>54.29</v>
      </c>
      <c r="V48" s="37">
        <v>20</v>
      </c>
      <c r="W48" s="37">
        <v>25.71</v>
      </c>
      <c r="X48" s="37">
        <v>12.5</v>
      </c>
      <c r="Y48" s="37">
        <v>28.13</v>
      </c>
      <c r="Z48" s="37">
        <v>59.38</v>
      </c>
      <c r="AA48" s="37">
        <v>50</v>
      </c>
      <c r="AB48" s="37">
        <v>12.5</v>
      </c>
      <c r="AC48" s="24">
        <f t="shared" si="1"/>
        <v>44.278999999999996</v>
      </c>
      <c r="AD48" s="25">
        <f t="shared" si="2"/>
        <v>-44.278999999999996</v>
      </c>
      <c r="AE48" s="23" t="str">
        <f t="shared" si="3"/>
        <v>Loss</v>
      </c>
      <c r="AF48" s="23" t="str">
        <f t="shared" si="4"/>
        <v>Loss</v>
      </c>
      <c r="AG48" s="23" t="str">
        <f t="shared" si="5"/>
        <v>Win</v>
      </c>
      <c r="AH48" s="23">
        <f t="shared" si="6"/>
        <v>-50</v>
      </c>
      <c r="AI48" s="23">
        <f t="shared" si="7"/>
        <v>-50</v>
      </c>
      <c r="AJ48" s="23">
        <f t="shared" si="8"/>
        <v>354</v>
      </c>
    </row>
    <row r="49" spans="1:36" hidden="1" x14ac:dyDescent="0.2">
      <c r="A49" s="36">
        <v>43587</v>
      </c>
      <c r="B49" s="37" t="s">
        <v>192</v>
      </c>
      <c r="C49" s="37" t="s">
        <v>193</v>
      </c>
      <c r="D49" s="37" t="s">
        <v>194</v>
      </c>
      <c r="E49" s="37" t="s">
        <v>195</v>
      </c>
      <c r="F49" s="37" t="s">
        <v>196</v>
      </c>
      <c r="G49" s="37">
        <v>0</v>
      </c>
      <c r="H49" s="37">
        <v>1</v>
      </c>
      <c r="I49" s="37">
        <v>2.04</v>
      </c>
      <c r="J49" s="37">
        <v>3.18</v>
      </c>
      <c r="K49" s="37">
        <v>3.28</v>
      </c>
      <c r="L49" s="37">
        <v>-1.24</v>
      </c>
      <c r="M49" s="37">
        <v>28</v>
      </c>
      <c r="N49" s="37">
        <v>28</v>
      </c>
      <c r="O49" s="37">
        <v>1</v>
      </c>
      <c r="P49" s="37">
        <v>14</v>
      </c>
      <c r="Q49" s="37">
        <v>14</v>
      </c>
      <c r="R49" s="37">
        <v>0</v>
      </c>
      <c r="S49" s="37">
        <v>0</v>
      </c>
      <c r="T49" s="37">
        <v>100</v>
      </c>
      <c r="U49" s="37">
        <v>21.43</v>
      </c>
      <c r="V49" s="37">
        <v>28.57</v>
      </c>
      <c r="W49" s="37">
        <v>50</v>
      </c>
      <c r="X49" s="37">
        <v>39.29</v>
      </c>
      <c r="Y49" s="37">
        <v>28.57</v>
      </c>
      <c r="Z49" s="37">
        <v>32.14</v>
      </c>
      <c r="AA49" s="37">
        <v>35.71</v>
      </c>
      <c r="AB49" s="37">
        <v>28.57</v>
      </c>
      <c r="AC49" s="24">
        <f t="shared" si="1"/>
        <v>-37.144000000000005</v>
      </c>
      <c r="AD49" s="25">
        <f t="shared" si="2"/>
        <v>37.144000000000005</v>
      </c>
      <c r="AE49" s="23" t="str">
        <f t="shared" si="3"/>
        <v>Loss</v>
      </c>
      <c r="AF49" s="23" t="str">
        <f t="shared" si="4"/>
        <v>Loss</v>
      </c>
      <c r="AG49" s="23" t="str">
        <f t="shared" si="5"/>
        <v>Win</v>
      </c>
      <c r="AH49" s="23">
        <f t="shared" si="6"/>
        <v>-50</v>
      </c>
      <c r="AI49" s="23">
        <f t="shared" si="7"/>
        <v>-50</v>
      </c>
      <c r="AJ49" s="23">
        <f t="shared" si="8"/>
        <v>114</v>
      </c>
    </row>
    <row r="50" spans="1:36" hidden="1" x14ac:dyDescent="0.2">
      <c r="A50" s="36">
        <v>43587</v>
      </c>
      <c r="B50" s="37" t="s">
        <v>197</v>
      </c>
      <c r="C50" s="37" t="s">
        <v>198</v>
      </c>
      <c r="D50" s="37" t="s">
        <v>199</v>
      </c>
      <c r="E50" s="37" t="s">
        <v>200</v>
      </c>
      <c r="F50" s="37" t="s">
        <v>201</v>
      </c>
      <c r="G50" s="37">
        <v>4</v>
      </c>
      <c r="H50" s="37">
        <v>0</v>
      </c>
      <c r="I50" s="37">
        <v>1.39</v>
      </c>
      <c r="J50" s="37">
        <v>4.6399999999999997</v>
      </c>
      <c r="K50" s="37">
        <v>6.73</v>
      </c>
      <c r="L50" s="37">
        <v>-5.34</v>
      </c>
      <c r="M50" s="37">
        <v>7</v>
      </c>
      <c r="N50" s="37">
        <v>7</v>
      </c>
      <c r="O50" s="37">
        <v>0</v>
      </c>
      <c r="P50" s="37">
        <v>3</v>
      </c>
      <c r="Q50" s="37">
        <v>3</v>
      </c>
      <c r="R50" s="37">
        <v>0</v>
      </c>
      <c r="S50" s="37">
        <v>0</v>
      </c>
      <c r="T50" s="37">
        <v>0</v>
      </c>
      <c r="U50" s="37">
        <v>57.14</v>
      </c>
      <c r="V50" s="37">
        <v>0</v>
      </c>
      <c r="W50" s="37">
        <v>42.86</v>
      </c>
      <c r="X50" s="37">
        <v>85.71</v>
      </c>
      <c r="Y50" s="37">
        <v>14.29</v>
      </c>
      <c r="Z50" s="37">
        <v>0</v>
      </c>
      <c r="AA50" s="37">
        <v>100</v>
      </c>
      <c r="AB50" s="37">
        <v>66.67</v>
      </c>
      <c r="AC50" s="24">
        <f t="shared" si="1"/>
        <v>-15.715</v>
      </c>
      <c r="AD50" s="25">
        <f t="shared" si="2"/>
        <v>15.715</v>
      </c>
      <c r="AE50" s="23" t="str">
        <f t="shared" si="3"/>
        <v>Win</v>
      </c>
      <c r="AF50" s="23" t="str">
        <f t="shared" si="4"/>
        <v>Loss</v>
      </c>
      <c r="AG50" s="23" t="str">
        <f t="shared" si="5"/>
        <v>Loss</v>
      </c>
      <c r="AH50" s="23">
        <f t="shared" si="6"/>
        <v>19.5</v>
      </c>
      <c r="AI50" s="23">
        <f t="shared" si="7"/>
        <v>-50</v>
      </c>
      <c r="AJ50" s="23">
        <f t="shared" si="8"/>
        <v>-50</v>
      </c>
    </row>
    <row r="51" spans="1:36" hidden="1" x14ac:dyDescent="0.2">
      <c r="A51" s="36">
        <v>43587</v>
      </c>
      <c r="B51" s="37" t="s">
        <v>202</v>
      </c>
      <c r="C51" s="37" t="s">
        <v>193</v>
      </c>
      <c r="D51" s="37" t="s">
        <v>203</v>
      </c>
      <c r="E51" s="37" t="s">
        <v>204</v>
      </c>
      <c r="F51" s="37" t="s">
        <v>205</v>
      </c>
      <c r="G51" s="37">
        <v>3</v>
      </c>
      <c r="H51" s="37">
        <v>0</v>
      </c>
      <c r="I51" s="37">
        <v>1.86</v>
      </c>
      <c r="J51" s="37">
        <v>3.07</v>
      </c>
      <c r="K51" s="37">
        <v>4.22</v>
      </c>
      <c r="L51" s="37">
        <v>-2.36</v>
      </c>
      <c r="M51" s="37">
        <v>26</v>
      </c>
      <c r="N51" s="37">
        <v>28</v>
      </c>
      <c r="O51" s="37">
        <v>3</v>
      </c>
      <c r="P51" s="37">
        <v>13</v>
      </c>
      <c r="Q51" s="37">
        <v>14</v>
      </c>
      <c r="R51" s="37">
        <v>66.67</v>
      </c>
      <c r="S51" s="37">
        <v>33.33</v>
      </c>
      <c r="T51" s="37">
        <v>0</v>
      </c>
      <c r="U51" s="37">
        <v>23.08</v>
      </c>
      <c r="V51" s="37">
        <v>53.85</v>
      </c>
      <c r="W51" s="37">
        <v>23.08</v>
      </c>
      <c r="X51" s="37">
        <v>10.71</v>
      </c>
      <c r="Y51" s="37">
        <v>21.43</v>
      </c>
      <c r="Z51" s="37">
        <v>67.86</v>
      </c>
      <c r="AA51" s="37">
        <v>30.77</v>
      </c>
      <c r="AB51" s="37">
        <v>14.29</v>
      </c>
      <c r="AC51" s="24">
        <f t="shared" si="1"/>
        <v>38.006</v>
      </c>
      <c r="AD51" s="25">
        <f t="shared" si="2"/>
        <v>-31.340000000000003</v>
      </c>
      <c r="AE51" s="23" t="str">
        <f t="shared" si="3"/>
        <v>Win</v>
      </c>
      <c r="AF51" s="23" t="str">
        <f t="shared" si="4"/>
        <v>Loss</v>
      </c>
      <c r="AG51" s="23" t="str">
        <f t="shared" si="5"/>
        <v>Loss</v>
      </c>
      <c r="AH51" s="23">
        <f t="shared" si="6"/>
        <v>43</v>
      </c>
      <c r="AI51" s="23">
        <f t="shared" si="7"/>
        <v>-50</v>
      </c>
      <c r="AJ51" s="23">
        <f t="shared" si="8"/>
        <v>-50</v>
      </c>
    </row>
    <row r="52" spans="1:36" hidden="1" x14ac:dyDescent="0.2">
      <c r="A52" s="36">
        <v>43587</v>
      </c>
      <c r="B52" s="37" t="s">
        <v>206</v>
      </c>
      <c r="C52" s="37" t="s">
        <v>193</v>
      </c>
      <c r="D52" s="37" t="s">
        <v>207</v>
      </c>
      <c r="E52" s="37" t="s">
        <v>208</v>
      </c>
      <c r="F52" s="37" t="s">
        <v>209</v>
      </c>
      <c r="G52" s="37">
        <v>1</v>
      </c>
      <c r="H52" s="37">
        <v>0</v>
      </c>
      <c r="I52" s="37">
        <v>1.99</v>
      </c>
      <c r="J52" s="37">
        <v>3.05</v>
      </c>
      <c r="K52" s="37">
        <v>3.65</v>
      </c>
      <c r="L52" s="37">
        <v>-1.66</v>
      </c>
      <c r="M52" s="37">
        <v>24</v>
      </c>
      <c r="N52" s="37">
        <v>27</v>
      </c>
      <c r="O52" s="37">
        <v>1</v>
      </c>
      <c r="P52" s="37">
        <v>11</v>
      </c>
      <c r="Q52" s="37">
        <v>13</v>
      </c>
      <c r="R52" s="37">
        <v>0</v>
      </c>
      <c r="S52" s="37">
        <v>0</v>
      </c>
      <c r="T52" s="37">
        <v>100</v>
      </c>
      <c r="U52" s="37">
        <v>50</v>
      </c>
      <c r="V52" s="37">
        <v>25</v>
      </c>
      <c r="W52" s="37">
        <v>25</v>
      </c>
      <c r="X52" s="37">
        <v>29.63</v>
      </c>
      <c r="Y52" s="37">
        <v>48.15</v>
      </c>
      <c r="Z52" s="37">
        <v>22.22</v>
      </c>
      <c r="AA52" s="37">
        <v>72.73</v>
      </c>
      <c r="AB52" s="37">
        <v>23.08</v>
      </c>
      <c r="AC52" s="24">
        <f t="shared" si="1"/>
        <v>-28.797000000000001</v>
      </c>
      <c r="AD52" s="25">
        <f t="shared" si="2"/>
        <v>28.797000000000001</v>
      </c>
      <c r="AE52" s="23" t="str">
        <f t="shared" si="3"/>
        <v>Win</v>
      </c>
      <c r="AF52" s="23" t="str">
        <f t="shared" si="4"/>
        <v>Loss</v>
      </c>
      <c r="AG52" s="23" t="str">
        <f t="shared" si="5"/>
        <v>Loss</v>
      </c>
      <c r="AH52" s="23">
        <f t="shared" si="6"/>
        <v>49.5</v>
      </c>
      <c r="AI52" s="23">
        <f t="shared" si="7"/>
        <v>-50</v>
      </c>
      <c r="AJ52" s="23">
        <f t="shared" si="8"/>
        <v>-50</v>
      </c>
    </row>
    <row r="53" spans="1:36" hidden="1" x14ac:dyDescent="0.2">
      <c r="A53" s="36">
        <v>43587</v>
      </c>
      <c r="B53" s="37" t="s">
        <v>206</v>
      </c>
      <c r="C53" s="37" t="s">
        <v>193</v>
      </c>
      <c r="D53" s="37" t="s">
        <v>210</v>
      </c>
      <c r="E53" s="37" t="s">
        <v>211</v>
      </c>
      <c r="F53" s="37" t="s">
        <v>212</v>
      </c>
      <c r="G53" s="37">
        <v>3</v>
      </c>
      <c r="H53" s="37">
        <v>3</v>
      </c>
      <c r="I53" s="37">
        <v>1.32</v>
      </c>
      <c r="J53" s="37">
        <v>4.55</v>
      </c>
      <c r="K53" s="37">
        <v>7.93</v>
      </c>
      <c r="L53" s="37">
        <v>-6.61</v>
      </c>
      <c r="M53" s="37">
        <v>23</v>
      </c>
      <c r="N53" s="37">
        <v>25</v>
      </c>
      <c r="O53" s="37">
        <v>1</v>
      </c>
      <c r="P53" s="37">
        <v>12</v>
      </c>
      <c r="Q53" s="37">
        <v>12</v>
      </c>
      <c r="R53" s="37">
        <v>0</v>
      </c>
      <c r="S53" s="37">
        <v>0</v>
      </c>
      <c r="T53" s="37">
        <v>100</v>
      </c>
      <c r="U53" s="37">
        <v>73.91</v>
      </c>
      <c r="V53" s="37">
        <v>17.39</v>
      </c>
      <c r="W53" s="37">
        <v>8.6999999999999993</v>
      </c>
      <c r="X53" s="37">
        <v>28</v>
      </c>
      <c r="Y53" s="37">
        <v>36</v>
      </c>
      <c r="Z53" s="37">
        <v>36</v>
      </c>
      <c r="AA53" s="37">
        <v>83.33</v>
      </c>
      <c r="AB53" s="37">
        <v>33.33</v>
      </c>
      <c r="AC53" s="24">
        <f t="shared" si="1"/>
        <v>-17.219000000000001</v>
      </c>
      <c r="AD53" s="25">
        <f t="shared" si="2"/>
        <v>17.219000000000001</v>
      </c>
      <c r="AE53" s="23" t="str">
        <f t="shared" si="3"/>
        <v>Loss</v>
      </c>
      <c r="AF53" s="23" t="str">
        <f t="shared" si="4"/>
        <v>Win</v>
      </c>
      <c r="AG53" s="23" t="str">
        <f t="shared" si="5"/>
        <v>Loss</v>
      </c>
      <c r="AH53" s="23">
        <f t="shared" si="6"/>
        <v>-50</v>
      </c>
      <c r="AI53" s="23">
        <f t="shared" si="7"/>
        <v>177.5</v>
      </c>
      <c r="AJ53" s="23">
        <f t="shared" si="8"/>
        <v>-50</v>
      </c>
    </row>
    <row r="54" spans="1:36" hidden="1" x14ac:dyDescent="0.2">
      <c r="A54" s="36">
        <v>43587</v>
      </c>
      <c r="B54" s="37" t="s">
        <v>213</v>
      </c>
      <c r="C54" s="37" t="s">
        <v>214</v>
      </c>
      <c r="D54" s="37" t="s">
        <v>215</v>
      </c>
      <c r="E54" s="37" t="s">
        <v>216</v>
      </c>
      <c r="F54" s="37" t="s">
        <v>217</v>
      </c>
      <c r="G54" s="37">
        <v>3</v>
      </c>
      <c r="H54" s="37">
        <v>3</v>
      </c>
      <c r="I54" s="37">
        <v>1.39</v>
      </c>
      <c r="J54" s="37">
        <v>5.14</v>
      </c>
      <c r="K54" s="37">
        <v>5.25</v>
      </c>
      <c r="L54" s="37">
        <v>-3.86</v>
      </c>
      <c r="M54" s="37">
        <v>16</v>
      </c>
      <c r="N54" s="37">
        <v>15</v>
      </c>
      <c r="O54" s="37">
        <v>0</v>
      </c>
      <c r="P54" s="37">
        <v>8</v>
      </c>
      <c r="Q54" s="37">
        <v>8</v>
      </c>
      <c r="R54" s="37">
        <v>0</v>
      </c>
      <c r="S54" s="37">
        <v>0</v>
      </c>
      <c r="T54" s="37">
        <v>0</v>
      </c>
      <c r="U54" s="37">
        <v>50</v>
      </c>
      <c r="V54" s="37">
        <v>12.5</v>
      </c>
      <c r="W54" s="37">
        <v>37.5</v>
      </c>
      <c r="X54" s="37">
        <v>46.67</v>
      </c>
      <c r="Y54" s="37">
        <v>13.33</v>
      </c>
      <c r="Z54" s="37">
        <v>40</v>
      </c>
      <c r="AA54" s="37">
        <v>62.5</v>
      </c>
      <c r="AB54" s="37">
        <v>37.5</v>
      </c>
      <c r="AC54" s="24">
        <f t="shared" si="1"/>
        <v>1.0829999999999984</v>
      </c>
      <c r="AD54" s="25">
        <f t="shared" si="2"/>
        <v>-1.0829999999999984</v>
      </c>
      <c r="AE54" s="23" t="str">
        <f t="shared" si="3"/>
        <v>Loss</v>
      </c>
      <c r="AF54" s="23" t="str">
        <f t="shared" si="4"/>
        <v>Win</v>
      </c>
      <c r="AG54" s="23" t="str">
        <f t="shared" si="5"/>
        <v>Loss</v>
      </c>
      <c r="AH54" s="23">
        <f t="shared" si="6"/>
        <v>-50</v>
      </c>
      <c r="AI54" s="23">
        <f t="shared" si="7"/>
        <v>207</v>
      </c>
      <c r="AJ54" s="23">
        <f t="shared" si="8"/>
        <v>-50</v>
      </c>
    </row>
    <row r="55" spans="1:36" hidden="1" x14ac:dyDescent="0.2">
      <c r="A55" s="36">
        <v>43587</v>
      </c>
      <c r="B55" s="37" t="s">
        <v>218</v>
      </c>
      <c r="C55" s="37" t="s">
        <v>219</v>
      </c>
      <c r="D55" s="37" t="s">
        <v>220</v>
      </c>
      <c r="E55" s="37" t="s">
        <v>221</v>
      </c>
      <c r="F55" s="37" t="s">
        <v>222</v>
      </c>
      <c r="G55" s="37">
        <v>3</v>
      </c>
      <c r="H55" s="37">
        <v>1</v>
      </c>
      <c r="I55" s="37">
        <v>1.53</v>
      </c>
      <c r="J55" s="37">
        <v>3.9</v>
      </c>
      <c r="K55" s="37">
        <v>5</v>
      </c>
      <c r="L55" s="37">
        <v>-3.47</v>
      </c>
      <c r="M55" s="37">
        <v>0</v>
      </c>
      <c r="N55" s="37">
        <v>1</v>
      </c>
      <c r="O55" s="37">
        <v>0</v>
      </c>
      <c r="P55" s="37">
        <v>0</v>
      </c>
      <c r="Q55" s="37">
        <v>0</v>
      </c>
      <c r="R55" s="37">
        <v>0</v>
      </c>
      <c r="S55" s="37">
        <v>0</v>
      </c>
      <c r="T55" s="37">
        <v>0</v>
      </c>
      <c r="U55" s="37">
        <v>0</v>
      </c>
      <c r="V55" s="37">
        <v>0</v>
      </c>
      <c r="W55" s="37">
        <v>0</v>
      </c>
      <c r="X55" s="37">
        <v>0</v>
      </c>
      <c r="Y55" s="37">
        <v>100</v>
      </c>
      <c r="Z55" s="37">
        <v>0</v>
      </c>
      <c r="AA55" s="37">
        <v>0</v>
      </c>
      <c r="AB55" s="37">
        <v>0</v>
      </c>
      <c r="AC55" s="24">
        <f t="shared" si="1"/>
        <v>-10</v>
      </c>
      <c r="AD55" s="25">
        <f t="shared" si="2"/>
        <v>10</v>
      </c>
      <c r="AE55" s="23" t="str">
        <f t="shared" si="3"/>
        <v>Win</v>
      </c>
      <c r="AF55" s="23" t="str">
        <f t="shared" si="4"/>
        <v>Loss</v>
      </c>
      <c r="AG55" s="23" t="str">
        <f t="shared" si="5"/>
        <v>Loss</v>
      </c>
      <c r="AH55" s="23">
        <f t="shared" si="6"/>
        <v>26.5</v>
      </c>
      <c r="AI55" s="23">
        <f t="shared" si="7"/>
        <v>-50</v>
      </c>
      <c r="AJ55" s="23">
        <f t="shared" si="8"/>
        <v>-50</v>
      </c>
    </row>
    <row r="56" spans="1:36" hidden="1" x14ac:dyDescent="0.2">
      <c r="A56" s="36">
        <v>43587</v>
      </c>
      <c r="B56" s="37" t="s">
        <v>223</v>
      </c>
      <c r="C56" s="37" t="s">
        <v>224</v>
      </c>
      <c r="D56" s="37" t="s">
        <v>225</v>
      </c>
      <c r="E56" s="37" t="s">
        <v>226</v>
      </c>
      <c r="F56" s="37" t="s">
        <v>227</v>
      </c>
      <c r="G56" s="37">
        <v>1</v>
      </c>
      <c r="H56" s="37">
        <v>1</v>
      </c>
      <c r="I56" s="37">
        <v>3.05</v>
      </c>
      <c r="J56" s="37">
        <v>3.37</v>
      </c>
      <c r="K56" s="37">
        <v>2.14</v>
      </c>
      <c r="L56" s="37">
        <v>0.91</v>
      </c>
      <c r="M56" s="37">
        <v>31</v>
      </c>
      <c r="N56" s="37">
        <v>33</v>
      </c>
      <c r="O56" s="37">
        <v>3</v>
      </c>
      <c r="P56" s="37">
        <v>14</v>
      </c>
      <c r="Q56" s="37">
        <v>17</v>
      </c>
      <c r="R56" s="37">
        <v>33.33</v>
      </c>
      <c r="S56" s="37">
        <v>33.33</v>
      </c>
      <c r="T56" s="37">
        <v>33.33</v>
      </c>
      <c r="U56" s="37">
        <v>32.26</v>
      </c>
      <c r="V56" s="37">
        <v>12.9</v>
      </c>
      <c r="W56" s="37">
        <v>54.84</v>
      </c>
      <c r="X56" s="37">
        <v>27.27</v>
      </c>
      <c r="Y56" s="37">
        <v>24.24</v>
      </c>
      <c r="Z56" s="37">
        <v>48.48</v>
      </c>
      <c r="AA56" s="37">
        <v>35.71</v>
      </c>
      <c r="AB56" s="37">
        <v>23.53</v>
      </c>
      <c r="AC56" s="24">
        <f t="shared" si="1"/>
        <v>1.9249999999999972</v>
      </c>
      <c r="AD56" s="25">
        <f t="shared" si="2"/>
        <v>4.7410000000000014</v>
      </c>
      <c r="AE56" s="23" t="str">
        <f t="shared" si="3"/>
        <v>Loss</v>
      </c>
      <c r="AF56" s="23" t="str">
        <f t="shared" si="4"/>
        <v>Win</v>
      </c>
      <c r="AG56" s="23" t="str">
        <f t="shared" si="5"/>
        <v>Loss</v>
      </c>
      <c r="AH56" s="23">
        <f t="shared" si="6"/>
        <v>-50</v>
      </c>
      <c r="AI56" s="23">
        <f t="shared" si="7"/>
        <v>118.5</v>
      </c>
      <c r="AJ56" s="23">
        <f t="shared" si="8"/>
        <v>-50</v>
      </c>
    </row>
    <row r="57" spans="1:36" hidden="1" x14ac:dyDescent="0.2">
      <c r="A57" s="36">
        <v>43587</v>
      </c>
      <c r="B57" s="37" t="s">
        <v>173</v>
      </c>
      <c r="C57" s="37" t="s">
        <v>174</v>
      </c>
      <c r="D57" s="37" t="s">
        <v>228</v>
      </c>
      <c r="E57" s="37" t="s">
        <v>229</v>
      </c>
      <c r="F57" s="37" t="s">
        <v>230</v>
      </c>
      <c r="G57" s="37">
        <v>1</v>
      </c>
      <c r="H57" s="37">
        <v>0</v>
      </c>
      <c r="I57" s="37">
        <v>1.69</v>
      </c>
      <c r="J57" s="37">
        <v>3.1</v>
      </c>
      <c r="K57" s="37">
        <v>4.7</v>
      </c>
      <c r="L57" s="37">
        <v>-3.01</v>
      </c>
      <c r="M57" s="37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0</v>
      </c>
      <c r="T57" s="37">
        <v>0</v>
      </c>
      <c r="U57" s="37">
        <v>0</v>
      </c>
      <c r="V57" s="37">
        <v>0</v>
      </c>
      <c r="W57" s="37">
        <v>0</v>
      </c>
      <c r="X57" s="37">
        <v>0</v>
      </c>
      <c r="Y57" s="37">
        <v>0</v>
      </c>
      <c r="Z57" s="37">
        <v>0</v>
      </c>
      <c r="AA57" s="37">
        <v>0</v>
      </c>
      <c r="AB57" s="37">
        <v>0</v>
      </c>
      <c r="AC57" s="24">
        <f t="shared" si="1"/>
        <v>0</v>
      </c>
      <c r="AD57" s="25">
        <f t="shared" si="2"/>
        <v>0</v>
      </c>
      <c r="AE57" s="23" t="str">
        <f t="shared" si="3"/>
        <v>Win</v>
      </c>
      <c r="AF57" s="23" t="str">
        <f t="shared" si="4"/>
        <v>Loss</v>
      </c>
      <c r="AG57" s="23" t="str">
        <f t="shared" si="5"/>
        <v>Loss</v>
      </c>
      <c r="AH57" s="23">
        <f t="shared" si="6"/>
        <v>34.5</v>
      </c>
      <c r="AI57" s="23">
        <f t="shared" si="7"/>
        <v>-50</v>
      </c>
      <c r="AJ57" s="23">
        <f t="shared" si="8"/>
        <v>-50</v>
      </c>
    </row>
    <row r="58" spans="1:36" hidden="1" x14ac:dyDescent="0.2">
      <c r="A58" s="36">
        <v>43587</v>
      </c>
      <c r="B58" s="37" t="s">
        <v>231</v>
      </c>
      <c r="C58" s="37" t="s">
        <v>232</v>
      </c>
      <c r="D58" s="37" t="s">
        <v>233</v>
      </c>
      <c r="E58" s="37" t="s">
        <v>234</v>
      </c>
      <c r="F58" s="37" t="s">
        <v>235</v>
      </c>
      <c r="G58" s="37">
        <v>1</v>
      </c>
      <c r="H58" s="37">
        <v>0</v>
      </c>
      <c r="I58" s="37">
        <v>1.82</v>
      </c>
      <c r="J58" s="37">
        <v>2.95</v>
      </c>
      <c r="K58" s="37">
        <v>4.58</v>
      </c>
      <c r="L58" s="37">
        <v>-2.76</v>
      </c>
      <c r="M58" s="37">
        <v>23</v>
      </c>
      <c r="N58" s="37">
        <v>23</v>
      </c>
      <c r="O58" s="37">
        <v>1</v>
      </c>
      <c r="P58" s="37">
        <v>11</v>
      </c>
      <c r="Q58" s="37">
        <v>12</v>
      </c>
      <c r="R58" s="37">
        <v>0</v>
      </c>
      <c r="S58" s="37">
        <v>0</v>
      </c>
      <c r="T58" s="37">
        <v>100</v>
      </c>
      <c r="U58" s="37">
        <v>30.43</v>
      </c>
      <c r="V58" s="37">
        <v>21.74</v>
      </c>
      <c r="W58" s="37">
        <v>47.83</v>
      </c>
      <c r="X58" s="37">
        <v>34.78</v>
      </c>
      <c r="Y58" s="37">
        <v>13.04</v>
      </c>
      <c r="Z58" s="37">
        <v>52.17</v>
      </c>
      <c r="AA58" s="37">
        <v>63.64</v>
      </c>
      <c r="AB58" s="37">
        <v>16.670000000000002</v>
      </c>
      <c r="AC58" s="24">
        <f t="shared" si="1"/>
        <v>-29.132000000000009</v>
      </c>
      <c r="AD58" s="25">
        <f t="shared" si="2"/>
        <v>29.132000000000009</v>
      </c>
      <c r="AE58" s="23" t="str">
        <f t="shared" si="3"/>
        <v>Win</v>
      </c>
      <c r="AF58" s="23" t="str">
        <f t="shared" si="4"/>
        <v>Loss</v>
      </c>
      <c r="AG58" s="23" t="str">
        <f t="shared" si="5"/>
        <v>Loss</v>
      </c>
      <c r="AH58" s="23">
        <f t="shared" si="6"/>
        <v>41</v>
      </c>
      <c r="AI58" s="23">
        <f t="shared" si="7"/>
        <v>-50</v>
      </c>
      <c r="AJ58" s="23">
        <f t="shared" si="8"/>
        <v>-50</v>
      </c>
    </row>
    <row r="59" spans="1:36" hidden="1" x14ac:dyDescent="0.2">
      <c r="A59" s="36">
        <v>43587</v>
      </c>
      <c r="B59" s="37" t="s">
        <v>231</v>
      </c>
      <c r="C59" s="37" t="s">
        <v>232</v>
      </c>
      <c r="D59" s="37" t="s">
        <v>236</v>
      </c>
      <c r="E59" s="37" t="s">
        <v>237</v>
      </c>
      <c r="F59" s="37" t="s">
        <v>238</v>
      </c>
      <c r="G59" s="37">
        <v>4</v>
      </c>
      <c r="H59" s="37">
        <v>0</v>
      </c>
      <c r="I59" s="37">
        <v>1.36</v>
      </c>
      <c r="J59" s="37">
        <v>3.86</v>
      </c>
      <c r="K59" s="37">
        <v>8.2799999999999994</v>
      </c>
      <c r="L59" s="37">
        <v>-6.92</v>
      </c>
      <c r="M59" s="37">
        <v>23</v>
      </c>
      <c r="N59" s="37">
        <v>23</v>
      </c>
      <c r="O59" s="37">
        <v>1</v>
      </c>
      <c r="P59" s="37">
        <v>12</v>
      </c>
      <c r="Q59" s="37">
        <v>11</v>
      </c>
      <c r="R59" s="37">
        <v>0</v>
      </c>
      <c r="S59" s="37">
        <v>100</v>
      </c>
      <c r="T59" s="37">
        <v>0</v>
      </c>
      <c r="U59" s="37">
        <v>69.569999999999993</v>
      </c>
      <c r="V59" s="37">
        <v>13.04</v>
      </c>
      <c r="W59" s="37">
        <v>17.39</v>
      </c>
      <c r="X59" s="37">
        <v>39.130000000000003</v>
      </c>
      <c r="Y59" s="37">
        <v>17.39</v>
      </c>
      <c r="Z59" s="37">
        <v>43.48</v>
      </c>
      <c r="AA59" s="37">
        <v>83.33</v>
      </c>
      <c r="AB59" s="37">
        <v>36.36</v>
      </c>
      <c r="AC59" s="24">
        <f t="shared" si="1"/>
        <v>20.870999999999995</v>
      </c>
      <c r="AD59" s="25">
        <f t="shared" si="2"/>
        <v>-0.87099999999999955</v>
      </c>
      <c r="AE59" s="23" t="str">
        <f t="shared" si="3"/>
        <v>Win</v>
      </c>
      <c r="AF59" s="23" t="str">
        <f t="shared" si="4"/>
        <v>Loss</v>
      </c>
      <c r="AG59" s="23" t="str">
        <f t="shared" si="5"/>
        <v>Loss</v>
      </c>
      <c r="AH59" s="23">
        <f t="shared" si="6"/>
        <v>18</v>
      </c>
      <c r="AI59" s="23">
        <f t="shared" si="7"/>
        <v>-50</v>
      </c>
      <c r="AJ59" s="23">
        <f t="shared" si="8"/>
        <v>-50</v>
      </c>
    </row>
    <row r="60" spans="1:36" hidden="1" x14ac:dyDescent="0.2">
      <c r="A60" s="36">
        <v>43587</v>
      </c>
      <c r="B60" s="37" t="s">
        <v>239</v>
      </c>
      <c r="C60" s="37" t="s">
        <v>240</v>
      </c>
      <c r="D60" s="37" t="s">
        <v>241</v>
      </c>
      <c r="E60" s="37" t="s">
        <v>242</v>
      </c>
      <c r="F60" s="37" t="s">
        <v>243</v>
      </c>
      <c r="G60" s="37">
        <v>2</v>
      </c>
      <c r="H60" s="37">
        <v>2</v>
      </c>
      <c r="I60" s="37">
        <v>1.17</v>
      </c>
      <c r="J60" s="37">
        <v>6.21</v>
      </c>
      <c r="K60" s="37">
        <v>11.93</v>
      </c>
      <c r="L60" s="37">
        <v>-10.76</v>
      </c>
      <c r="M60" s="37">
        <v>9</v>
      </c>
      <c r="N60" s="37">
        <v>10</v>
      </c>
      <c r="O60" s="37">
        <v>0</v>
      </c>
      <c r="P60" s="37">
        <v>6</v>
      </c>
      <c r="Q60" s="37">
        <v>5</v>
      </c>
      <c r="R60" s="37">
        <v>0</v>
      </c>
      <c r="S60" s="37">
        <v>0</v>
      </c>
      <c r="T60" s="37">
        <v>0</v>
      </c>
      <c r="U60" s="37">
        <v>77.78</v>
      </c>
      <c r="V60" s="37">
        <v>0</v>
      </c>
      <c r="W60" s="37">
        <v>22.22</v>
      </c>
      <c r="X60" s="37">
        <v>40</v>
      </c>
      <c r="Y60" s="37">
        <v>20</v>
      </c>
      <c r="Z60" s="37">
        <v>40</v>
      </c>
      <c r="AA60" s="37">
        <v>100</v>
      </c>
      <c r="AB60" s="37">
        <v>40</v>
      </c>
      <c r="AC60" s="24">
        <f t="shared" si="1"/>
        <v>9.1120000000000019</v>
      </c>
      <c r="AD60" s="25">
        <f t="shared" si="2"/>
        <v>-9.1120000000000019</v>
      </c>
      <c r="AE60" s="23" t="str">
        <f t="shared" si="3"/>
        <v>Loss</v>
      </c>
      <c r="AF60" s="23" t="str">
        <f t="shared" si="4"/>
        <v>Win</v>
      </c>
      <c r="AG60" s="23" t="str">
        <f t="shared" si="5"/>
        <v>Loss</v>
      </c>
      <c r="AH60" s="23">
        <f t="shared" si="6"/>
        <v>-50</v>
      </c>
      <c r="AI60" s="23">
        <f t="shared" si="7"/>
        <v>260.5</v>
      </c>
      <c r="AJ60" s="23">
        <f t="shared" si="8"/>
        <v>-50</v>
      </c>
    </row>
    <row r="61" spans="1:36" hidden="1" x14ac:dyDescent="0.2">
      <c r="A61" s="36">
        <v>43587</v>
      </c>
      <c r="B61" s="37" t="s">
        <v>244</v>
      </c>
      <c r="C61" s="37" t="s">
        <v>245</v>
      </c>
      <c r="D61" s="37" t="s">
        <v>246</v>
      </c>
      <c r="E61" s="37" t="s">
        <v>247</v>
      </c>
      <c r="F61" s="37" t="s">
        <v>248</v>
      </c>
      <c r="G61" s="37">
        <v>2</v>
      </c>
      <c r="H61" s="37">
        <v>2</v>
      </c>
      <c r="I61" s="37">
        <v>4.8600000000000003</v>
      </c>
      <c r="J61" s="37">
        <v>3.5</v>
      </c>
      <c r="K61" s="37">
        <v>1.61</v>
      </c>
      <c r="L61" s="37">
        <v>3.25</v>
      </c>
      <c r="M61" s="37">
        <v>31</v>
      </c>
      <c r="N61" s="37">
        <v>30</v>
      </c>
      <c r="O61" s="37">
        <v>1</v>
      </c>
      <c r="P61" s="37">
        <v>16</v>
      </c>
      <c r="Q61" s="37">
        <v>15</v>
      </c>
      <c r="R61" s="37">
        <v>0</v>
      </c>
      <c r="S61" s="37">
        <v>0</v>
      </c>
      <c r="T61" s="37">
        <v>100</v>
      </c>
      <c r="U61" s="37">
        <v>41.94</v>
      </c>
      <c r="V61" s="37">
        <v>25.81</v>
      </c>
      <c r="W61" s="37">
        <v>32.26</v>
      </c>
      <c r="X61" s="37">
        <v>66.67</v>
      </c>
      <c r="Y61" s="37">
        <v>16.670000000000002</v>
      </c>
      <c r="Z61" s="37">
        <v>16.670000000000002</v>
      </c>
      <c r="AA61" s="37">
        <v>43.75</v>
      </c>
      <c r="AB61" s="37">
        <v>46.67</v>
      </c>
      <c r="AC61" s="24">
        <f t="shared" si="1"/>
        <v>-37.150000000000006</v>
      </c>
      <c r="AD61" s="25">
        <f t="shared" si="2"/>
        <v>37.150000000000006</v>
      </c>
      <c r="AE61" s="23" t="str">
        <f t="shared" si="3"/>
        <v>Loss</v>
      </c>
      <c r="AF61" s="23" t="str">
        <f t="shared" si="4"/>
        <v>Win</v>
      </c>
      <c r="AG61" s="23" t="str">
        <f t="shared" si="5"/>
        <v>Loss</v>
      </c>
      <c r="AH61" s="23">
        <f t="shared" si="6"/>
        <v>-50</v>
      </c>
      <c r="AI61" s="23">
        <f t="shared" si="7"/>
        <v>125</v>
      </c>
      <c r="AJ61" s="23">
        <f t="shared" si="8"/>
        <v>-50</v>
      </c>
    </row>
    <row r="62" spans="1:36" hidden="1" x14ac:dyDescent="0.2">
      <c r="A62" s="36">
        <v>43587</v>
      </c>
      <c r="B62" s="37" t="s">
        <v>249</v>
      </c>
      <c r="C62" s="37" t="s">
        <v>193</v>
      </c>
      <c r="D62" s="37" t="s">
        <v>250</v>
      </c>
      <c r="E62" s="37" t="s">
        <v>251</v>
      </c>
      <c r="F62" s="37" t="s">
        <v>252</v>
      </c>
      <c r="G62" s="37">
        <v>2</v>
      </c>
      <c r="H62" s="37">
        <v>1</v>
      </c>
      <c r="I62" s="37">
        <v>1.55</v>
      </c>
      <c r="J62" s="37">
        <v>4</v>
      </c>
      <c r="K62" s="37">
        <v>4.8899999999999997</v>
      </c>
      <c r="L62" s="37">
        <v>-3.34</v>
      </c>
      <c r="M62" s="37">
        <v>25</v>
      </c>
      <c r="N62" s="37">
        <v>24</v>
      </c>
      <c r="O62" s="37">
        <v>1</v>
      </c>
      <c r="P62" s="37">
        <v>12</v>
      </c>
      <c r="Q62" s="37">
        <v>11</v>
      </c>
      <c r="R62" s="37">
        <v>0</v>
      </c>
      <c r="S62" s="37">
        <v>0</v>
      </c>
      <c r="T62" s="37">
        <v>100</v>
      </c>
      <c r="U62" s="37">
        <v>28</v>
      </c>
      <c r="V62" s="37">
        <v>16</v>
      </c>
      <c r="W62" s="37">
        <v>56</v>
      </c>
      <c r="X62" s="37">
        <v>33.33</v>
      </c>
      <c r="Y62" s="37">
        <v>16.670000000000002</v>
      </c>
      <c r="Z62" s="37">
        <v>50</v>
      </c>
      <c r="AA62" s="37">
        <v>33.33</v>
      </c>
      <c r="AB62" s="37">
        <v>27.27</v>
      </c>
      <c r="AC62" s="24">
        <f t="shared" si="1"/>
        <v>-32.332999999999998</v>
      </c>
      <c r="AD62" s="25">
        <f t="shared" si="2"/>
        <v>32.332999999999998</v>
      </c>
      <c r="AE62" s="23" t="str">
        <f t="shared" si="3"/>
        <v>Win</v>
      </c>
      <c r="AF62" s="23" t="str">
        <f t="shared" si="4"/>
        <v>Loss</v>
      </c>
      <c r="AG62" s="23" t="str">
        <f t="shared" si="5"/>
        <v>Loss</v>
      </c>
      <c r="AH62" s="23">
        <f t="shared" si="6"/>
        <v>27.5</v>
      </c>
      <c r="AI62" s="23">
        <f t="shared" si="7"/>
        <v>-50</v>
      </c>
      <c r="AJ62" s="23">
        <f t="shared" si="8"/>
        <v>-50</v>
      </c>
    </row>
    <row r="63" spans="1:36" hidden="1" x14ac:dyDescent="0.2">
      <c r="A63" s="36">
        <v>43587</v>
      </c>
      <c r="B63" s="37" t="s">
        <v>218</v>
      </c>
      <c r="C63" s="37" t="s">
        <v>253</v>
      </c>
      <c r="D63" s="37" t="s">
        <v>254</v>
      </c>
      <c r="E63" s="37" t="s">
        <v>255</v>
      </c>
      <c r="F63" s="37" t="s">
        <v>256</v>
      </c>
      <c r="G63" s="37">
        <v>0</v>
      </c>
      <c r="H63" s="37">
        <v>1</v>
      </c>
      <c r="I63" s="37">
        <v>2.91</v>
      </c>
      <c r="J63" s="37">
        <v>2.99</v>
      </c>
      <c r="K63" s="37">
        <v>2.48</v>
      </c>
      <c r="L63" s="37">
        <v>0.43</v>
      </c>
      <c r="M63" s="37">
        <v>43</v>
      </c>
      <c r="N63" s="37">
        <v>43</v>
      </c>
      <c r="O63" s="37">
        <v>2</v>
      </c>
      <c r="P63" s="37">
        <v>19</v>
      </c>
      <c r="Q63" s="37">
        <v>24</v>
      </c>
      <c r="R63" s="37">
        <v>0</v>
      </c>
      <c r="S63" s="37">
        <v>0</v>
      </c>
      <c r="T63" s="37">
        <v>100</v>
      </c>
      <c r="U63" s="37">
        <v>46.51</v>
      </c>
      <c r="V63" s="37">
        <v>25.58</v>
      </c>
      <c r="W63" s="37">
        <v>27.91</v>
      </c>
      <c r="X63" s="37">
        <v>53.49</v>
      </c>
      <c r="Y63" s="37">
        <v>23.26</v>
      </c>
      <c r="Z63" s="37">
        <v>23.26</v>
      </c>
      <c r="AA63" s="37">
        <v>42.11</v>
      </c>
      <c r="AB63" s="37">
        <v>50</v>
      </c>
      <c r="AC63" s="24">
        <f t="shared" si="1"/>
        <v>-32.094000000000001</v>
      </c>
      <c r="AD63" s="25">
        <f t="shared" si="2"/>
        <v>32.094000000000001</v>
      </c>
      <c r="AE63" s="23" t="str">
        <f t="shared" si="3"/>
        <v>Loss</v>
      </c>
      <c r="AF63" s="23" t="str">
        <f t="shared" si="4"/>
        <v>Loss</v>
      </c>
      <c r="AG63" s="23" t="str">
        <f t="shared" si="5"/>
        <v>Win</v>
      </c>
      <c r="AH63" s="23">
        <f t="shared" si="6"/>
        <v>-50</v>
      </c>
      <c r="AI63" s="23">
        <f t="shared" si="7"/>
        <v>-50</v>
      </c>
      <c r="AJ63" s="23">
        <f t="shared" si="8"/>
        <v>74</v>
      </c>
    </row>
    <row r="64" spans="1:36" hidden="1" x14ac:dyDescent="0.2">
      <c r="A64" s="36">
        <v>43587</v>
      </c>
      <c r="B64" s="37" t="s">
        <v>173</v>
      </c>
      <c r="C64" s="37" t="s">
        <v>174</v>
      </c>
      <c r="D64" s="37" t="s">
        <v>257</v>
      </c>
      <c r="E64" s="37" t="s">
        <v>258</v>
      </c>
      <c r="F64" s="37" t="s">
        <v>259</v>
      </c>
      <c r="G64" s="37">
        <v>2</v>
      </c>
      <c r="H64" s="37">
        <v>2</v>
      </c>
      <c r="I64" s="37">
        <v>3.45</v>
      </c>
      <c r="J64" s="37">
        <v>2.83</v>
      </c>
      <c r="K64" s="37">
        <v>2.19</v>
      </c>
      <c r="L64" s="37">
        <v>1.26</v>
      </c>
      <c r="M64" s="37">
        <v>0</v>
      </c>
      <c r="N64" s="37">
        <v>0</v>
      </c>
      <c r="O64" s="37">
        <v>0</v>
      </c>
      <c r="P64" s="37">
        <v>0</v>
      </c>
      <c r="Q64" s="37">
        <v>0</v>
      </c>
      <c r="R64" s="37">
        <v>0</v>
      </c>
      <c r="S64" s="37">
        <v>0</v>
      </c>
      <c r="T64" s="37">
        <v>0</v>
      </c>
      <c r="U64" s="37">
        <v>0</v>
      </c>
      <c r="V64" s="37">
        <v>0</v>
      </c>
      <c r="W64" s="37">
        <v>0</v>
      </c>
      <c r="X64" s="37">
        <v>0</v>
      </c>
      <c r="Y64" s="37">
        <v>0</v>
      </c>
      <c r="Z64" s="37">
        <v>0</v>
      </c>
      <c r="AA64" s="37">
        <v>0</v>
      </c>
      <c r="AB64" s="37">
        <v>0</v>
      </c>
      <c r="AC64" s="24">
        <f t="shared" si="1"/>
        <v>0</v>
      </c>
      <c r="AD64" s="25">
        <f t="shared" si="2"/>
        <v>0</v>
      </c>
      <c r="AE64" s="23" t="str">
        <f t="shared" si="3"/>
        <v>Loss</v>
      </c>
      <c r="AF64" s="23" t="str">
        <f t="shared" si="4"/>
        <v>Win</v>
      </c>
      <c r="AG64" s="23" t="str">
        <f t="shared" si="5"/>
        <v>Loss</v>
      </c>
      <c r="AH64" s="23">
        <f t="shared" si="6"/>
        <v>-50</v>
      </c>
      <c r="AI64" s="23">
        <f t="shared" si="7"/>
        <v>91.5</v>
      </c>
      <c r="AJ64" s="23">
        <f t="shared" si="8"/>
        <v>-50</v>
      </c>
    </row>
    <row r="65" spans="1:36" hidden="1" x14ac:dyDescent="0.2">
      <c r="A65" s="36">
        <v>43587</v>
      </c>
      <c r="B65" s="37" t="s">
        <v>173</v>
      </c>
      <c r="C65" s="37" t="s">
        <v>174</v>
      </c>
      <c r="D65" s="37" t="s">
        <v>260</v>
      </c>
      <c r="E65" s="37" t="s">
        <v>261</v>
      </c>
      <c r="F65" s="37" t="s">
        <v>262</v>
      </c>
      <c r="G65" s="37">
        <v>1</v>
      </c>
      <c r="H65" s="37">
        <v>0</v>
      </c>
      <c r="I65" s="37">
        <v>2.83</v>
      </c>
      <c r="J65" s="37">
        <v>3.17</v>
      </c>
      <c r="K65" s="37">
        <v>2.35</v>
      </c>
      <c r="L65" s="37">
        <v>0.48</v>
      </c>
      <c r="M65" s="37">
        <v>0</v>
      </c>
      <c r="N65" s="37">
        <v>0</v>
      </c>
      <c r="O65" s="37">
        <v>0</v>
      </c>
      <c r="P65" s="37">
        <v>0</v>
      </c>
      <c r="Q65" s="37">
        <v>0</v>
      </c>
      <c r="R65" s="37">
        <v>0</v>
      </c>
      <c r="S65" s="37">
        <v>0</v>
      </c>
      <c r="T65" s="37">
        <v>0</v>
      </c>
      <c r="U65" s="37">
        <v>0</v>
      </c>
      <c r="V65" s="37">
        <v>0</v>
      </c>
      <c r="W65" s="37">
        <v>0</v>
      </c>
      <c r="X65" s="37">
        <v>0</v>
      </c>
      <c r="Y65" s="37">
        <v>0</v>
      </c>
      <c r="Z65" s="37">
        <v>0</v>
      </c>
      <c r="AA65" s="37">
        <v>0</v>
      </c>
      <c r="AB65" s="37">
        <v>0</v>
      </c>
      <c r="AC65" s="24">
        <f t="shared" si="1"/>
        <v>0</v>
      </c>
      <c r="AD65" s="25">
        <f t="shared" si="2"/>
        <v>0</v>
      </c>
      <c r="AE65" s="23" t="str">
        <f t="shared" si="3"/>
        <v>Win</v>
      </c>
      <c r="AF65" s="23" t="str">
        <f t="shared" si="4"/>
        <v>Loss</v>
      </c>
      <c r="AG65" s="23" t="str">
        <f t="shared" si="5"/>
        <v>Loss</v>
      </c>
      <c r="AH65" s="23">
        <f t="shared" si="6"/>
        <v>91.5</v>
      </c>
      <c r="AI65" s="23">
        <f t="shared" si="7"/>
        <v>-50</v>
      </c>
      <c r="AJ65" s="23">
        <f t="shared" si="8"/>
        <v>-50</v>
      </c>
    </row>
    <row r="66" spans="1:36" hidden="1" x14ac:dyDescent="0.2">
      <c r="A66" s="36">
        <v>43587</v>
      </c>
      <c r="B66" s="37" t="s">
        <v>263</v>
      </c>
      <c r="C66" s="37" t="s">
        <v>264</v>
      </c>
      <c r="D66" s="37" t="s">
        <v>265</v>
      </c>
      <c r="E66" s="37" t="s">
        <v>266</v>
      </c>
      <c r="F66" s="37" t="s">
        <v>267</v>
      </c>
      <c r="G66" s="37">
        <v>1</v>
      </c>
      <c r="H66" s="37">
        <v>2</v>
      </c>
      <c r="I66" s="37">
        <v>2.2400000000000002</v>
      </c>
      <c r="J66" s="37">
        <v>3.52</v>
      </c>
      <c r="K66" s="37">
        <v>2.79</v>
      </c>
      <c r="L66" s="37">
        <v>-0.55000000000000004</v>
      </c>
      <c r="M66" s="37">
        <v>34</v>
      </c>
      <c r="N66" s="37">
        <v>32</v>
      </c>
      <c r="O66" s="37">
        <v>2</v>
      </c>
      <c r="P66" s="37">
        <v>16</v>
      </c>
      <c r="Q66" s="37">
        <v>17</v>
      </c>
      <c r="R66" s="37">
        <v>50</v>
      </c>
      <c r="S66" s="37">
        <v>0</v>
      </c>
      <c r="T66" s="37">
        <v>50</v>
      </c>
      <c r="U66" s="37">
        <v>38.24</v>
      </c>
      <c r="V66" s="37">
        <v>26.47</v>
      </c>
      <c r="W66" s="37">
        <v>35.29</v>
      </c>
      <c r="X66" s="37">
        <v>37.5</v>
      </c>
      <c r="Y66" s="37">
        <v>15.63</v>
      </c>
      <c r="Z66" s="37">
        <v>46.88</v>
      </c>
      <c r="AA66" s="37">
        <v>31.25</v>
      </c>
      <c r="AB66" s="37">
        <v>29.41</v>
      </c>
      <c r="AC66" s="24">
        <f t="shared" si="1"/>
        <v>3.5500000000000025</v>
      </c>
      <c r="AD66" s="25">
        <f t="shared" si="2"/>
        <v>-3.5500000000000025</v>
      </c>
      <c r="AE66" s="23" t="str">
        <f t="shared" si="3"/>
        <v>Loss</v>
      </c>
      <c r="AF66" s="23" t="str">
        <f t="shared" si="4"/>
        <v>Loss</v>
      </c>
      <c r="AG66" s="23" t="str">
        <f t="shared" si="5"/>
        <v>Win</v>
      </c>
      <c r="AH66" s="23">
        <f t="shared" si="6"/>
        <v>-50</v>
      </c>
      <c r="AI66" s="23">
        <f t="shared" si="7"/>
        <v>-50</v>
      </c>
      <c r="AJ66" s="23">
        <f t="shared" si="8"/>
        <v>89.5</v>
      </c>
    </row>
    <row r="67" spans="1:36" hidden="1" x14ac:dyDescent="0.2">
      <c r="A67" s="36">
        <v>43587</v>
      </c>
      <c r="B67" s="37" t="s">
        <v>268</v>
      </c>
      <c r="C67" s="37" t="s">
        <v>269</v>
      </c>
      <c r="D67" s="37" t="s">
        <v>270</v>
      </c>
      <c r="E67" s="37" t="s">
        <v>271</v>
      </c>
      <c r="F67" s="37" t="s">
        <v>272</v>
      </c>
      <c r="G67" s="37">
        <v>2</v>
      </c>
      <c r="H67" s="37">
        <v>0</v>
      </c>
      <c r="I67" s="37">
        <v>1.74</v>
      </c>
      <c r="J67" s="37">
        <v>3.45</v>
      </c>
      <c r="K67" s="37">
        <v>4.4400000000000004</v>
      </c>
      <c r="L67" s="37">
        <v>-2.7</v>
      </c>
      <c r="M67" s="37">
        <v>35</v>
      </c>
      <c r="N67" s="37">
        <v>33</v>
      </c>
      <c r="O67" s="37">
        <v>3</v>
      </c>
      <c r="P67" s="37">
        <v>17</v>
      </c>
      <c r="Q67" s="37">
        <v>17</v>
      </c>
      <c r="R67" s="37">
        <v>33.33</v>
      </c>
      <c r="S67" s="37">
        <v>33.33</v>
      </c>
      <c r="T67" s="37">
        <v>33.33</v>
      </c>
      <c r="U67" s="37">
        <v>45.71</v>
      </c>
      <c r="V67" s="37">
        <v>20</v>
      </c>
      <c r="W67" s="37">
        <v>34.29</v>
      </c>
      <c r="X67" s="37">
        <v>33.33</v>
      </c>
      <c r="Y67" s="37">
        <v>12.12</v>
      </c>
      <c r="Z67" s="37">
        <v>54.55</v>
      </c>
      <c r="AA67" s="37">
        <v>58.82</v>
      </c>
      <c r="AB67" s="37">
        <v>29.41</v>
      </c>
      <c r="AC67" s="24">
        <f t="shared" si="1"/>
        <v>10.649000000000001</v>
      </c>
      <c r="AD67" s="25">
        <f t="shared" si="2"/>
        <v>-3.9830000000000005</v>
      </c>
      <c r="AE67" s="23" t="str">
        <f t="shared" si="3"/>
        <v>Win</v>
      </c>
      <c r="AF67" s="23" t="str">
        <f t="shared" si="4"/>
        <v>Loss</v>
      </c>
      <c r="AG67" s="23" t="str">
        <f t="shared" si="5"/>
        <v>Loss</v>
      </c>
      <c r="AH67" s="23">
        <f t="shared" si="6"/>
        <v>37</v>
      </c>
      <c r="AI67" s="23">
        <f t="shared" si="7"/>
        <v>-50</v>
      </c>
      <c r="AJ67" s="23">
        <f t="shared" si="8"/>
        <v>-50</v>
      </c>
    </row>
    <row r="68" spans="1:36" hidden="1" x14ac:dyDescent="0.2">
      <c r="A68" s="36">
        <v>43587</v>
      </c>
      <c r="B68" s="37" t="s">
        <v>273</v>
      </c>
      <c r="C68" s="37" t="s">
        <v>274</v>
      </c>
      <c r="D68" s="37" t="s">
        <v>275</v>
      </c>
      <c r="E68" s="37" t="s">
        <v>276</v>
      </c>
      <c r="F68" s="37" t="s">
        <v>277</v>
      </c>
      <c r="G68" s="37">
        <v>1</v>
      </c>
      <c r="H68" s="37">
        <v>1</v>
      </c>
      <c r="I68" s="37">
        <v>2.2000000000000002</v>
      </c>
      <c r="J68" s="37">
        <v>2.89</v>
      </c>
      <c r="K68" s="37">
        <v>3.4</v>
      </c>
      <c r="L68" s="37">
        <v>-1.2</v>
      </c>
      <c r="M68" s="37">
        <v>28</v>
      </c>
      <c r="N68" s="37">
        <v>27</v>
      </c>
      <c r="O68" s="37">
        <v>1</v>
      </c>
      <c r="P68" s="37">
        <v>13</v>
      </c>
      <c r="Q68" s="37">
        <v>12</v>
      </c>
      <c r="R68" s="37">
        <v>100</v>
      </c>
      <c r="S68" s="37">
        <v>0</v>
      </c>
      <c r="T68" s="37">
        <v>0</v>
      </c>
      <c r="U68" s="37">
        <v>32.14</v>
      </c>
      <c r="V68" s="37">
        <v>32.14</v>
      </c>
      <c r="W68" s="37">
        <v>35.71</v>
      </c>
      <c r="X68" s="37">
        <v>25.93</v>
      </c>
      <c r="Y68" s="37">
        <v>25.93</v>
      </c>
      <c r="Z68" s="37">
        <v>48.15</v>
      </c>
      <c r="AA68" s="37">
        <v>30.77</v>
      </c>
      <c r="AB68" s="37">
        <v>25</v>
      </c>
      <c r="AC68" s="24">
        <f t="shared" si="1"/>
        <v>34.350999999999992</v>
      </c>
      <c r="AD68" s="25">
        <f t="shared" si="2"/>
        <v>-34.350999999999992</v>
      </c>
      <c r="AE68" s="23" t="str">
        <f t="shared" si="3"/>
        <v>Loss</v>
      </c>
      <c r="AF68" s="23" t="str">
        <f t="shared" si="4"/>
        <v>Win</v>
      </c>
      <c r="AG68" s="23" t="str">
        <f t="shared" si="5"/>
        <v>Loss</v>
      </c>
      <c r="AH68" s="23">
        <f t="shared" si="6"/>
        <v>-50</v>
      </c>
      <c r="AI68" s="23">
        <f t="shared" si="7"/>
        <v>94.5</v>
      </c>
      <c r="AJ68" s="23">
        <f t="shared" si="8"/>
        <v>-50</v>
      </c>
    </row>
    <row r="69" spans="1:36" hidden="1" x14ac:dyDescent="0.2">
      <c r="A69" s="36">
        <v>43587</v>
      </c>
      <c r="B69" s="37" t="s">
        <v>223</v>
      </c>
      <c r="C69" s="37" t="s">
        <v>224</v>
      </c>
      <c r="D69" s="37" t="s">
        <v>278</v>
      </c>
      <c r="E69" s="37" t="s">
        <v>279</v>
      </c>
      <c r="F69" s="37" t="s">
        <v>280</v>
      </c>
      <c r="G69" s="37">
        <v>1</v>
      </c>
      <c r="H69" s="37">
        <v>0</v>
      </c>
      <c r="I69" s="37">
        <v>4.01</v>
      </c>
      <c r="J69" s="37">
        <v>3.78</v>
      </c>
      <c r="K69" s="37">
        <v>1.73</v>
      </c>
      <c r="L69" s="37">
        <v>2.2799999999999998</v>
      </c>
      <c r="M69" s="37">
        <v>31</v>
      </c>
      <c r="N69" s="37">
        <v>34</v>
      </c>
      <c r="O69" s="37">
        <v>3</v>
      </c>
      <c r="P69" s="37">
        <v>15</v>
      </c>
      <c r="Q69" s="37">
        <v>16</v>
      </c>
      <c r="R69" s="37">
        <v>0</v>
      </c>
      <c r="S69" s="37">
        <v>33.33</v>
      </c>
      <c r="T69" s="37">
        <v>66.67</v>
      </c>
      <c r="U69" s="37">
        <v>35.479999999999997</v>
      </c>
      <c r="V69" s="37">
        <v>32.26</v>
      </c>
      <c r="W69" s="37">
        <v>32.26</v>
      </c>
      <c r="X69" s="37">
        <v>58.82</v>
      </c>
      <c r="Y69" s="37">
        <v>29.41</v>
      </c>
      <c r="Z69" s="37">
        <v>11.76</v>
      </c>
      <c r="AA69" s="37">
        <v>40</v>
      </c>
      <c r="AB69" s="37">
        <v>68.75</v>
      </c>
      <c r="AC69" s="24">
        <f t="shared" si="1"/>
        <v>-25.150999999999996</v>
      </c>
      <c r="AD69" s="25">
        <f t="shared" si="2"/>
        <v>31.817000000000011</v>
      </c>
      <c r="AE69" s="23" t="str">
        <f t="shared" si="3"/>
        <v>Win</v>
      </c>
      <c r="AF69" s="23" t="str">
        <f t="shared" si="4"/>
        <v>Loss</v>
      </c>
      <c r="AG69" s="23" t="str">
        <f t="shared" si="5"/>
        <v>Loss</v>
      </c>
      <c r="AH69" s="23">
        <f t="shared" si="6"/>
        <v>150.5</v>
      </c>
      <c r="AI69" s="23">
        <f t="shared" si="7"/>
        <v>-50</v>
      </c>
      <c r="AJ69" s="23">
        <f t="shared" si="8"/>
        <v>-50</v>
      </c>
    </row>
    <row r="70" spans="1:36" hidden="1" x14ac:dyDescent="0.2">
      <c r="A70" s="36">
        <v>43587</v>
      </c>
      <c r="B70" s="37" t="s">
        <v>281</v>
      </c>
      <c r="C70" s="37" t="s">
        <v>282</v>
      </c>
      <c r="D70" s="37" t="s">
        <v>283</v>
      </c>
      <c r="E70" s="37" t="s">
        <v>284</v>
      </c>
      <c r="F70" s="37" t="s">
        <v>285</v>
      </c>
      <c r="G70" s="37">
        <v>3</v>
      </c>
      <c r="H70" s="37">
        <v>1</v>
      </c>
      <c r="I70" s="37">
        <v>2.74</v>
      </c>
      <c r="J70" s="37">
        <v>2.85</v>
      </c>
      <c r="K70" s="37">
        <v>2.63</v>
      </c>
      <c r="L70" s="37">
        <v>0.11</v>
      </c>
      <c r="M70" s="37">
        <v>0</v>
      </c>
      <c r="N70" s="37">
        <v>3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0</v>
      </c>
      <c r="X70" s="37">
        <v>33.33</v>
      </c>
      <c r="Y70" s="37">
        <v>66.67</v>
      </c>
      <c r="Z70" s="37">
        <v>0</v>
      </c>
      <c r="AA70" s="37">
        <v>0</v>
      </c>
      <c r="AB70" s="37">
        <v>0</v>
      </c>
      <c r="AC70" s="24">
        <f t="shared" si="1"/>
        <v>-13.333000000000002</v>
      </c>
      <c r="AD70" s="25">
        <f t="shared" si="2"/>
        <v>13.333000000000002</v>
      </c>
      <c r="AE70" s="23" t="str">
        <f t="shared" si="3"/>
        <v>Win</v>
      </c>
      <c r="AF70" s="23" t="str">
        <f t="shared" si="4"/>
        <v>Loss</v>
      </c>
      <c r="AG70" s="23" t="str">
        <f t="shared" si="5"/>
        <v>Loss</v>
      </c>
      <c r="AH70" s="23">
        <f t="shared" si="6"/>
        <v>87</v>
      </c>
      <c r="AI70" s="23">
        <f t="shared" si="7"/>
        <v>-50</v>
      </c>
      <c r="AJ70" s="23">
        <f t="shared" si="8"/>
        <v>-50</v>
      </c>
    </row>
    <row r="71" spans="1:36" hidden="1" x14ac:dyDescent="0.2">
      <c r="A71" s="36">
        <v>43587</v>
      </c>
      <c r="B71" s="37" t="s">
        <v>286</v>
      </c>
      <c r="C71" s="37" t="s">
        <v>287</v>
      </c>
      <c r="D71" s="37" t="s">
        <v>288</v>
      </c>
      <c r="E71" s="37" t="s">
        <v>289</v>
      </c>
      <c r="F71" s="37" t="s">
        <v>290</v>
      </c>
      <c r="G71" s="37">
        <v>6</v>
      </c>
      <c r="H71" s="37">
        <v>3</v>
      </c>
      <c r="I71" s="37">
        <v>1.78</v>
      </c>
      <c r="J71" s="37">
        <v>3.61</v>
      </c>
      <c r="K71" s="37">
        <v>4.07</v>
      </c>
      <c r="L71" s="37">
        <v>-2.29</v>
      </c>
      <c r="M71" s="37">
        <v>23</v>
      </c>
      <c r="N71" s="37">
        <v>23</v>
      </c>
      <c r="O71" s="37">
        <v>2</v>
      </c>
      <c r="P71" s="37">
        <v>13</v>
      </c>
      <c r="Q71" s="37">
        <v>11</v>
      </c>
      <c r="R71" s="37">
        <v>0</v>
      </c>
      <c r="S71" s="37">
        <v>100</v>
      </c>
      <c r="T71" s="37">
        <v>0</v>
      </c>
      <c r="U71" s="37">
        <v>43.48</v>
      </c>
      <c r="V71" s="37">
        <v>21.74</v>
      </c>
      <c r="W71" s="37">
        <v>34.78</v>
      </c>
      <c r="X71" s="37">
        <v>17.39</v>
      </c>
      <c r="Y71" s="37">
        <v>34.78</v>
      </c>
      <c r="Z71" s="37">
        <v>47.83</v>
      </c>
      <c r="AA71" s="37">
        <v>53.85</v>
      </c>
      <c r="AB71" s="37">
        <v>9.09</v>
      </c>
      <c r="AC71" s="24">
        <f t="shared" si="1"/>
        <v>16.524000000000001</v>
      </c>
      <c r="AD71" s="25">
        <f t="shared" si="2"/>
        <v>3.4759999999999991</v>
      </c>
      <c r="AE71" s="23" t="str">
        <f t="shared" si="3"/>
        <v>Win</v>
      </c>
      <c r="AF71" s="23" t="str">
        <f t="shared" si="4"/>
        <v>Loss</v>
      </c>
      <c r="AG71" s="23" t="str">
        <f t="shared" si="5"/>
        <v>Loss</v>
      </c>
      <c r="AH71" s="23">
        <f t="shared" si="6"/>
        <v>39</v>
      </c>
      <c r="AI71" s="23">
        <f t="shared" si="7"/>
        <v>-50</v>
      </c>
      <c r="AJ71" s="23">
        <f t="shared" si="8"/>
        <v>-50</v>
      </c>
    </row>
    <row r="72" spans="1:36" hidden="1" x14ac:dyDescent="0.2">
      <c r="A72" s="36">
        <v>43587</v>
      </c>
      <c r="B72" s="37" t="s">
        <v>291</v>
      </c>
      <c r="C72" s="37" t="s">
        <v>193</v>
      </c>
      <c r="D72" s="37" t="s">
        <v>292</v>
      </c>
      <c r="E72" s="37" t="s">
        <v>293</v>
      </c>
      <c r="F72" s="37" t="s">
        <v>294</v>
      </c>
      <c r="G72" s="37">
        <v>3</v>
      </c>
      <c r="H72" s="37">
        <v>1</v>
      </c>
      <c r="I72" s="37">
        <v>1.71</v>
      </c>
      <c r="J72" s="37">
        <v>3.59</v>
      </c>
      <c r="K72" s="37">
        <v>4.2</v>
      </c>
      <c r="L72" s="37">
        <v>-2.4900000000000002</v>
      </c>
      <c r="M72" s="37">
        <v>25</v>
      </c>
      <c r="N72" s="37">
        <v>4</v>
      </c>
      <c r="O72" s="37">
        <v>0</v>
      </c>
      <c r="P72" s="37">
        <v>13</v>
      </c>
      <c r="Q72" s="37">
        <v>1</v>
      </c>
      <c r="R72" s="37">
        <v>0</v>
      </c>
      <c r="S72" s="37">
        <v>0</v>
      </c>
      <c r="T72" s="37">
        <v>0</v>
      </c>
      <c r="U72" s="37">
        <v>32</v>
      </c>
      <c r="V72" s="37">
        <v>28</v>
      </c>
      <c r="W72" s="37">
        <v>40</v>
      </c>
      <c r="X72" s="37">
        <v>0</v>
      </c>
      <c r="Y72" s="37">
        <v>25</v>
      </c>
      <c r="Z72" s="37">
        <v>75</v>
      </c>
      <c r="AA72" s="37">
        <v>38.46</v>
      </c>
      <c r="AB72" s="37">
        <v>0</v>
      </c>
      <c r="AC72" s="24">
        <f t="shared" si="1"/>
        <v>13.700000000000001</v>
      </c>
      <c r="AD72" s="25">
        <f t="shared" si="2"/>
        <v>-13.700000000000001</v>
      </c>
      <c r="AE72" s="23" t="str">
        <f t="shared" si="3"/>
        <v>Win</v>
      </c>
      <c r="AF72" s="23" t="str">
        <f t="shared" si="4"/>
        <v>Loss</v>
      </c>
      <c r="AG72" s="23" t="str">
        <f t="shared" si="5"/>
        <v>Loss</v>
      </c>
      <c r="AH72" s="23">
        <f t="shared" si="6"/>
        <v>35.5</v>
      </c>
      <c r="AI72" s="23">
        <f t="shared" si="7"/>
        <v>-50</v>
      </c>
      <c r="AJ72" s="23">
        <f t="shared" si="8"/>
        <v>-50</v>
      </c>
    </row>
    <row r="73" spans="1:36" hidden="1" x14ac:dyDescent="0.2">
      <c r="A73" s="36">
        <v>43587</v>
      </c>
      <c r="B73" s="37" t="s">
        <v>295</v>
      </c>
      <c r="C73" s="37" t="s">
        <v>296</v>
      </c>
      <c r="D73" s="37" t="s">
        <v>297</v>
      </c>
      <c r="E73" s="37" t="s">
        <v>298</v>
      </c>
      <c r="F73" s="37" t="s">
        <v>299</v>
      </c>
      <c r="G73" s="37">
        <v>2</v>
      </c>
      <c r="H73" s="37">
        <v>3</v>
      </c>
      <c r="I73" s="37">
        <v>9.68</v>
      </c>
      <c r="J73" s="37">
        <v>6.67</v>
      </c>
      <c r="K73" s="37">
        <v>1.17</v>
      </c>
      <c r="L73" s="37">
        <v>8.51</v>
      </c>
      <c r="M73" s="37">
        <v>9</v>
      </c>
      <c r="N73" s="37">
        <v>11</v>
      </c>
      <c r="O73" s="37">
        <v>0</v>
      </c>
      <c r="P73" s="37">
        <v>5</v>
      </c>
      <c r="Q73" s="37">
        <v>6</v>
      </c>
      <c r="R73" s="37">
        <v>0</v>
      </c>
      <c r="S73" s="37">
        <v>0</v>
      </c>
      <c r="T73" s="37">
        <v>0</v>
      </c>
      <c r="U73" s="37">
        <v>66.67</v>
      </c>
      <c r="V73" s="37">
        <v>0</v>
      </c>
      <c r="W73" s="37">
        <v>33.33</v>
      </c>
      <c r="X73" s="37">
        <v>90.91</v>
      </c>
      <c r="Y73" s="37">
        <v>0</v>
      </c>
      <c r="Z73" s="37">
        <v>9.09</v>
      </c>
      <c r="AA73" s="37">
        <v>80</v>
      </c>
      <c r="AB73" s="37">
        <v>83.33</v>
      </c>
      <c r="AC73" s="24">
        <f t="shared" si="1"/>
        <v>-9.695999999999998</v>
      </c>
      <c r="AD73" s="25">
        <f t="shared" si="2"/>
        <v>9.695999999999998</v>
      </c>
      <c r="AE73" s="23" t="str">
        <f t="shared" si="3"/>
        <v>Loss</v>
      </c>
      <c r="AF73" s="23" t="str">
        <f t="shared" si="4"/>
        <v>Loss</v>
      </c>
      <c r="AG73" s="23" t="str">
        <f t="shared" si="5"/>
        <v>Win</v>
      </c>
      <c r="AH73" s="23">
        <f t="shared" si="6"/>
        <v>-50</v>
      </c>
      <c r="AI73" s="23">
        <f t="shared" si="7"/>
        <v>-50</v>
      </c>
      <c r="AJ73" s="23">
        <f t="shared" si="8"/>
        <v>8.5</v>
      </c>
    </row>
    <row r="74" spans="1:36" x14ac:dyDescent="0.2">
      <c r="A74" s="36">
        <v>43587</v>
      </c>
      <c r="B74" s="37" t="s">
        <v>300</v>
      </c>
      <c r="C74" s="37" t="s">
        <v>301</v>
      </c>
      <c r="D74" s="37" t="s">
        <v>302</v>
      </c>
      <c r="E74" s="37" t="s">
        <v>303</v>
      </c>
      <c r="F74" s="37" t="s">
        <v>304</v>
      </c>
      <c r="G74" s="37">
        <v>2</v>
      </c>
      <c r="H74" s="37">
        <v>1</v>
      </c>
      <c r="I74" s="37">
        <v>1.03</v>
      </c>
      <c r="J74" s="37">
        <v>12.13</v>
      </c>
      <c r="K74" s="37">
        <v>19.809999999999999</v>
      </c>
      <c r="L74" s="37">
        <v>-18.78</v>
      </c>
      <c r="M74" s="37">
        <v>12</v>
      </c>
      <c r="N74" s="37">
        <v>9</v>
      </c>
      <c r="O74" s="37">
        <v>2</v>
      </c>
      <c r="P74" s="37">
        <v>6</v>
      </c>
      <c r="Q74" s="37">
        <v>3</v>
      </c>
      <c r="R74" s="37">
        <v>100</v>
      </c>
      <c r="S74" s="37">
        <v>0</v>
      </c>
      <c r="T74" s="37">
        <v>0</v>
      </c>
      <c r="U74" s="37">
        <v>91.67</v>
      </c>
      <c r="V74" s="37">
        <v>0</v>
      </c>
      <c r="W74" s="37">
        <v>8.33</v>
      </c>
      <c r="X74" s="37">
        <v>0</v>
      </c>
      <c r="Y74" s="37">
        <v>22.22</v>
      </c>
      <c r="Z74" s="37">
        <v>77.78</v>
      </c>
      <c r="AA74" s="37">
        <v>83.33</v>
      </c>
      <c r="AB74" s="37">
        <v>0</v>
      </c>
      <c r="AC74" s="24">
        <f t="shared" si="1"/>
        <v>60.00200000000001</v>
      </c>
      <c r="AD74" s="25">
        <f t="shared" si="2"/>
        <v>-60.00200000000001</v>
      </c>
      <c r="AE74" s="23" t="str">
        <f t="shared" si="3"/>
        <v>Win</v>
      </c>
      <c r="AF74" s="23" t="str">
        <f t="shared" si="4"/>
        <v>Loss</v>
      </c>
      <c r="AG74" s="23" t="str">
        <f t="shared" si="5"/>
        <v>Loss</v>
      </c>
      <c r="AH74" s="23">
        <f t="shared" si="6"/>
        <v>1.5</v>
      </c>
      <c r="AI74" s="23">
        <f t="shared" si="7"/>
        <v>-50</v>
      </c>
      <c r="AJ74" s="23">
        <f t="shared" si="8"/>
        <v>-50</v>
      </c>
    </row>
    <row r="75" spans="1:36" hidden="1" x14ac:dyDescent="0.2">
      <c r="A75" s="36">
        <v>43587</v>
      </c>
      <c r="B75" s="37" t="s">
        <v>305</v>
      </c>
      <c r="C75" s="37" t="s">
        <v>306</v>
      </c>
      <c r="D75" s="37" t="s">
        <v>307</v>
      </c>
      <c r="E75" s="37" t="s">
        <v>308</v>
      </c>
      <c r="F75" s="37" t="s">
        <v>309</v>
      </c>
      <c r="G75" s="37">
        <v>2</v>
      </c>
      <c r="H75" s="37">
        <v>3</v>
      </c>
      <c r="I75" s="37">
        <v>8.5299999999999994</v>
      </c>
      <c r="J75" s="37">
        <v>6.66</v>
      </c>
      <c r="K75" s="37">
        <v>1.21</v>
      </c>
      <c r="L75" s="37">
        <v>7.32</v>
      </c>
      <c r="M75" s="37">
        <v>26</v>
      </c>
      <c r="N75" s="37">
        <v>9</v>
      </c>
      <c r="O75" s="37">
        <v>0</v>
      </c>
      <c r="P75" s="37">
        <v>14</v>
      </c>
      <c r="Q75" s="37">
        <v>5</v>
      </c>
      <c r="R75" s="37">
        <v>0</v>
      </c>
      <c r="S75" s="37">
        <v>0</v>
      </c>
      <c r="T75" s="37">
        <v>0</v>
      </c>
      <c r="U75" s="37">
        <v>46.15</v>
      </c>
      <c r="V75" s="37">
        <v>11.54</v>
      </c>
      <c r="W75" s="37">
        <v>42.31</v>
      </c>
      <c r="X75" s="37">
        <v>55.56</v>
      </c>
      <c r="Y75" s="37">
        <v>11.11</v>
      </c>
      <c r="Z75" s="37">
        <v>33.33</v>
      </c>
      <c r="AA75" s="37">
        <v>50</v>
      </c>
      <c r="AB75" s="37">
        <v>60</v>
      </c>
      <c r="AC75" s="24">
        <f t="shared" ref="AC75:AC98" si="9">(+R75*$R$8)+(S75*$S$8)-(T75*$T$8)+(U75*$U$8)+(V75*$V$8)-(W75*$W$8)-(X75*$X$8)-(Y75*$Y$8)+(Z75*$Z$8)</f>
        <v>-3.6350000000000033</v>
      </c>
      <c r="AD75" s="25">
        <f t="shared" ref="AD75:AD98" si="10">(-R75*$R$8)+(S75*$S$8)+(T75*$T$8)-(U75*$U$8)-(V75*$V$8)+(W75*$W$8)+(X75*$X$8)+(Y75*$Y$8)-(Z75*$Z$8)</f>
        <v>3.6350000000000033</v>
      </c>
      <c r="AE75" s="23" t="str">
        <f t="shared" ref="AE75:AE98" si="11">IF(G75&gt;H75,"Win","Loss")</f>
        <v>Loss</v>
      </c>
      <c r="AF75" s="23" t="str">
        <f t="shared" ref="AF75:AF98" si="12">IF(G75=H75,"Win","Loss")</f>
        <v>Loss</v>
      </c>
      <c r="AG75" s="23" t="str">
        <f t="shared" ref="AG75:AG98" si="13">IF(G75&lt;H75,"Win","Loss")</f>
        <v>Win</v>
      </c>
      <c r="AH75" s="23">
        <f t="shared" ref="AH75:AH98" si="14">IF(AE75="Win",(I75*$B$2)-$B$2,-$B$2)</f>
        <v>-50</v>
      </c>
      <c r="AI75" s="23">
        <f t="shared" ref="AI75:AI98" si="15">IF(AF75="Win",(J75*$B$2)-$B$2,-$B$2)</f>
        <v>-50</v>
      </c>
      <c r="AJ75" s="23">
        <f t="shared" ref="AJ75:AJ98" si="16">IF(AG75="Win",(K75*$B$2)-$B$2,-$B$2)</f>
        <v>10.5</v>
      </c>
    </row>
    <row r="76" spans="1:36" hidden="1" x14ac:dyDescent="0.2">
      <c r="A76" s="36">
        <v>43587</v>
      </c>
      <c r="B76" s="37" t="s">
        <v>305</v>
      </c>
      <c r="C76" s="37" t="s">
        <v>306</v>
      </c>
      <c r="D76" s="37" t="s">
        <v>310</v>
      </c>
      <c r="E76" s="37" t="s">
        <v>311</v>
      </c>
      <c r="F76" s="37" t="s">
        <v>312</v>
      </c>
      <c r="G76" s="37">
        <v>2</v>
      </c>
      <c r="H76" s="37">
        <v>7</v>
      </c>
      <c r="I76" s="37">
        <v>30.34</v>
      </c>
      <c r="J76" s="37">
        <v>21.55</v>
      </c>
      <c r="K76" s="37">
        <v>1.01</v>
      </c>
      <c r="L76" s="37">
        <v>29.33</v>
      </c>
      <c r="M76" s="37">
        <v>3</v>
      </c>
      <c r="N76" s="37">
        <v>9</v>
      </c>
      <c r="O76" s="37">
        <v>0</v>
      </c>
      <c r="P76" s="37">
        <v>1</v>
      </c>
      <c r="Q76" s="37">
        <v>6</v>
      </c>
      <c r="R76" s="37">
        <v>0</v>
      </c>
      <c r="S76" s="37">
        <v>0</v>
      </c>
      <c r="T76" s="37">
        <v>0</v>
      </c>
      <c r="U76" s="37">
        <v>0</v>
      </c>
      <c r="V76" s="37">
        <v>0</v>
      </c>
      <c r="W76" s="37">
        <v>100</v>
      </c>
      <c r="X76" s="37">
        <v>66.67</v>
      </c>
      <c r="Y76" s="37">
        <v>11.11</v>
      </c>
      <c r="Z76" s="37">
        <v>22.22</v>
      </c>
      <c r="AA76" s="37">
        <v>0</v>
      </c>
      <c r="AB76" s="37">
        <v>50</v>
      </c>
      <c r="AC76" s="24">
        <f t="shared" si="9"/>
        <v>-30.001000000000001</v>
      </c>
      <c r="AD76" s="25">
        <f t="shared" si="10"/>
        <v>30.001000000000001</v>
      </c>
      <c r="AE76" s="23" t="str">
        <f t="shared" si="11"/>
        <v>Loss</v>
      </c>
      <c r="AF76" s="23" t="str">
        <f t="shared" si="12"/>
        <v>Loss</v>
      </c>
      <c r="AG76" s="23" t="str">
        <f t="shared" si="13"/>
        <v>Win</v>
      </c>
      <c r="AH76" s="23">
        <f t="shared" si="14"/>
        <v>-50</v>
      </c>
      <c r="AI76" s="23">
        <f t="shared" si="15"/>
        <v>-50</v>
      </c>
      <c r="AJ76" s="23">
        <f t="shared" si="16"/>
        <v>0.5</v>
      </c>
    </row>
    <row r="77" spans="1:36" hidden="1" x14ac:dyDescent="0.2">
      <c r="A77" s="36">
        <v>43587</v>
      </c>
      <c r="B77" s="37" t="s">
        <v>305</v>
      </c>
      <c r="C77" s="37" t="s">
        <v>306</v>
      </c>
      <c r="D77" s="37" t="s">
        <v>313</v>
      </c>
      <c r="E77" s="37" t="s">
        <v>314</v>
      </c>
      <c r="F77" s="37" t="s">
        <v>315</v>
      </c>
      <c r="G77" s="37">
        <v>1</v>
      </c>
      <c r="H77" s="37">
        <v>3</v>
      </c>
      <c r="I77" s="37">
        <v>30.86</v>
      </c>
      <c r="J77" s="37">
        <v>18.77</v>
      </c>
      <c r="K77" s="37">
        <v>1.01</v>
      </c>
      <c r="L77" s="37">
        <v>29.85</v>
      </c>
      <c r="M77" s="37">
        <v>0</v>
      </c>
      <c r="N77" s="37">
        <v>7</v>
      </c>
      <c r="O77" s="37">
        <v>0</v>
      </c>
      <c r="P77" s="37">
        <v>0</v>
      </c>
      <c r="Q77" s="37">
        <v>5</v>
      </c>
      <c r="R77" s="37">
        <v>0</v>
      </c>
      <c r="S77" s="37">
        <v>0</v>
      </c>
      <c r="T77" s="37">
        <v>0</v>
      </c>
      <c r="U77" s="37">
        <v>0</v>
      </c>
      <c r="V77" s="37">
        <v>0</v>
      </c>
      <c r="W77" s="37">
        <v>0</v>
      </c>
      <c r="X77" s="37">
        <v>57.14</v>
      </c>
      <c r="Y77" s="37">
        <v>0</v>
      </c>
      <c r="Z77" s="37">
        <v>42.86</v>
      </c>
      <c r="AA77" s="37">
        <v>0</v>
      </c>
      <c r="AB77" s="37">
        <v>40</v>
      </c>
      <c r="AC77" s="24">
        <f t="shared" si="9"/>
        <v>-2.8559999999999999</v>
      </c>
      <c r="AD77" s="25">
        <f t="shared" si="10"/>
        <v>2.8559999999999999</v>
      </c>
      <c r="AE77" s="23" t="str">
        <f t="shared" si="11"/>
        <v>Loss</v>
      </c>
      <c r="AF77" s="23" t="str">
        <f t="shared" si="12"/>
        <v>Loss</v>
      </c>
      <c r="AG77" s="23" t="str">
        <f t="shared" si="13"/>
        <v>Win</v>
      </c>
      <c r="AH77" s="23">
        <f t="shared" si="14"/>
        <v>-50</v>
      </c>
      <c r="AI77" s="23">
        <f t="shared" si="15"/>
        <v>-50</v>
      </c>
      <c r="AJ77" s="23">
        <f t="shared" si="16"/>
        <v>0.5</v>
      </c>
    </row>
    <row r="78" spans="1:36" hidden="1" x14ac:dyDescent="0.2">
      <c r="A78" s="36">
        <v>43587</v>
      </c>
      <c r="B78" s="37" t="s">
        <v>305</v>
      </c>
      <c r="C78" s="37" t="s">
        <v>306</v>
      </c>
      <c r="D78" s="37" t="s">
        <v>316</v>
      </c>
      <c r="E78" s="37" t="s">
        <v>317</v>
      </c>
      <c r="F78" s="37" t="s">
        <v>318</v>
      </c>
      <c r="G78" s="37">
        <v>5</v>
      </c>
      <c r="H78" s="37">
        <v>0</v>
      </c>
      <c r="I78" s="37">
        <v>2.4700000000000002</v>
      </c>
      <c r="J78" s="37">
        <v>3.78</v>
      </c>
      <c r="K78" s="37">
        <v>2.36</v>
      </c>
      <c r="L78" s="37">
        <v>0.11</v>
      </c>
      <c r="M78" s="37">
        <v>23</v>
      </c>
      <c r="N78" s="37">
        <v>24</v>
      </c>
      <c r="O78" s="37">
        <v>1</v>
      </c>
      <c r="P78" s="37">
        <v>12</v>
      </c>
      <c r="Q78" s="37">
        <v>11</v>
      </c>
      <c r="R78" s="37">
        <v>0</v>
      </c>
      <c r="S78" s="37">
        <v>0</v>
      </c>
      <c r="T78" s="37">
        <v>100</v>
      </c>
      <c r="U78" s="37">
        <v>65.22</v>
      </c>
      <c r="V78" s="37">
        <v>13.04</v>
      </c>
      <c r="W78" s="37">
        <v>21.74</v>
      </c>
      <c r="X78" s="37">
        <v>62.5</v>
      </c>
      <c r="Y78" s="37">
        <v>16.670000000000002</v>
      </c>
      <c r="Z78" s="37">
        <v>20.83</v>
      </c>
      <c r="AA78" s="37">
        <v>66.67</v>
      </c>
      <c r="AB78" s="37">
        <v>54.55</v>
      </c>
      <c r="AC78" s="24">
        <f t="shared" si="9"/>
        <v>-30.001000000000001</v>
      </c>
      <c r="AD78" s="25">
        <f t="shared" si="10"/>
        <v>30.001000000000001</v>
      </c>
      <c r="AE78" s="23" t="str">
        <f t="shared" si="11"/>
        <v>Win</v>
      </c>
      <c r="AF78" s="23" t="str">
        <f t="shared" si="12"/>
        <v>Loss</v>
      </c>
      <c r="AG78" s="23" t="str">
        <f t="shared" si="13"/>
        <v>Loss</v>
      </c>
      <c r="AH78" s="23">
        <f t="shared" si="14"/>
        <v>73.500000000000014</v>
      </c>
      <c r="AI78" s="23">
        <f t="shared" si="15"/>
        <v>-50</v>
      </c>
      <c r="AJ78" s="23">
        <f t="shared" si="16"/>
        <v>-50</v>
      </c>
    </row>
    <row r="79" spans="1:36" hidden="1" x14ac:dyDescent="0.2">
      <c r="A79" s="36">
        <v>43587</v>
      </c>
      <c r="B79" s="37" t="s">
        <v>223</v>
      </c>
      <c r="C79" s="37" t="s">
        <v>224</v>
      </c>
      <c r="D79" s="37" t="s">
        <v>319</v>
      </c>
      <c r="E79" s="37" t="s">
        <v>320</v>
      </c>
      <c r="F79" s="37" t="s">
        <v>321</v>
      </c>
      <c r="G79" s="37">
        <v>1</v>
      </c>
      <c r="H79" s="37">
        <v>2</v>
      </c>
      <c r="I79" s="37">
        <v>2.76</v>
      </c>
      <c r="J79" s="37">
        <v>3.23</v>
      </c>
      <c r="K79" s="37">
        <v>2.37</v>
      </c>
      <c r="L79" s="37">
        <v>0.39</v>
      </c>
      <c r="M79" s="37">
        <v>33</v>
      </c>
      <c r="N79" s="37">
        <v>30</v>
      </c>
      <c r="O79" s="37">
        <v>3</v>
      </c>
      <c r="P79" s="37">
        <v>15</v>
      </c>
      <c r="Q79" s="37">
        <v>15</v>
      </c>
      <c r="R79" s="37">
        <v>0</v>
      </c>
      <c r="S79" s="37">
        <v>66.67</v>
      </c>
      <c r="T79" s="37">
        <v>33.33</v>
      </c>
      <c r="U79" s="37">
        <v>18.18</v>
      </c>
      <c r="V79" s="37">
        <v>30.3</v>
      </c>
      <c r="W79" s="37">
        <v>51.52</v>
      </c>
      <c r="X79" s="37">
        <v>26.67</v>
      </c>
      <c r="Y79" s="37">
        <v>16.670000000000002</v>
      </c>
      <c r="Z79" s="37">
        <v>56.67</v>
      </c>
      <c r="AA79" s="37">
        <v>13.33</v>
      </c>
      <c r="AB79" s="37">
        <v>13.33</v>
      </c>
      <c r="AC79" s="24">
        <f t="shared" si="9"/>
        <v>-2.6369999999999987</v>
      </c>
      <c r="AD79" s="25">
        <f t="shared" si="10"/>
        <v>15.971000000000002</v>
      </c>
      <c r="AE79" s="23" t="str">
        <f t="shared" si="11"/>
        <v>Loss</v>
      </c>
      <c r="AF79" s="23" t="str">
        <f t="shared" si="12"/>
        <v>Loss</v>
      </c>
      <c r="AG79" s="23" t="str">
        <f t="shared" si="13"/>
        <v>Win</v>
      </c>
      <c r="AH79" s="23">
        <f t="shared" si="14"/>
        <v>-50</v>
      </c>
      <c r="AI79" s="23">
        <f t="shared" si="15"/>
        <v>-50</v>
      </c>
      <c r="AJ79" s="23">
        <f t="shared" si="16"/>
        <v>68.5</v>
      </c>
    </row>
    <row r="80" spans="1:36" hidden="1" x14ac:dyDescent="0.2">
      <c r="A80" s="36">
        <v>43587</v>
      </c>
      <c r="B80" s="37" t="s">
        <v>268</v>
      </c>
      <c r="C80" s="37" t="s">
        <v>269</v>
      </c>
      <c r="D80" s="37" t="s">
        <v>322</v>
      </c>
      <c r="E80" s="37" t="s">
        <v>323</v>
      </c>
      <c r="F80" s="37" t="s">
        <v>324</v>
      </c>
      <c r="G80" s="37">
        <v>1</v>
      </c>
      <c r="H80" s="37">
        <v>2</v>
      </c>
      <c r="I80" s="37">
        <v>2.71</v>
      </c>
      <c r="J80" s="37">
        <v>3.34</v>
      </c>
      <c r="K80" s="37">
        <v>2.36</v>
      </c>
      <c r="L80" s="37">
        <v>0.35</v>
      </c>
      <c r="M80" s="37">
        <v>36</v>
      </c>
      <c r="N80" s="37">
        <v>36</v>
      </c>
      <c r="O80" s="37">
        <v>5</v>
      </c>
      <c r="P80" s="37">
        <v>16</v>
      </c>
      <c r="Q80" s="37">
        <v>19</v>
      </c>
      <c r="R80" s="37">
        <v>40</v>
      </c>
      <c r="S80" s="37">
        <v>20</v>
      </c>
      <c r="T80" s="37">
        <v>40</v>
      </c>
      <c r="U80" s="37">
        <v>38.89</v>
      </c>
      <c r="V80" s="37">
        <v>25</v>
      </c>
      <c r="W80" s="37">
        <v>36.11</v>
      </c>
      <c r="X80" s="37">
        <v>30.56</v>
      </c>
      <c r="Y80" s="37">
        <v>19.440000000000001</v>
      </c>
      <c r="Z80" s="37">
        <v>50</v>
      </c>
      <c r="AA80" s="37">
        <v>43.75</v>
      </c>
      <c r="AB80" s="37">
        <v>26.32</v>
      </c>
      <c r="AC80" s="24">
        <f t="shared" si="9"/>
        <v>7</v>
      </c>
      <c r="AD80" s="25">
        <f t="shared" si="10"/>
        <v>-3</v>
      </c>
      <c r="AE80" s="23" t="str">
        <f t="shared" si="11"/>
        <v>Loss</v>
      </c>
      <c r="AF80" s="23" t="str">
        <f t="shared" si="12"/>
        <v>Loss</v>
      </c>
      <c r="AG80" s="23" t="str">
        <f t="shared" si="13"/>
        <v>Win</v>
      </c>
      <c r="AH80" s="23">
        <f t="shared" si="14"/>
        <v>-50</v>
      </c>
      <c r="AI80" s="23">
        <f t="shared" si="15"/>
        <v>-50</v>
      </c>
      <c r="AJ80" s="23">
        <f t="shared" si="16"/>
        <v>68</v>
      </c>
    </row>
    <row r="81" spans="1:36" hidden="1" x14ac:dyDescent="0.2">
      <c r="A81" s="36">
        <v>43587</v>
      </c>
      <c r="B81" s="37" t="s">
        <v>249</v>
      </c>
      <c r="C81" s="37" t="s">
        <v>193</v>
      </c>
      <c r="D81" s="37" t="s">
        <v>325</v>
      </c>
      <c r="E81" s="37" t="s">
        <v>326</v>
      </c>
      <c r="F81" s="37" t="s">
        <v>327</v>
      </c>
      <c r="G81" s="37">
        <v>0</v>
      </c>
      <c r="H81" s="37">
        <v>0</v>
      </c>
      <c r="I81" s="37">
        <v>2.31</v>
      </c>
      <c r="J81" s="37">
        <v>3.28</v>
      </c>
      <c r="K81" s="37">
        <v>2.76</v>
      </c>
      <c r="L81" s="37">
        <v>-0.45</v>
      </c>
      <c r="M81" s="37">
        <v>22</v>
      </c>
      <c r="N81" s="37">
        <v>24</v>
      </c>
      <c r="O81" s="37">
        <v>1</v>
      </c>
      <c r="P81" s="37">
        <v>12</v>
      </c>
      <c r="Q81" s="37">
        <v>12</v>
      </c>
      <c r="R81" s="37">
        <v>0</v>
      </c>
      <c r="S81" s="37">
        <v>0</v>
      </c>
      <c r="T81" s="37">
        <v>100</v>
      </c>
      <c r="U81" s="37">
        <v>31.82</v>
      </c>
      <c r="V81" s="37">
        <v>18.18</v>
      </c>
      <c r="W81" s="37">
        <v>50</v>
      </c>
      <c r="X81" s="37">
        <v>37.5</v>
      </c>
      <c r="Y81" s="37">
        <v>25</v>
      </c>
      <c r="Z81" s="37">
        <v>37.5</v>
      </c>
      <c r="AA81" s="37">
        <v>41.67</v>
      </c>
      <c r="AB81" s="37">
        <v>41.67</v>
      </c>
      <c r="AC81" s="24">
        <f t="shared" si="9"/>
        <v>-34.317999999999998</v>
      </c>
      <c r="AD81" s="25">
        <f t="shared" si="10"/>
        <v>34.317999999999998</v>
      </c>
      <c r="AE81" s="23" t="str">
        <f t="shared" si="11"/>
        <v>Loss</v>
      </c>
      <c r="AF81" s="23" t="str">
        <f t="shared" si="12"/>
        <v>Win</v>
      </c>
      <c r="AG81" s="23" t="str">
        <f t="shared" si="13"/>
        <v>Loss</v>
      </c>
      <c r="AH81" s="23">
        <f t="shared" si="14"/>
        <v>-50</v>
      </c>
      <c r="AI81" s="23">
        <f t="shared" si="15"/>
        <v>114</v>
      </c>
      <c r="AJ81" s="23">
        <f t="shared" si="16"/>
        <v>-50</v>
      </c>
    </row>
    <row r="82" spans="1:36" hidden="1" x14ac:dyDescent="0.2">
      <c r="A82" s="36">
        <v>43587</v>
      </c>
      <c r="B82" s="37" t="s">
        <v>305</v>
      </c>
      <c r="C82" s="37" t="s">
        <v>306</v>
      </c>
      <c r="D82" s="37" t="s">
        <v>328</v>
      </c>
      <c r="E82" s="37" t="s">
        <v>329</v>
      </c>
      <c r="F82" s="37" t="s">
        <v>330</v>
      </c>
      <c r="G82" s="37">
        <v>0</v>
      </c>
      <c r="H82" s="37">
        <v>3</v>
      </c>
      <c r="I82" s="37">
        <v>30.62</v>
      </c>
      <c r="J82" s="37">
        <v>18.079999999999998</v>
      </c>
      <c r="K82" s="37">
        <v>1.02</v>
      </c>
      <c r="L82" s="37">
        <v>29.6</v>
      </c>
      <c r="M82" s="37">
        <v>0</v>
      </c>
      <c r="N82" s="37">
        <v>11</v>
      </c>
      <c r="O82" s="37">
        <v>0</v>
      </c>
      <c r="P82" s="37">
        <v>0</v>
      </c>
      <c r="Q82" s="37">
        <v>8</v>
      </c>
      <c r="R82" s="37">
        <v>0</v>
      </c>
      <c r="S82" s="37">
        <v>0</v>
      </c>
      <c r="T82" s="37">
        <v>0</v>
      </c>
      <c r="U82" s="37">
        <v>0</v>
      </c>
      <c r="V82" s="37">
        <v>0</v>
      </c>
      <c r="W82" s="37">
        <v>0</v>
      </c>
      <c r="X82" s="37">
        <v>63.64</v>
      </c>
      <c r="Y82" s="37">
        <v>9.09</v>
      </c>
      <c r="Z82" s="37">
        <v>27.27</v>
      </c>
      <c r="AA82" s="37">
        <v>0</v>
      </c>
      <c r="AB82" s="37">
        <v>50</v>
      </c>
      <c r="AC82" s="24">
        <f t="shared" si="9"/>
        <v>-8.1830000000000016</v>
      </c>
      <c r="AD82" s="25">
        <f t="shared" si="10"/>
        <v>8.1830000000000016</v>
      </c>
      <c r="AE82" s="23" t="str">
        <f t="shared" si="11"/>
        <v>Loss</v>
      </c>
      <c r="AF82" s="23" t="str">
        <f t="shared" si="12"/>
        <v>Loss</v>
      </c>
      <c r="AG82" s="23" t="str">
        <f t="shared" si="13"/>
        <v>Win</v>
      </c>
      <c r="AH82" s="23">
        <f t="shared" si="14"/>
        <v>-50</v>
      </c>
      <c r="AI82" s="23">
        <f t="shared" si="15"/>
        <v>-50</v>
      </c>
      <c r="AJ82" s="23">
        <f t="shared" si="16"/>
        <v>1</v>
      </c>
    </row>
    <row r="83" spans="1:36" hidden="1" x14ac:dyDescent="0.2">
      <c r="A83" s="36">
        <v>43587</v>
      </c>
      <c r="B83" s="37" t="s">
        <v>263</v>
      </c>
      <c r="C83" s="37" t="s">
        <v>264</v>
      </c>
      <c r="D83" s="37" t="s">
        <v>331</v>
      </c>
      <c r="E83" s="37" t="s">
        <v>332</v>
      </c>
      <c r="F83" s="37" t="s">
        <v>333</v>
      </c>
      <c r="G83" s="37">
        <v>1</v>
      </c>
      <c r="H83" s="37">
        <v>3</v>
      </c>
      <c r="I83" s="37">
        <v>2.62</v>
      </c>
      <c r="J83" s="37">
        <v>3.81</v>
      </c>
      <c r="K83" s="37">
        <v>2.25</v>
      </c>
      <c r="L83" s="37">
        <v>0.37</v>
      </c>
      <c r="M83" s="37">
        <v>30</v>
      </c>
      <c r="N83" s="37">
        <v>33</v>
      </c>
      <c r="O83" s="37">
        <v>1</v>
      </c>
      <c r="P83" s="37">
        <v>14</v>
      </c>
      <c r="Q83" s="37">
        <v>16</v>
      </c>
      <c r="R83" s="37">
        <v>100</v>
      </c>
      <c r="S83" s="37">
        <v>0</v>
      </c>
      <c r="T83" s="37">
        <v>0</v>
      </c>
      <c r="U83" s="37">
        <v>50</v>
      </c>
      <c r="V83" s="37">
        <v>20</v>
      </c>
      <c r="W83" s="37">
        <v>30</v>
      </c>
      <c r="X83" s="37">
        <v>57.58</v>
      </c>
      <c r="Y83" s="37">
        <v>15.15</v>
      </c>
      <c r="Z83" s="37">
        <v>27.27</v>
      </c>
      <c r="AA83" s="37">
        <v>50</v>
      </c>
      <c r="AB83" s="37">
        <v>50</v>
      </c>
      <c r="AC83" s="24">
        <f t="shared" si="9"/>
        <v>28.423000000000002</v>
      </c>
      <c r="AD83" s="25">
        <f t="shared" si="10"/>
        <v>-28.423000000000002</v>
      </c>
      <c r="AE83" s="23" t="str">
        <f t="shared" si="11"/>
        <v>Loss</v>
      </c>
      <c r="AF83" s="23" t="str">
        <f t="shared" si="12"/>
        <v>Loss</v>
      </c>
      <c r="AG83" s="23" t="str">
        <f t="shared" si="13"/>
        <v>Win</v>
      </c>
      <c r="AH83" s="23">
        <f t="shared" si="14"/>
        <v>-50</v>
      </c>
      <c r="AI83" s="23">
        <f t="shared" si="15"/>
        <v>-50</v>
      </c>
      <c r="AJ83" s="23">
        <f t="shared" si="16"/>
        <v>62.5</v>
      </c>
    </row>
    <row r="84" spans="1:36" hidden="1" x14ac:dyDescent="0.2">
      <c r="A84" s="36">
        <v>43587</v>
      </c>
      <c r="B84" s="37" t="s">
        <v>334</v>
      </c>
      <c r="C84" s="37" t="s">
        <v>193</v>
      </c>
      <c r="D84" s="37" t="s">
        <v>335</v>
      </c>
      <c r="E84" s="37" t="s">
        <v>336</v>
      </c>
      <c r="F84" s="37" t="s">
        <v>337</v>
      </c>
      <c r="G84" s="37">
        <v>2</v>
      </c>
      <c r="H84" s="37">
        <v>1</v>
      </c>
      <c r="I84" s="37">
        <v>2.29</v>
      </c>
      <c r="J84" s="37">
        <v>2.81</v>
      </c>
      <c r="K84" s="37">
        <v>3.37</v>
      </c>
      <c r="L84" s="37">
        <v>-1.08</v>
      </c>
      <c r="M84" s="37">
        <v>32</v>
      </c>
      <c r="N84" s="37">
        <v>33</v>
      </c>
      <c r="O84" s="37">
        <v>2</v>
      </c>
      <c r="P84" s="37">
        <v>17</v>
      </c>
      <c r="Q84" s="37">
        <v>16</v>
      </c>
      <c r="R84" s="37">
        <v>0</v>
      </c>
      <c r="S84" s="37">
        <v>50</v>
      </c>
      <c r="T84" s="37">
        <v>50</v>
      </c>
      <c r="U84" s="37">
        <v>25</v>
      </c>
      <c r="V84" s="37">
        <v>37.5</v>
      </c>
      <c r="W84" s="37">
        <v>37.5</v>
      </c>
      <c r="X84" s="37">
        <v>33.33</v>
      </c>
      <c r="Y84" s="37">
        <v>30.3</v>
      </c>
      <c r="Z84" s="37">
        <v>36.36</v>
      </c>
      <c r="AA84" s="37">
        <v>29.41</v>
      </c>
      <c r="AB84" s="37">
        <v>25</v>
      </c>
      <c r="AC84" s="24">
        <f t="shared" si="9"/>
        <v>-11.174000000000001</v>
      </c>
      <c r="AD84" s="25">
        <f t="shared" si="10"/>
        <v>21.173999999999999</v>
      </c>
      <c r="AE84" s="23" t="str">
        <f t="shared" si="11"/>
        <v>Win</v>
      </c>
      <c r="AF84" s="23" t="str">
        <f t="shared" si="12"/>
        <v>Loss</v>
      </c>
      <c r="AG84" s="23" t="str">
        <f t="shared" si="13"/>
        <v>Loss</v>
      </c>
      <c r="AH84" s="23">
        <f t="shared" si="14"/>
        <v>64.5</v>
      </c>
      <c r="AI84" s="23">
        <f t="shared" si="15"/>
        <v>-50</v>
      </c>
      <c r="AJ84" s="23">
        <f t="shared" si="16"/>
        <v>-50</v>
      </c>
    </row>
    <row r="85" spans="1:36" hidden="1" x14ac:dyDescent="0.2">
      <c r="A85" s="36">
        <v>43587</v>
      </c>
      <c r="B85" s="37" t="s">
        <v>338</v>
      </c>
      <c r="C85" s="37" t="s">
        <v>339</v>
      </c>
      <c r="D85" s="37" t="s">
        <v>340</v>
      </c>
      <c r="E85" s="37" t="s">
        <v>341</v>
      </c>
      <c r="F85" s="37" t="s">
        <v>342</v>
      </c>
      <c r="G85" s="37">
        <v>1</v>
      </c>
      <c r="H85" s="37">
        <v>1</v>
      </c>
      <c r="I85" s="37">
        <v>3.81</v>
      </c>
      <c r="J85" s="37">
        <v>3.71</v>
      </c>
      <c r="K85" s="37">
        <v>1.75</v>
      </c>
      <c r="L85" s="37">
        <v>2.06</v>
      </c>
      <c r="M85" s="37">
        <v>5</v>
      </c>
      <c r="N85" s="37">
        <v>4</v>
      </c>
      <c r="O85" s="37">
        <v>0</v>
      </c>
      <c r="P85" s="37">
        <v>1</v>
      </c>
      <c r="Q85" s="37">
        <v>2</v>
      </c>
      <c r="R85" s="37">
        <v>0</v>
      </c>
      <c r="S85" s="37">
        <v>0</v>
      </c>
      <c r="T85" s="37">
        <v>0</v>
      </c>
      <c r="U85" s="37">
        <v>20</v>
      </c>
      <c r="V85" s="37">
        <v>40</v>
      </c>
      <c r="W85" s="37">
        <v>40</v>
      </c>
      <c r="X85" s="37">
        <v>50</v>
      </c>
      <c r="Y85" s="37">
        <v>0</v>
      </c>
      <c r="Z85" s="37">
        <v>50</v>
      </c>
      <c r="AA85" s="37">
        <v>0</v>
      </c>
      <c r="AB85" s="37">
        <v>0</v>
      </c>
      <c r="AC85" s="24">
        <f t="shared" si="9"/>
        <v>0</v>
      </c>
      <c r="AD85" s="25">
        <f t="shared" si="10"/>
        <v>0</v>
      </c>
      <c r="AE85" s="23" t="str">
        <f t="shared" si="11"/>
        <v>Loss</v>
      </c>
      <c r="AF85" s="23" t="str">
        <f t="shared" si="12"/>
        <v>Win</v>
      </c>
      <c r="AG85" s="23" t="str">
        <f t="shared" si="13"/>
        <v>Loss</v>
      </c>
      <c r="AH85" s="23">
        <f t="shared" si="14"/>
        <v>-50</v>
      </c>
      <c r="AI85" s="23">
        <f t="shared" si="15"/>
        <v>135.5</v>
      </c>
      <c r="AJ85" s="23">
        <f t="shared" si="16"/>
        <v>-50</v>
      </c>
    </row>
    <row r="86" spans="1:36" hidden="1" x14ac:dyDescent="0.2">
      <c r="A86" s="36">
        <v>43587</v>
      </c>
      <c r="B86" s="37" t="s">
        <v>343</v>
      </c>
      <c r="C86" s="37" t="s">
        <v>344</v>
      </c>
      <c r="D86" s="37" t="s">
        <v>345</v>
      </c>
      <c r="E86" s="37" t="s">
        <v>346</v>
      </c>
      <c r="F86" s="37" t="s">
        <v>347</v>
      </c>
      <c r="G86" s="37">
        <v>0</v>
      </c>
      <c r="H86" s="37">
        <v>4</v>
      </c>
      <c r="I86" s="37">
        <v>1.79</v>
      </c>
      <c r="J86" s="37">
        <v>3.7</v>
      </c>
      <c r="K86" s="37">
        <v>3.54</v>
      </c>
      <c r="L86" s="37">
        <v>-1.75</v>
      </c>
      <c r="M86" s="37">
        <v>26</v>
      </c>
      <c r="N86" s="37">
        <v>25</v>
      </c>
      <c r="O86" s="37">
        <v>1</v>
      </c>
      <c r="P86" s="37">
        <v>13</v>
      </c>
      <c r="Q86" s="37">
        <v>11</v>
      </c>
      <c r="R86" s="37">
        <v>0</v>
      </c>
      <c r="S86" s="37">
        <v>0</v>
      </c>
      <c r="T86" s="37">
        <v>100</v>
      </c>
      <c r="U86" s="37">
        <v>34.619999999999997</v>
      </c>
      <c r="V86" s="37">
        <v>15.38</v>
      </c>
      <c r="W86" s="37">
        <v>50</v>
      </c>
      <c r="X86" s="37">
        <v>44</v>
      </c>
      <c r="Y86" s="37">
        <v>16</v>
      </c>
      <c r="Z86" s="37">
        <v>40</v>
      </c>
      <c r="AA86" s="37">
        <v>38.46</v>
      </c>
      <c r="AB86" s="37">
        <v>36.36</v>
      </c>
      <c r="AC86" s="24">
        <f t="shared" si="9"/>
        <v>-33.938000000000002</v>
      </c>
      <c r="AD86" s="25">
        <f t="shared" si="10"/>
        <v>33.938000000000002</v>
      </c>
      <c r="AE86" s="23" t="str">
        <f t="shared" si="11"/>
        <v>Loss</v>
      </c>
      <c r="AF86" s="23" t="str">
        <f t="shared" si="12"/>
        <v>Loss</v>
      </c>
      <c r="AG86" s="23" t="str">
        <f t="shared" si="13"/>
        <v>Win</v>
      </c>
      <c r="AH86" s="23">
        <f t="shared" si="14"/>
        <v>-50</v>
      </c>
      <c r="AI86" s="23">
        <f t="shared" si="15"/>
        <v>-50</v>
      </c>
      <c r="AJ86" s="23">
        <f t="shared" si="16"/>
        <v>127</v>
      </c>
    </row>
    <row r="87" spans="1:36" hidden="1" x14ac:dyDescent="0.2">
      <c r="A87" s="36">
        <v>43587</v>
      </c>
      <c r="B87" s="37" t="s">
        <v>348</v>
      </c>
      <c r="C87" s="37" t="s">
        <v>349</v>
      </c>
      <c r="D87" s="37" t="s">
        <v>350</v>
      </c>
      <c r="E87" s="37" t="s">
        <v>351</v>
      </c>
      <c r="F87" s="37" t="s">
        <v>352</v>
      </c>
      <c r="G87" s="37">
        <v>2</v>
      </c>
      <c r="H87" s="37">
        <v>1</v>
      </c>
      <c r="I87" s="37">
        <v>2.2799999999999998</v>
      </c>
      <c r="J87" s="37">
        <v>3.56</v>
      </c>
      <c r="K87" s="37">
        <v>2.58</v>
      </c>
      <c r="L87" s="37">
        <v>-0.3</v>
      </c>
      <c r="M87" s="37">
        <v>31</v>
      </c>
      <c r="N87" s="37">
        <v>1</v>
      </c>
      <c r="O87" s="37">
        <v>0</v>
      </c>
      <c r="P87" s="37">
        <v>18</v>
      </c>
      <c r="Q87" s="37">
        <v>1</v>
      </c>
      <c r="R87" s="37">
        <v>0</v>
      </c>
      <c r="S87" s="37">
        <v>0</v>
      </c>
      <c r="T87" s="37">
        <v>0</v>
      </c>
      <c r="U87" s="37">
        <v>58.06</v>
      </c>
      <c r="V87" s="37">
        <v>22.58</v>
      </c>
      <c r="W87" s="37">
        <v>19.350000000000001</v>
      </c>
      <c r="X87" s="37">
        <v>100</v>
      </c>
      <c r="Y87" s="37">
        <v>0</v>
      </c>
      <c r="Z87" s="37">
        <v>0</v>
      </c>
      <c r="AA87" s="37">
        <v>72.22</v>
      </c>
      <c r="AB87" s="37">
        <v>100</v>
      </c>
      <c r="AC87" s="24">
        <f t="shared" si="9"/>
        <v>-10</v>
      </c>
      <c r="AD87" s="25">
        <f t="shared" si="10"/>
        <v>10</v>
      </c>
      <c r="AE87" s="23" t="str">
        <f t="shared" si="11"/>
        <v>Win</v>
      </c>
      <c r="AF87" s="23" t="str">
        <f t="shared" si="12"/>
        <v>Loss</v>
      </c>
      <c r="AG87" s="23" t="str">
        <f t="shared" si="13"/>
        <v>Loss</v>
      </c>
      <c r="AH87" s="23">
        <f t="shared" si="14"/>
        <v>63.999999999999986</v>
      </c>
      <c r="AI87" s="23">
        <f t="shared" si="15"/>
        <v>-50</v>
      </c>
      <c r="AJ87" s="23">
        <f t="shared" si="16"/>
        <v>-50</v>
      </c>
    </row>
    <row r="88" spans="1:36" hidden="1" x14ac:dyDescent="0.2">
      <c r="A88" s="36">
        <v>43587</v>
      </c>
      <c r="B88" s="37" t="s">
        <v>353</v>
      </c>
      <c r="C88" s="37" t="s">
        <v>354</v>
      </c>
      <c r="D88" s="37" t="s">
        <v>355</v>
      </c>
      <c r="E88" s="37" t="s">
        <v>356</v>
      </c>
      <c r="F88" s="37" t="s">
        <v>357</v>
      </c>
      <c r="G88" s="37">
        <v>0</v>
      </c>
      <c r="H88" s="37">
        <v>1</v>
      </c>
      <c r="I88" s="37">
        <v>1.71</v>
      </c>
      <c r="J88" s="37">
        <v>3.43</v>
      </c>
      <c r="K88" s="37">
        <v>4.93</v>
      </c>
      <c r="L88" s="37">
        <v>-3.22</v>
      </c>
      <c r="M88" s="37">
        <v>53</v>
      </c>
      <c r="N88" s="37">
        <v>48</v>
      </c>
      <c r="O88" s="37">
        <v>2</v>
      </c>
      <c r="P88" s="37">
        <v>27</v>
      </c>
      <c r="Q88" s="37">
        <v>24</v>
      </c>
      <c r="R88" s="37">
        <v>100</v>
      </c>
      <c r="S88" s="37">
        <v>0</v>
      </c>
      <c r="T88" s="37">
        <v>0</v>
      </c>
      <c r="U88" s="37">
        <v>52.83</v>
      </c>
      <c r="V88" s="37">
        <v>20.75</v>
      </c>
      <c r="W88" s="37">
        <v>26.42</v>
      </c>
      <c r="X88" s="37">
        <v>45.83</v>
      </c>
      <c r="Y88" s="37">
        <v>16.670000000000002</v>
      </c>
      <c r="Z88" s="37">
        <v>37.5</v>
      </c>
      <c r="AA88" s="37">
        <v>70.37</v>
      </c>
      <c r="AB88" s="37">
        <v>45.83</v>
      </c>
      <c r="AC88" s="24">
        <f t="shared" si="9"/>
        <v>34.024000000000001</v>
      </c>
      <c r="AD88" s="25">
        <f t="shared" si="10"/>
        <v>-34.024000000000001</v>
      </c>
      <c r="AE88" s="23" t="str">
        <f t="shared" si="11"/>
        <v>Loss</v>
      </c>
      <c r="AF88" s="23" t="str">
        <f t="shared" si="12"/>
        <v>Loss</v>
      </c>
      <c r="AG88" s="23" t="str">
        <f t="shared" si="13"/>
        <v>Win</v>
      </c>
      <c r="AH88" s="23">
        <f t="shared" si="14"/>
        <v>-50</v>
      </c>
      <c r="AI88" s="23">
        <f t="shared" si="15"/>
        <v>-50</v>
      </c>
      <c r="AJ88" s="23">
        <f t="shared" si="16"/>
        <v>196.5</v>
      </c>
    </row>
    <row r="89" spans="1:36" hidden="1" x14ac:dyDescent="0.2">
      <c r="A89" s="36">
        <v>43587</v>
      </c>
      <c r="B89" s="37" t="s">
        <v>343</v>
      </c>
      <c r="C89" s="37" t="s">
        <v>358</v>
      </c>
      <c r="D89" s="37" t="s">
        <v>359</v>
      </c>
      <c r="E89" s="37" t="s">
        <v>360</v>
      </c>
      <c r="F89" s="37" t="s">
        <v>361</v>
      </c>
      <c r="G89" s="37">
        <v>2</v>
      </c>
      <c r="H89" s="37">
        <v>0</v>
      </c>
      <c r="I89" s="37">
        <v>1.31</v>
      </c>
      <c r="J89" s="37">
        <v>5.04</v>
      </c>
      <c r="K89" s="37">
        <v>6.59</v>
      </c>
      <c r="L89" s="37">
        <v>-5.28</v>
      </c>
      <c r="M89" s="37">
        <v>21</v>
      </c>
      <c r="N89" s="37">
        <v>21</v>
      </c>
      <c r="O89" s="37">
        <v>1</v>
      </c>
      <c r="P89" s="37">
        <v>11</v>
      </c>
      <c r="Q89" s="37">
        <v>11</v>
      </c>
      <c r="R89" s="37">
        <v>100</v>
      </c>
      <c r="S89" s="37">
        <v>0</v>
      </c>
      <c r="T89" s="37">
        <v>0</v>
      </c>
      <c r="U89" s="37">
        <v>80.95</v>
      </c>
      <c r="V89" s="37">
        <v>9.52</v>
      </c>
      <c r="W89" s="37">
        <v>9.52</v>
      </c>
      <c r="X89" s="37">
        <v>42.86</v>
      </c>
      <c r="Y89" s="37">
        <v>28.57</v>
      </c>
      <c r="Z89" s="37">
        <v>28.57</v>
      </c>
      <c r="AA89" s="37">
        <v>100</v>
      </c>
      <c r="AB89" s="37">
        <v>36.36</v>
      </c>
      <c r="AC89" s="24">
        <f t="shared" si="9"/>
        <v>39.522999999999996</v>
      </c>
      <c r="AD89" s="25">
        <f t="shared" si="10"/>
        <v>-39.522999999999996</v>
      </c>
      <c r="AE89" s="23" t="str">
        <f t="shared" si="11"/>
        <v>Win</v>
      </c>
      <c r="AF89" s="23" t="str">
        <f t="shared" si="12"/>
        <v>Loss</v>
      </c>
      <c r="AG89" s="23" t="str">
        <f t="shared" si="13"/>
        <v>Loss</v>
      </c>
      <c r="AH89" s="23">
        <f t="shared" si="14"/>
        <v>15.5</v>
      </c>
      <c r="AI89" s="23">
        <f t="shared" si="15"/>
        <v>-50</v>
      </c>
      <c r="AJ89" s="23">
        <f t="shared" si="16"/>
        <v>-50</v>
      </c>
    </row>
    <row r="90" spans="1:36" hidden="1" x14ac:dyDescent="0.2">
      <c r="A90" s="36">
        <v>43587</v>
      </c>
      <c r="B90" s="37" t="s">
        <v>300</v>
      </c>
      <c r="C90" s="37" t="s">
        <v>301</v>
      </c>
      <c r="D90" s="37" t="s">
        <v>362</v>
      </c>
      <c r="E90" s="37" t="s">
        <v>363</v>
      </c>
      <c r="F90" s="37" t="s">
        <v>364</v>
      </c>
      <c r="G90" s="37">
        <v>0</v>
      </c>
      <c r="H90" s="37">
        <v>3</v>
      </c>
      <c r="I90" s="37">
        <v>2.58</v>
      </c>
      <c r="J90" s="37">
        <v>3.42</v>
      </c>
      <c r="K90" s="37">
        <v>2.3199999999999998</v>
      </c>
      <c r="L90" s="37">
        <v>0.26</v>
      </c>
      <c r="M90" s="37">
        <v>5</v>
      </c>
      <c r="N90" s="37">
        <v>10</v>
      </c>
      <c r="O90" s="37">
        <v>2</v>
      </c>
      <c r="P90" s="37">
        <v>2</v>
      </c>
      <c r="Q90" s="37">
        <v>4</v>
      </c>
      <c r="R90" s="37">
        <v>50</v>
      </c>
      <c r="S90" s="37">
        <v>50</v>
      </c>
      <c r="T90" s="37">
        <v>0</v>
      </c>
      <c r="U90" s="37">
        <v>40</v>
      </c>
      <c r="V90" s="37">
        <v>20</v>
      </c>
      <c r="W90" s="37">
        <v>40</v>
      </c>
      <c r="X90" s="37">
        <v>50</v>
      </c>
      <c r="Y90" s="37">
        <v>20</v>
      </c>
      <c r="Z90" s="37">
        <v>30</v>
      </c>
      <c r="AA90" s="37">
        <v>0</v>
      </c>
      <c r="AB90" s="37">
        <v>75</v>
      </c>
      <c r="AC90" s="24">
        <f t="shared" si="9"/>
        <v>16</v>
      </c>
      <c r="AD90" s="25">
        <f t="shared" si="10"/>
        <v>-6</v>
      </c>
      <c r="AE90" s="23" t="str">
        <f t="shared" si="11"/>
        <v>Loss</v>
      </c>
      <c r="AF90" s="23" t="str">
        <f t="shared" si="12"/>
        <v>Loss</v>
      </c>
      <c r="AG90" s="23" t="str">
        <f t="shared" si="13"/>
        <v>Win</v>
      </c>
      <c r="AH90" s="23">
        <f t="shared" si="14"/>
        <v>-50</v>
      </c>
      <c r="AI90" s="23">
        <f t="shared" si="15"/>
        <v>-50</v>
      </c>
      <c r="AJ90" s="23">
        <f t="shared" si="16"/>
        <v>65.999999999999986</v>
      </c>
    </row>
    <row r="91" spans="1:36" hidden="1" x14ac:dyDescent="0.2">
      <c r="A91" s="36">
        <v>43587</v>
      </c>
      <c r="B91" s="37" t="s">
        <v>365</v>
      </c>
      <c r="C91" s="37" t="s">
        <v>366</v>
      </c>
      <c r="D91" s="37" t="s">
        <v>367</v>
      </c>
      <c r="E91" s="37" t="s">
        <v>368</v>
      </c>
      <c r="F91" s="37" t="s">
        <v>369</v>
      </c>
      <c r="G91" s="37">
        <v>1</v>
      </c>
      <c r="H91" s="37">
        <v>1</v>
      </c>
      <c r="I91" s="37">
        <v>1.64</v>
      </c>
      <c r="J91" s="37">
        <v>3.51</v>
      </c>
      <c r="K91" s="37">
        <v>4.68</v>
      </c>
      <c r="L91" s="37">
        <v>-3.04</v>
      </c>
      <c r="M91" s="37">
        <v>25</v>
      </c>
      <c r="N91" s="37">
        <v>24</v>
      </c>
      <c r="O91" s="37">
        <v>1</v>
      </c>
      <c r="P91" s="37">
        <v>13</v>
      </c>
      <c r="Q91" s="37">
        <v>12</v>
      </c>
      <c r="R91" s="37">
        <v>0</v>
      </c>
      <c r="S91" s="37">
        <v>0</v>
      </c>
      <c r="T91" s="37">
        <v>100</v>
      </c>
      <c r="U91" s="37">
        <v>36</v>
      </c>
      <c r="V91" s="37">
        <v>24</v>
      </c>
      <c r="W91" s="37">
        <v>40</v>
      </c>
      <c r="X91" s="37">
        <v>20.83</v>
      </c>
      <c r="Y91" s="37">
        <v>41.67</v>
      </c>
      <c r="Z91" s="37">
        <v>37.5</v>
      </c>
      <c r="AA91" s="37">
        <v>38.46</v>
      </c>
      <c r="AB91" s="37">
        <v>33.33</v>
      </c>
      <c r="AC91" s="24">
        <f t="shared" si="9"/>
        <v>-29.232999999999997</v>
      </c>
      <c r="AD91" s="25">
        <f t="shared" si="10"/>
        <v>29.232999999999997</v>
      </c>
      <c r="AE91" s="23" t="str">
        <f t="shared" si="11"/>
        <v>Loss</v>
      </c>
      <c r="AF91" s="23" t="str">
        <f t="shared" si="12"/>
        <v>Win</v>
      </c>
      <c r="AG91" s="23" t="str">
        <f t="shared" si="13"/>
        <v>Loss</v>
      </c>
      <c r="AH91" s="23">
        <f t="shared" si="14"/>
        <v>-50</v>
      </c>
      <c r="AI91" s="23">
        <f t="shared" si="15"/>
        <v>125.5</v>
      </c>
      <c r="AJ91" s="23">
        <f t="shared" si="16"/>
        <v>-50</v>
      </c>
    </row>
    <row r="92" spans="1:36" hidden="1" x14ac:dyDescent="0.2">
      <c r="A92" s="36">
        <v>43587</v>
      </c>
      <c r="B92" s="37" t="s">
        <v>353</v>
      </c>
      <c r="C92" s="37" t="s">
        <v>370</v>
      </c>
      <c r="D92" s="37" t="s">
        <v>371</v>
      </c>
      <c r="E92" s="37" t="s">
        <v>372</v>
      </c>
      <c r="F92" s="37" t="s">
        <v>373</v>
      </c>
      <c r="G92" s="37">
        <v>1</v>
      </c>
      <c r="H92" s="37">
        <v>2</v>
      </c>
      <c r="I92" s="37">
        <v>2.0499999999999998</v>
      </c>
      <c r="J92" s="37">
        <v>3.37</v>
      </c>
      <c r="K92" s="37">
        <v>3.19</v>
      </c>
      <c r="L92" s="37">
        <v>-1.1399999999999999</v>
      </c>
      <c r="M92" s="37">
        <v>49</v>
      </c>
      <c r="N92" s="37">
        <v>45</v>
      </c>
      <c r="O92" s="37">
        <v>2</v>
      </c>
      <c r="P92" s="37">
        <v>26</v>
      </c>
      <c r="Q92" s="37">
        <v>23</v>
      </c>
      <c r="R92" s="37">
        <v>0</v>
      </c>
      <c r="S92" s="37">
        <v>0</v>
      </c>
      <c r="T92" s="37">
        <v>100</v>
      </c>
      <c r="U92" s="37">
        <v>51.02</v>
      </c>
      <c r="V92" s="37">
        <v>20.41</v>
      </c>
      <c r="W92" s="37">
        <v>28.57</v>
      </c>
      <c r="X92" s="37">
        <v>46.67</v>
      </c>
      <c r="Y92" s="37">
        <v>22.22</v>
      </c>
      <c r="Z92" s="37">
        <v>31.11</v>
      </c>
      <c r="AA92" s="37">
        <v>69.23</v>
      </c>
      <c r="AB92" s="37">
        <v>30.43</v>
      </c>
      <c r="AC92" s="24">
        <f t="shared" si="9"/>
        <v>-28.803000000000004</v>
      </c>
      <c r="AD92" s="25">
        <f t="shared" si="10"/>
        <v>28.803000000000004</v>
      </c>
      <c r="AE92" s="23" t="str">
        <f t="shared" si="11"/>
        <v>Loss</v>
      </c>
      <c r="AF92" s="23" t="str">
        <f t="shared" si="12"/>
        <v>Loss</v>
      </c>
      <c r="AG92" s="23" t="str">
        <f t="shared" si="13"/>
        <v>Win</v>
      </c>
      <c r="AH92" s="23">
        <f t="shared" si="14"/>
        <v>-50</v>
      </c>
      <c r="AI92" s="23">
        <f t="shared" si="15"/>
        <v>-50</v>
      </c>
      <c r="AJ92" s="23">
        <f t="shared" si="16"/>
        <v>109.5</v>
      </c>
    </row>
    <row r="93" spans="1:36" hidden="1" x14ac:dyDescent="0.2">
      <c r="A93" s="36">
        <v>43587</v>
      </c>
      <c r="B93" s="37" t="s">
        <v>353</v>
      </c>
      <c r="C93" s="37" t="s">
        <v>370</v>
      </c>
      <c r="D93" s="37" t="s">
        <v>374</v>
      </c>
      <c r="E93" s="37" t="s">
        <v>375</v>
      </c>
      <c r="F93" s="37" t="s">
        <v>376</v>
      </c>
      <c r="G93" s="37">
        <v>1</v>
      </c>
      <c r="H93" s="37">
        <v>2</v>
      </c>
      <c r="I93" s="37">
        <v>2.19</v>
      </c>
      <c r="J93" s="37">
        <v>3.37</v>
      </c>
      <c r="K93" s="37">
        <v>2.89</v>
      </c>
      <c r="L93" s="37">
        <v>-0.7</v>
      </c>
      <c r="M93" s="37">
        <v>46</v>
      </c>
      <c r="N93" s="37">
        <v>46</v>
      </c>
      <c r="O93" s="37">
        <v>2</v>
      </c>
      <c r="P93" s="37">
        <v>25</v>
      </c>
      <c r="Q93" s="37">
        <v>24</v>
      </c>
      <c r="R93" s="37">
        <v>50</v>
      </c>
      <c r="S93" s="37">
        <v>0</v>
      </c>
      <c r="T93" s="37">
        <v>50</v>
      </c>
      <c r="U93" s="37">
        <v>50</v>
      </c>
      <c r="V93" s="37">
        <v>19.57</v>
      </c>
      <c r="W93" s="37">
        <v>30.43</v>
      </c>
      <c r="X93" s="37">
        <v>50</v>
      </c>
      <c r="Y93" s="37">
        <v>15.22</v>
      </c>
      <c r="Z93" s="37">
        <v>34.78</v>
      </c>
      <c r="AA93" s="37">
        <v>60</v>
      </c>
      <c r="AB93" s="37">
        <v>50</v>
      </c>
      <c r="AC93" s="24">
        <f t="shared" si="9"/>
        <v>1.3050000000000006</v>
      </c>
      <c r="AD93" s="25">
        <f t="shared" si="10"/>
        <v>-1.3050000000000006</v>
      </c>
      <c r="AE93" s="23" t="str">
        <f t="shared" si="11"/>
        <v>Loss</v>
      </c>
      <c r="AF93" s="23" t="str">
        <f t="shared" si="12"/>
        <v>Loss</v>
      </c>
      <c r="AG93" s="23" t="str">
        <f t="shared" si="13"/>
        <v>Win</v>
      </c>
      <c r="AH93" s="23">
        <f t="shared" si="14"/>
        <v>-50</v>
      </c>
      <c r="AI93" s="23">
        <f t="shared" si="15"/>
        <v>-50</v>
      </c>
      <c r="AJ93" s="23">
        <f t="shared" si="16"/>
        <v>94.5</v>
      </c>
    </row>
    <row r="94" spans="1:36" hidden="1" x14ac:dyDescent="0.2">
      <c r="A94" s="36">
        <v>43587</v>
      </c>
      <c r="B94" s="37" t="s">
        <v>377</v>
      </c>
      <c r="C94" s="37" t="s">
        <v>378</v>
      </c>
      <c r="D94" s="37" t="s">
        <v>379</v>
      </c>
      <c r="E94" s="37" t="s">
        <v>380</v>
      </c>
      <c r="F94" s="37" t="s">
        <v>381</v>
      </c>
      <c r="G94" s="37">
        <v>1</v>
      </c>
      <c r="H94" s="37">
        <v>1</v>
      </c>
      <c r="I94" s="37">
        <v>2.73</v>
      </c>
      <c r="J94" s="37">
        <v>2.76</v>
      </c>
      <c r="K94" s="37">
        <v>2.74</v>
      </c>
      <c r="L94" s="37">
        <v>-0.01</v>
      </c>
      <c r="M94" s="37">
        <v>34</v>
      </c>
      <c r="N94" s="37">
        <v>32</v>
      </c>
      <c r="O94" s="37">
        <v>1</v>
      </c>
      <c r="P94" s="37">
        <v>17</v>
      </c>
      <c r="Q94" s="37">
        <v>15</v>
      </c>
      <c r="R94" s="37">
        <v>0</v>
      </c>
      <c r="S94" s="37">
        <v>0</v>
      </c>
      <c r="T94" s="37">
        <v>100</v>
      </c>
      <c r="U94" s="37">
        <v>23.53</v>
      </c>
      <c r="V94" s="37">
        <v>38.24</v>
      </c>
      <c r="W94" s="37">
        <v>38.24</v>
      </c>
      <c r="X94" s="37">
        <v>50</v>
      </c>
      <c r="Y94" s="37">
        <v>12.5</v>
      </c>
      <c r="Z94" s="37">
        <v>37.5</v>
      </c>
      <c r="AA94" s="37">
        <v>23.53</v>
      </c>
      <c r="AB94" s="37">
        <v>20</v>
      </c>
      <c r="AC94" s="24">
        <f t="shared" si="9"/>
        <v>-32.867999999999995</v>
      </c>
      <c r="AD94" s="25">
        <f t="shared" si="10"/>
        <v>32.867999999999995</v>
      </c>
      <c r="AE94" s="23" t="str">
        <f t="shared" si="11"/>
        <v>Loss</v>
      </c>
      <c r="AF94" s="23" t="str">
        <f t="shared" si="12"/>
        <v>Win</v>
      </c>
      <c r="AG94" s="23" t="str">
        <f t="shared" si="13"/>
        <v>Loss</v>
      </c>
      <c r="AH94" s="23">
        <f t="shared" si="14"/>
        <v>-50</v>
      </c>
      <c r="AI94" s="23">
        <f t="shared" si="15"/>
        <v>88</v>
      </c>
      <c r="AJ94" s="23">
        <f t="shared" si="16"/>
        <v>-50</v>
      </c>
    </row>
    <row r="95" spans="1:36" hidden="1" x14ac:dyDescent="0.2">
      <c r="A95" s="36">
        <v>43587</v>
      </c>
      <c r="B95" s="37" t="s">
        <v>382</v>
      </c>
      <c r="C95" s="37" t="s">
        <v>383</v>
      </c>
      <c r="D95" s="37" t="s">
        <v>384</v>
      </c>
      <c r="E95" s="37" t="s">
        <v>385</v>
      </c>
      <c r="F95" s="37" t="s">
        <v>386</v>
      </c>
      <c r="G95" s="37">
        <v>0</v>
      </c>
      <c r="H95" s="37">
        <v>5</v>
      </c>
      <c r="I95" s="37">
        <v>2.78</v>
      </c>
      <c r="J95" s="37">
        <v>3.38</v>
      </c>
      <c r="K95" s="37">
        <v>2.2000000000000002</v>
      </c>
      <c r="L95" s="37">
        <v>0.57999999999999996</v>
      </c>
      <c r="M95" s="37">
        <v>3</v>
      </c>
      <c r="N95" s="37">
        <v>5</v>
      </c>
      <c r="O95" s="37">
        <v>1</v>
      </c>
      <c r="P95" s="37">
        <v>0</v>
      </c>
      <c r="Q95" s="37">
        <v>1</v>
      </c>
      <c r="R95" s="37">
        <v>0</v>
      </c>
      <c r="S95" s="37">
        <v>0</v>
      </c>
      <c r="T95" s="37">
        <v>100</v>
      </c>
      <c r="U95" s="37">
        <v>0</v>
      </c>
      <c r="V95" s="37">
        <v>0</v>
      </c>
      <c r="W95" s="37">
        <v>100</v>
      </c>
      <c r="X95" s="37">
        <v>40</v>
      </c>
      <c r="Y95" s="37">
        <v>20</v>
      </c>
      <c r="Z95" s="37">
        <v>40</v>
      </c>
      <c r="AA95" s="37">
        <v>0</v>
      </c>
      <c r="AB95" s="37">
        <v>0</v>
      </c>
      <c r="AC95" s="24">
        <f t="shared" si="9"/>
        <v>-52</v>
      </c>
      <c r="AD95" s="25">
        <f t="shared" si="10"/>
        <v>52</v>
      </c>
      <c r="AE95" s="23" t="str">
        <f t="shared" si="11"/>
        <v>Loss</v>
      </c>
      <c r="AF95" s="23" t="str">
        <f t="shared" si="12"/>
        <v>Loss</v>
      </c>
      <c r="AG95" s="23" t="str">
        <f t="shared" si="13"/>
        <v>Win</v>
      </c>
      <c r="AH95" s="23">
        <f t="shared" si="14"/>
        <v>-50</v>
      </c>
      <c r="AI95" s="23">
        <f t="shared" si="15"/>
        <v>-50</v>
      </c>
      <c r="AJ95" s="23">
        <f t="shared" si="16"/>
        <v>60.000000000000014</v>
      </c>
    </row>
    <row r="96" spans="1:36" hidden="1" x14ac:dyDescent="0.2">
      <c r="A96" s="36">
        <v>43587</v>
      </c>
      <c r="B96" s="37" t="s">
        <v>387</v>
      </c>
      <c r="C96" s="37" t="s">
        <v>388</v>
      </c>
      <c r="D96" s="37" t="s">
        <v>389</v>
      </c>
      <c r="E96" s="37" t="s">
        <v>390</v>
      </c>
      <c r="F96" s="37" t="s">
        <v>391</v>
      </c>
      <c r="G96" s="37">
        <v>3</v>
      </c>
      <c r="H96" s="37">
        <v>1</v>
      </c>
      <c r="I96" s="37">
        <v>2.11</v>
      </c>
      <c r="J96" s="37">
        <v>3.33</v>
      </c>
      <c r="K96" s="37">
        <v>3.73</v>
      </c>
      <c r="L96" s="37">
        <v>-1.62</v>
      </c>
      <c r="M96" s="37">
        <v>14</v>
      </c>
      <c r="N96" s="37">
        <v>13</v>
      </c>
      <c r="O96" s="37">
        <v>0</v>
      </c>
      <c r="P96" s="37">
        <v>8</v>
      </c>
      <c r="Q96" s="37">
        <v>7</v>
      </c>
      <c r="R96" s="37">
        <v>0</v>
      </c>
      <c r="S96" s="37">
        <v>0</v>
      </c>
      <c r="T96" s="37">
        <v>0</v>
      </c>
      <c r="U96" s="37">
        <v>71.430000000000007</v>
      </c>
      <c r="V96" s="37">
        <v>7.14</v>
      </c>
      <c r="W96" s="37">
        <v>21.43</v>
      </c>
      <c r="X96" s="37">
        <v>61.54</v>
      </c>
      <c r="Y96" s="37">
        <v>23.08</v>
      </c>
      <c r="Z96" s="37">
        <v>15.38</v>
      </c>
      <c r="AA96" s="37">
        <v>75</v>
      </c>
      <c r="AB96" s="37">
        <v>42.86</v>
      </c>
      <c r="AC96" s="24">
        <f t="shared" si="9"/>
        <v>-0.82599999999999696</v>
      </c>
      <c r="AD96" s="25">
        <f t="shared" si="10"/>
        <v>0.82599999999999696</v>
      </c>
      <c r="AE96" s="23" t="str">
        <f t="shared" si="11"/>
        <v>Win</v>
      </c>
      <c r="AF96" s="23" t="str">
        <f t="shared" si="12"/>
        <v>Loss</v>
      </c>
      <c r="AG96" s="23" t="str">
        <f t="shared" si="13"/>
        <v>Loss</v>
      </c>
      <c r="AH96" s="23">
        <f t="shared" si="14"/>
        <v>55.5</v>
      </c>
      <c r="AI96" s="23">
        <f t="shared" si="15"/>
        <v>-50</v>
      </c>
      <c r="AJ96" s="23">
        <f t="shared" si="16"/>
        <v>-50</v>
      </c>
    </row>
    <row r="97" spans="1:36" hidden="1" x14ac:dyDescent="0.2">
      <c r="A97" s="36">
        <v>43587</v>
      </c>
      <c r="B97" s="37" t="s">
        <v>387</v>
      </c>
      <c r="C97" s="37" t="s">
        <v>388</v>
      </c>
      <c r="D97" s="37" t="s">
        <v>392</v>
      </c>
      <c r="E97" s="37" t="s">
        <v>393</v>
      </c>
      <c r="F97" s="37" t="s">
        <v>394</v>
      </c>
      <c r="G97" s="37">
        <v>1</v>
      </c>
      <c r="H97" s="37">
        <v>1</v>
      </c>
      <c r="I97" s="37">
        <v>3.22</v>
      </c>
      <c r="J97" s="37">
        <v>3.26</v>
      </c>
      <c r="K97" s="37">
        <v>2.34</v>
      </c>
      <c r="L97" s="37">
        <v>0.88</v>
      </c>
      <c r="M97" s="37">
        <v>13</v>
      </c>
      <c r="N97" s="37">
        <v>14</v>
      </c>
      <c r="O97" s="37">
        <v>1</v>
      </c>
      <c r="P97" s="37">
        <v>7</v>
      </c>
      <c r="Q97" s="37">
        <v>8</v>
      </c>
      <c r="R97" s="37">
        <v>100</v>
      </c>
      <c r="S97" s="37">
        <v>0</v>
      </c>
      <c r="T97" s="37">
        <v>0</v>
      </c>
      <c r="U97" s="37">
        <v>76.92</v>
      </c>
      <c r="V97" s="37">
        <v>15.38</v>
      </c>
      <c r="W97" s="37">
        <v>7.69</v>
      </c>
      <c r="X97" s="37">
        <v>78.569999999999993</v>
      </c>
      <c r="Y97" s="37">
        <v>7.14</v>
      </c>
      <c r="Z97" s="37">
        <v>14.29</v>
      </c>
      <c r="AA97" s="37">
        <v>85.71</v>
      </c>
      <c r="AB97" s="37">
        <v>62.5</v>
      </c>
      <c r="AC97" s="24">
        <f t="shared" si="9"/>
        <v>31.814000000000004</v>
      </c>
      <c r="AD97" s="25">
        <f t="shared" si="10"/>
        <v>-31.814000000000004</v>
      </c>
      <c r="AE97" s="23" t="str">
        <f t="shared" si="11"/>
        <v>Loss</v>
      </c>
      <c r="AF97" s="23" t="str">
        <f t="shared" si="12"/>
        <v>Win</v>
      </c>
      <c r="AG97" s="23" t="str">
        <f t="shared" si="13"/>
        <v>Loss</v>
      </c>
      <c r="AH97" s="23">
        <f t="shared" si="14"/>
        <v>-50</v>
      </c>
      <c r="AI97" s="23">
        <f t="shared" si="15"/>
        <v>113</v>
      </c>
      <c r="AJ97" s="23">
        <f t="shared" si="16"/>
        <v>-50</v>
      </c>
    </row>
    <row r="98" spans="1:36" hidden="1" x14ac:dyDescent="0.2">
      <c r="A98" s="36">
        <v>43587</v>
      </c>
      <c r="B98" s="37" t="s">
        <v>97</v>
      </c>
      <c r="C98" s="37" t="s">
        <v>395</v>
      </c>
      <c r="D98" s="37" t="s">
        <v>396</v>
      </c>
      <c r="E98" s="37" t="s">
        <v>397</v>
      </c>
      <c r="F98" s="37" t="s">
        <v>398</v>
      </c>
      <c r="G98" s="37">
        <v>0</v>
      </c>
      <c r="H98" s="37">
        <v>2</v>
      </c>
      <c r="I98" s="37">
        <v>1.52</v>
      </c>
      <c r="J98" s="37">
        <v>4.29</v>
      </c>
      <c r="K98" s="37">
        <v>4.5999999999999996</v>
      </c>
      <c r="L98" s="37">
        <v>-3.08</v>
      </c>
      <c r="M98" s="37">
        <v>25</v>
      </c>
      <c r="N98" s="37">
        <v>25</v>
      </c>
      <c r="O98" s="37">
        <v>1</v>
      </c>
      <c r="P98" s="37">
        <v>13</v>
      </c>
      <c r="Q98" s="37">
        <v>12</v>
      </c>
      <c r="R98" s="37">
        <v>100</v>
      </c>
      <c r="S98" s="37">
        <v>0</v>
      </c>
      <c r="T98" s="37">
        <v>0</v>
      </c>
      <c r="U98" s="37">
        <v>72</v>
      </c>
      <c r="V98" s="37">
        <v>20</v>
      </c>
      <c r="W98" s="37">
        <v>8</v>
      </c>
      <c r="X98" s="37">
        <v>60</v>
      </c>
      <c r="Y98" s="37">
        <v>16</v>
      </c>
      <c r="Z98" s="37">
        <v>24</v>
      </c>
      <c r="AA98" s="37">
        <v>61.54</v>
      </c>
      <c r="AB98" s="37">
        <v>50</v>
      </c>
      <c r="AC98" s="24">
        <f t="shared" si="9"/>
        <v>36</v>
      </c>
      <c r="AD98" s="25">
        <f t="shared" si="10"/>
        <v>-36</v>
      </c>
      <c r="AE98" s="23" t="str">
        <f t="shared" si="11"/>
        <v>Loss</v>
      </c>
      <c r="AF98" s="23" t="str">
        <f t="shared" si="12"/>
        <v>Loss</v>
      </c>
      <c r="AG98" s="23" t="str">
        <f t="shared" si="13"/>
        <v>Win</v>
      </c>
      <c r="AH98" s="23">
        <f t="shared" si="14"/>
        <v>-50</v>
      </c>
      <c r="AI98" s="23">
        <f t="shared" si="15"/>
        <v>-50</v>
      </c>
      <c r="AJ98" s="23">
        <f t="shared" si="16"/>
        <v>179.99999999999997</v>
      </c>
    </row>
    <row r="99" spans="1:36" hidden="1" x14ac:dyDescent="0.2">
      <c r="A99" s="36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24"/>
      <c r="AD99" s="25"/>
      <c r="AE99" s="23"/>
      <c r="AF99" s="23"/>
      <c r="AG99" s="23"/>
      <c r="AH99" s="23"/>
      <c r="AI99" s="23"/>
      <c r="AJ99" s="23"/>
    </row>
    <row r="100" spans="1:36" hidden="1" x14ac:dyDescent="0.2">
      <c r="A100" s="36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24"/>
      <c r="AD100" s="25"/>
      <c r="AE100" s="23"/>
      <c r="AF100" s="23"/>
      <c r="AG100" s="23"/>
      <c r="AH100" s="23"/>
      <c r="AI100" s="23"/>
      <c r="AJ100" s="23"/>
    </row>
    <row r="101" spans="1:36" hidden="1" x14ac:dyDescent="0.2">
      <c r="A101" s="36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24"/>
      <c r="AD101" s="25"/>
      <c r="AE101" s="23"/>
      <c r="AF101" s="23"/>
      <c r="AG101" s="23"/>
      <c r="AH101" s="23"/>
      <c r="AI101" s="23"/>
      <c r="AJ101" s="23"/>
    </row>
    <row r="102" spans="1:36" hidden="1" x14ac:dyDescent="0.2">
      <c r="A102" s="36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24"/>
      <c r="AD102" s="25"/>
      <c r="AE102" s="23"/>
      <c r="AF102" s="23"/>
      <c r="AG102" s="23"/>
      <c r="AH102" s="23"/>
      <c r="AI102" s="23"/>
      <c r="AJ102" s="23"/>
    </row>
    <row r="103" spans="1:36" hidden="1" x14ac:dyDescent="0.2">
      <c r="A103" s="36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24"/>
      <c r="AD103" s="25"/>
      <c r="AE103" s="23"/>
      <c r="AF103" s="23"/>
      <c r="AG103" s="23"/>
      <c r="AH103" s="23"/>
      <c r="AI103" s="23"/>
      <c r="AJ103" s="23"/>
    </row>
    <row r="104" spans="1:36" hidden="1" x14ac:dyDescent="0.2">
      <c r="A104" s="36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24"/>
      <c r="AD104" s="25"/>
      <c r="AE104" s="23"/>
      <c r="AF104" s="23"/>
      <c r="AG104" s="23"/>
      <c r="AH104" s="23"/>
      <c r="AI104" s="23"/>
      <c r="AJ104" s="23"/>
    </row>
    <row r="105" spans="1:36" hidden="1" x14ac:dyDescent="0.2">
      <c r="A105" s="36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24"/>
      <c r="AD105" s="25"/>
      <c r="AE105" s="23"/>
      <c r="AF105" s="23"/>
      <c r="AG105" s="23"/>
      <c r="AH105" s="23"/>
      <c r="AI105" s="23"/>
      <c r="AJ105" s="23"/>
    </row>
    <row r="106" spans="1:36" hidden="1" x14ac:dyDescent="0.2">
      <c r="A106" s="36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24"/>
      <c r="AD106" s="25"/>
      <c r="AE106" s="23"/>
      <c r="AF106" s="23"/>
      <c r="AG106" s="23"/>
      <c r="AH106" s="23"/>
      <c r="AI106" s="23"/>
      <c r="AJ106" s="23"/>
    </row>
    <row r="107" spans="1:36" hidden="1" x14ac:dyDescent="0.2">
      <c r="A107" s="36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24"/>
      <c r="AD107" s="25"/>
      <c r="AE107" s="23"/>
      <c r="AF107" s="23"/>
      <c r="AG107" s="23"/>
      <c r="AH107" s="23"/>
      <c r="AI107" s="23"/>
      <c r="AJ107" s="23"/>
    </row>
    <row r="108" spans="1:36" hidden="1" x14ac:dyDescent="0.2">
      <c r="A108" s="36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24"/>
      <c r="AD108" s="25"/>
      <c r="AE108" s="23"/>
      <c r="AF108" s="23"/>
      <c r="AG108" s="23"/>
      <c r="AH108" s="23"/>
      <c r="AI108" s="23"/>
      <c r="AJ108" s="23"/>
    </row>
    <row r="109" spans="1:36" hidden="1" x14ac:dyDescent="0.2">
      <c r="A109" s="36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24"/>
      <c r="AD109" s="25"/>
      <c r="AE109" s="23"/>
      <c r="AF109" s="23"/>
      <c r="AG109" s="23"/>
      <c r="AH109" s="23"/>
      <c r="AI109" s="23"/>
      <c r="AJ109" s="23"/>
    </row>
    <row r="110" spans="1:36" hidden="1" x14ac:dyDescent="0.2">
      <c r="A110" s="36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24"/>
      <c r="AD110" s="25"/>
      <c r="AE110" s="23"/>
      <c r="AF110" s="23"/>
      <c r="AG110" s="23"/>
      <c r="AH110" s="23"/>
      <c r="AI110" s="23"/>
      <c r="AJ110" s="23"/>
    </row>
    <row r="111" spans="1:36" hidden="1" x14ac:dyDescent="0.2">
      <c r="A111" s="36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24"/>
      <c r="AD111" s="25"/>
      <c r="AE111" s="23"/>
      <c r="AF111" s="23"/>
      <c r="AG111" s="23"/>
      <c r="AH111" s="23"/>
      <c r="AI111" s="23"/>
      <c r="AJ111" s="23"/>
    </row>
    <row r="112" spans="1:36" hidden="1" x14ac:dyDescent="0.2">
      <c r="A112" s="36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24"/>
      <c r="AD112" s="25"/>
      <c r="AE112" s="23"/>
      <c r="AF112" s="23"/>
      <c r="AG112" s="23"/>
      <c r="AH112" s="23"/>
      <c r="AI112" s="23"/>
      <c r="AJ112" s="23"/>
    </row>
    <row r="113" spans="1:36" hidden="1" x14ac:dyDescent="0.2">
      <c r="A113" s="36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24"/>
      <c r="AD113" s="25"/>
      <c r="AE113" s="23"/>
      <c r="AF113" s="23"/>
      <c r="AG113" s="23"/>
      <c r="AH113" s="23"/>
      <c r="AI113" s="23"/>
      <c r="AJ113" s="23"/>
    </row>
    <row r="114" spans="1:36" hidden="1" x14ac:dyDescent="0.2">
      <c r="A114" s="36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24"/>
      <c r="AD114" s="25"/>
      <c r="AE114" s="23"/>
      <c r="AF114" s="23"/>
      <c r="AG114" s="23"/>
      <c r="AH114" s="23"/>
      <c r="AI114" s="23"/>
      <c r="AJ114" s="23"/>
    </row>
    <row r="115" spans="1:36" hidden="1" x14ac:dyDescent="0.2">
      <c r="A115" s="36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24"/>
      <c r="AD115" s="25"/>
      <c r="AE115" s="23"/>
      <c r="AF115" s="23"/>
      <c r="AG115" s="23"/>
      <c r="AH115" s="23"/>
      <c r="AI115" s="23"/>
      <c r="AJ115" s="23"/>
    </row>
    <row r="116" spans="1:36" hidden="1" x14ac:dyDescent="0.2">
      <c r="A116" s="36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24"/>
      <c r="AD116" s="25"/>
      <c r="AE116" s="23"/>
      <c r="AF116" s="23"/>
      <c r="AG116" s="23"/>
      <c r="AH116" s="23"/>
      <c r="AI116" s="23"/>
      <c r="AJ116" s="23"/>
    </row>
    <row r="117" spans="1:36" hidden="1" x14ac:dyDescent="0.2">
      <c r="A117" s="36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24"/>
      <c r="AD117" s="25"/>
      <c r="AE117" s="23"/>
      <c r="AF117" s="23"/>
      <c r="AG117" s="23"/>
      <c r="AH117" s="23"/>
      <c r="AI117" s="23"/>
      <c r="AJ117" s="23"/>
    </row>
    <row r="118" spans="1:36" hidden="1" x14ac:dyDescent="0.2">
      <c r="A118" s="36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24"/>
      <c r="AD118" s="25"/>
      <c r="AE118" s="23"/>
      <c r="AF118" s="23"/>
      <c r="AG118" s="23"/>
      <c r="AH118" s="23"/>
      <c r="AI118" s="23"/>
      <c r="AJ118" s="23"/>
    </row>
    <row r="119" spans="1:36" hidden="1" x14ac:dyDescent="0.2">
      <c r="A119" s="36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24"/>
      <c r="AD119" s="25"/>
      <c r="AE119" s="23"/>
      <c r="AF119" s="23"/>
      <c r="AG119" s="23"/>
      <c r="AH119" s="23"/>
      <c r="AI119" s="23"/>
      <c r="AJ119" s="23"/>
    </row>
    <row r="120" spans="1:36" hidden="1" x14ac:dyDescent="0.2">
      <c r="A120" s="36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24"/>
      <c r="AD120" s="25"/>
      <c r="AE120" s="23"/>
      <c r="AF120" s="23"/>
      <c r="AG120" s="23"/>
      <c r="AH120" s="23"/>
      <c r="AI120" s="23"/>
      <c r="AJ120" s="23"/>
    </row>
    <row r="121" spans="1:36" hidden="1" x14ac:dyDescent="0.2">
      <c r="A121" s="36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24"/>
      <c r="AD121" s="25"/>
      <c r="AE121" s="23"/>
      <c r="AF121" s="23"/>
      <c r="AG121" s="23"/>
      <c r="AH121" s="23"/>
      <c r="AI121" s="23"/>
      <c r="AJ121" s="23"/>
    </row>
    <row r="122" spans="1:36" hidden="1" x14ac:dyDescent="0.2">
      <c r="A122" s="36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24"/>
      <c r="AD122" s="25"/>
      <c r="AE122" s="23"/>
      <c r="AF122" s="23"/>
      <c r="AG122" s="23"/>
      <c r="AH122" s="23"/>
      <c r="AI122" s="23"/>
      <c r="AJ122" s="23"/>
    </row>
    <row r="123" spans="1:36" hidden="1" x14ac:dyDescent="0.2">
      <c r="A123" s="36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24"/>
      <c r="AD123" s="25"/>
      <c r="AE123" s="23"/>
      <c r="AF123" s="23"/>
      <c r="AG123" s="23"/>
      <c r="AH123" s="23"/>
      <c r="AI123" s="23"/>
      <c r="AJ123" s="23"/>
    </row>
    <row r="124" spans="1:36" hidden="1" x14ac:dyDescent="0.2">
      <c r="A124" s="36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24"/>
      <c r="AD124" s="25"/>
      <c r="AE124" s="23"/>
      <c r="AF124" s="23"/>
      <c r="AG124" s="23"/>
      <c r="AH124" s="23"/>
      <c r="AI124" s="23"/>
      <c r="AJ124" s="23"/>
    </row>
    <row r="125" spans="1:36" hidden="1" x14ac:dyDescent="0.2">
      <c r="A125" s="36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24"/>
      <c r="AD125" s="25"/>
      <c r="AE125" s="23"/>
      <c r="AF125" s="23"/>
      <c r="AG125" s="23"/>
      <c r="AH125" s="23"/>
      <c r="AI125" s="23"/>
      <c r="AJ125" s="23"/>
    </row>
    <row r="126" spans="1:36" hidden="1" x14ac:dyDescent="0.2">
      <c r="A126" s="36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24"/>
      <c r="AD126" s="25"/>
      <c r="AE126" s="23"/>
      <c r="AF126" s="23"/>
      <c r="AG126" s="23"/>
      <c r="AH126" s="23"/>
      <c r="AI126" s="23"/>
      <c r="AJ126" s="23"/>
    </row>
    <row r="127" spans="1:36" hidden="1" x14ac:dyDescent="0.2">
      <c r="A127" s="36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24"/>
      <c r="AD127" s="25"/>
      <c r="AE127" s="23"/>
      <c r="AF127" s="23"/>
      <c r="AG127" s="23"/>
      <c r="AH127" s="23"/>
      <c r="AI127" s="23"/>
      <c r="AJ127" s="23"/>
    </row>
    <row r="128" spans="1:36" hidden="1" x14ac:dyDescent="0.2">
      <c r="A128" s="36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24"/>
      <c r="AD128" s="25"/>
      <c r="AE128" s="23"/>
      <c r="AF128" s="23"/>
      <c r="AG128" s="23"/>
      <c r="AH128" s="23"/>
      <c r="AI128" s="23"/>
      <c r="AJ128" s="23"/>
    </row>
    <row r="129" spans="1:36" hidden="1" x14ac:dyDescent="0.2">
      <c r="A129" s="36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24"/>
      <c r="AD129" s="25"/>
      <c r="AE129" s="23"/>
      <c r="AF129" s="23"/>
      <c r="AG129" s="23"/>
      <c r="AH129" s="23"/>
      <c r="AI129" s="23"/>
      <c r="AJ129" s="23"/>
    </row>
    <row r="130" spans="1:36" hidden="1" x14ac:dyDescent="0.2">
      <c r="A130" s="36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24"/>
      <c r="AD130" s="25"/>
      <c r="AE130" s="23"/>
      <c r="AF130" s="23"/>
      <c r="AG130" s="23"/>
      <c r="AH130" s="23"/>
      <c r="AI130" s="23"/>
      <c r="AJ130" s="23"/>
    </row>
    <row r="131" spans="1:36" hidden="1" x14ac:dyDescent="0.2">
      <c r="A131" s="36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24"/>
      <c r="AD131" s="25"/>
      <c r="AE131" s="23"/>
      <c r="AF131" s="23"/>
      <c r="AG131" s="23"/>
      <c r="AH131" s="23"/>
      <c r="AI131" s="23"/>
      <c r="AJ131" s="23"/>
    </row>
    <row r="132" spans="1:36" hidden="1" x14ac:dyDescent="0.2">
      <c r="A132" s="36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24"/>
      <c r="AD132" s="25"/>
      <c r="AE132" s="23"/>
      <c r="AF132" s="23"/>
      <c r="AG132" s="23"/>
      <c r="AH132" s="23"/>
      <c r="AI132" s="23"/>
      <c r="AJ132" s="23"/>
    </row>
    <row r="133" spans="1:36" hidden="1" x14ac:dyDescent="0.2">
      <c r="A133" s="36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24"/>
      <c r="AD133" s="25"/>
      <c r="AE133" s="23"/>
      <c r="AF133" s="23"/>
      <c r="AG133" s="23"/>
      <c r="AH133" s="23"/>
      <c r="AI133" s="23"/>
      <c r="AJ133" s="23"/>
    </row>
    <row r="134" spans="1:36" hidden="1" x14ac:dyDescent="0.2">
      <c r="A134" s="36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24"/>
      <c r="AD134" s="25"/>
      <c r="AE134" s="23"/>
      <c r="AF134" s="23"/>
      <c r="AG134" s="23"/>
      <c r="AH134" s="23"/>
      <c r="AI134" s="23"/>
      <c r="AJ134" s="23"/>
    </row>
    <row r="135" spans="1:36" hidden="1" x14ac:dyDescent="0.2">
      <c r="A135" s="36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24"/>
      <c r="AD135" s="25"/>
      <c r="AE135" s="23"/>
      <c r="AF135" s="23"/>
      <c r="AG135" s="23"/>
      <c r="AH135" s="23"/>
      <c r="AI135" s="23"/>
      <c r="AJ135" s="23"/>
    </row>
    <row r="136" spans="1:36" hidden="1" x14ac:dyDescent="0.2">
      <c r="A136" s="36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24"/>
      <c r="AD136" s="25"/>
      <c r="AE136" s="23"/>
      <c r="AF136" s="23"/>
      <c r="AG136" s="23"/>
      <c r="AH136" s="23"/>
      <c r="AI136" s="23"/>
      <c r="AJ136" s="23"/>
    </row>
    <row r="137" spans="1:36" hidden="1" x14ac:dyDescent="0.2">
      <c r="A137" s="36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24"/>
      <c r="AD137" s="25"/>
      <c r="AE137" s="23"/>
      <c r="AF137" s="23"/>
      <c r="AG137" s="23"/>
      <c r="AH137" s="23"/>
      <c r="AI137" s="23"/>
      <c r="AJ137" s="23"/>
    </row>
    <row r="138" spans="1:36" hidden="1" x14ac:dyDescent="0.2">
      <c r="A138" s="36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24"/>
      <c r="AD138" s="25"/>
      <c r="AE138" s="23"/>
      <c r="AF138" s="23"/>
      <c r="AG138" s="23"/>
      <c r="AH138" s="23"/>
      <c r="AI138" s="23"/>
      <c r="AJ138" s="23"/>
    </row>
    <row r="139" spans="1:36" hidden="1" x14ac:dyDescent="0.2">
      <c r="A139" s="36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24"/>
      <c r="AD139" s="25"/>
      <c r="AE139" s="23"/>
      <c r="AF139" s="23"/>
      <c r="AG139" s="23"/>
      <c r="AH139" s="23"/>
      <c r="AI139" s="23"/>
      <c r="AJ139" s="23"/>
    </row>
    <row r="140" spans="1:36" hidden="1" x14ac:dyDescent="0.2">
      <c r="A140" s="36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24"/>
      <c r="AD140" s="25"/>
      <c r="AE140" s="23"/>
      <c r="AF140" s="23"/>
      <c r="AG140" s="23"/>
      <c r="AH140" s="23"/>
      <c r="AI140" s="23"/>
      <c r="AJ140" s="23"/>
    </row>
    <row r="141" spans="1:36" hidden="1" x14ac:dyDescent="0.2">
      <c r="A141" s="36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24"/>
      <c r="AD141" s="25"/>
      <c r="AE141" s="23"/>
      <c r="AF141" s="23"/>
      <c r="AG141" s="23"/>
      <c r="AH141" s="23"/>
      <c r="AI141" s="23"/>
      <c r="AJ141" s="23"/>
    </row>
    <row r="142" spans="1:36" hidden="1" x14ac:dyDescent="0.2">
      <c r="A142" s="36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24"/>
      <c r="AD142" s="25"/>
      <c r="AE142" s="23"/>
      <c r="AF142" s="23"/>
      <c r="AG142" s="23"/>
      <c r="AH142" s="23"/>
      <c r="AI142" s="23"/>
      <c r="AJ142" s="23"/>
    </row>
    <row r="143" spans="1:36" hidden="1" x14ac:dyDescent="0.2">
      <c r="A143" s="36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24"/>
      <c r="AD143" s="25"/>
      <c r="AE143" s="23"/>
      <c r="AF143" s="23"/>
      <c r="AG143" s="23"/>
      <c r="AH143" s="23"/>
      <c r="AI143" s="23"/>
      <c r="AJ143" s="23"/>
    </row>
    <row r="144" spans="1:36" hidden="1" x14ac:dyDescent="0.2">
      <c r="A144" s="36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24"/>
      <c r="AD144" s="25"/>
      <c r="AE144" s="23"/>
      <c r="AF144" s="23"/>
      <c r="AG144" s="23"/>
      <c r="AH144" s="23"/>
      <c r="AI144" s="23"/>
      <c r="AJ144" s="23"/>
    </row>
    <row r="145" spans="1:36" hidden="1" x14ac:dyDescent="0.2">
      <c r="A145" s="36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24"/>
      <c r="AD145" s="25"/>
      <c r="AE145" s="23"/>
      <c r="AF145" s="23"/>
      <c r="AG145" s="23"/>
      <c r="AH145" s="23"/>
      <c r="AI145" s="23"/>
      <c r="AJ145" s="23"/>
    </row>
    <row r="146" spans="1:36" hidden="1" x14ac:dyDescent="0.2">
      <c r="A146" s="36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24"/>
      <c r="AD146" s="25"/>
      <c r="AE146" s="23"/>
      <c r="AF146" s="23"/>
      <c r="AG146" s="23"/>
      <c r="AH146" s="23"/>
      <c r="AI146" s="23"/>
      <c r="AJ146" s="23"/>
    </row>
    <row r="147" spans="1:36" hidden="1" x14ac:dyDescent="0.2">
      <c r="A147" s="36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24"/>
      <c r="AD147" s="25"/>
      <c r="AE147" s="23"/>
      <c r="AF147" s="23"/>
      <c r="AG147" s="23"/>
      <c r="AH147" s="23"/>
      <c r="AI147" s="23"/>
      <c r="AJ147" s="23"/>
    </row>
    <row r="148" spans="1:36" hidden="1" x14ac:dyDescent="0.2">
      <c r="A148" s="36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24"/>
      <c r="AD148" s="25"/>
      <c r="AE148" s="23"/>
      <c r="AF148" s="23"/>
      <c r="AG148" s="23"/>
      <c r="AH148" s="23"/>
      <c r="AI148" s="23"/>
      <c r="AJ148" s="23"/>
    </row>
    <row r="149" spans="1:36" hidden="1" x14ac:dyDescent="0.2">
      <c r="A149" s="36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24"/>
      <c r="AD149" s="25"/>
      <c r="AE149" s="23"/>
      <c r="AF149" s="23"/>
      <c r="AG149" s="23"/>
      <c r="AH149" s="23"/>
      <c r="AI149" s="23"/>
      <c r="AJ149" s="23"/>
    </row>
    <row r="150" spans="1:36" hidden="1" x14ac:dyDescent="0.2">
      <c r="A150" s="36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24"/>
      <c r="AD150" s="25"/>
      <c r="AE150" s="23"/>
      <c r="AF150" s="23"/>
      <c r="AG150" s="23"/>
      <c r="AH150" s="23"/>
      <c r="AI150" s="23"/>
      <c r="AJ150" s="23"/>
    </row>
    <row r="151" spans="1:36" hidden="1" x14ac:dyDescent="0.2">
      <c r="A151" s="36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24"/>
      <c r="AD151" s="25"/>
      <c r="AE151" s="23"/>
      <c r="AF151" s="23"/>
      <c r="AG151" s="23"/>
      <c r="AH151" s="23"/>
      <c r="AI151" s="23"/>
      <c r="AJ151" s="23"/>
    </row>
    <row r="152" spans="1:36" hidden="1" x14ac:dyDescent="0.2">
      <c r="A152" s="36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24"/>
      <c r="AD152" s="25"/>
      <c r="AE152" s="23"/>
      <c r="AF152" s="23"/>
      <c r="AG152" s="23"/>
      <c r="AH152" s="23"/>
      <c r="AI152" s="23"/>
      <c r="AJ152" s="23"/>
    </row>
    <row r="153" spans="1:36" hidden="1" x14ac:dyDescent="0.2">
      <c r="A153" s="36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24"/>
      <c r="AD153" s="25"/>
      <c r="AE153" s="23"/>
      <c r="AF153" s="23"/>
      <c r="AG153" s="23"/>
      <c r="AH153" s="23"/>
      <c r="AI153" s="23"/>
      <c r="AJ153" s="23"/>
    </row>
    <row r="154" spans="1:36" hidden="1" x14ac:dyDescent="0.2">
      <c r="A154" s="36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24"/>
      <c r="AD154" s="25"/>
      <c r="AE154" s="23"/>
      <c r="AF154" s="23"/>
      <c r="AG154" s="23"/>
      <c r="AH154" s="23"/>
      <c r="AI154" s="23"/>
      <c r="AJ154" s="23"/>
    </row>
    <row r="155" spans="1:36" hidden="1" x14ac:dyDescent="0.2">
      <c r="A155" s="36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24"/>
      <c r="AD155" s="25"/>
      <c r="AE155" s="23"/>
      <c r="AF155" s="23"/>
      <c r="AG155" s="23"/>
      <c r="AH155" s="23"/>
      <c r="AI155" s="23"/>
      <c r="AJ155" s="23"/>
    </row>
    <row r="156" spans="1:36" hidden="1" x14ac:dyDescent="0.2">
      <c r="A156" s="36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24"/>
      <c r="AD156" s="25"/>
      <c r="AE156" s="23"/>
      <c r="AF156" s="23"/>
      <c r="AG156" s="23"/>
      <c r="AH156" s="23"/>
      <c r="AI156" s="23"/>
      <c r="AJ156" s="23"/>
    </row>
    <row r="157" spans="1:36" hidden="1" x14ac:dyDescent="0.2">
      <c r="A157" s="36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24"/>
      <c r="AD157" s="25"/>
      <c r="AE157" s="23"/>
      <c r="AF157" s="23"/>
      <c r="AG157" s="23"/>
      <c r="AH157" s="23"/>
      <c r="AI157" s="23"/>
      <c r="AJ157" s="23"/>
    </row>
    <row r="158" spans="1:36" hidden="1" x14ac:dyDescent="0.2">
      <c r="A158" s="36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24"/>
      <c r="AD158" s="25"/>
      <c r="AE158" s="23"/>
      <c r="AF158" s="23"/>
      <c r="AG158" s="23"/>
      <c r="AH158" s="23"/>
      <c r="AI158" s="23"/>
      <c r="AJ158" s="23"/>
    </row>
    <row r="159" spans="1:36" hidden="1" x14ac:dyDescent="0.2">
      <c r="A159" s="36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24"/>
      <c r="AD159" s="25"/>
      <c r="AE159" s="23"/>
      <c r="AF159" s="23"/>
      <c r="AG159" s="23"/>
      <c r="AH159" s="23"/>
      <c r="AI159" s="23"/>
      <c r="AJ159" s="23"/>
    </row>
    <row r="160" spans="1:36" hidden="1" x14ac:dyDescent="0.2">
      <c r="A160" s="36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24"/>
      <c r="AD160" s="25"/>
      <c r="AE160" s="23"/>
      <c r="AF160" s="23"/>
      <c r="AG160" s="23"/>
      <c r="AH160" s="23"/>
      <c r="AI160" s="23"/>
      <c r="AJ160" s="23"/>
    </row>
    <row r="161" spans="1:36" hidden="1" x14ac:dyDescent="0.2">
      <c r="A161" s="36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24"/>
      <c r="AD161" s="25"/>
      <c r="AE161" s="23"/>
      <c r="AF161" s="23"/>
      <c r="AG161" s="23"/>
      <c r="AH161" s="23"/>
      <c r="AI161" s="23"/>
      <c r="AJ161" s="23"/>
    </row>
    <row r="162" spans="1:36" hidden="1" x14ac:dyDescent="0.2">
      <c r="A162" s="36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24"/>
      <c r="AD162" s="25"/>
      <c r="AE162" s="23"/>
      <c r="AF162" s="23"/>
      <c r="AG162" s="23"/>
      <c r="AH162" s="23"/>
      <c r="AI162" s="23"/>
      <c r="AJ162" s="23"/>
    </row>
    <row r="163" spans="1:36" hidden="1" x14ac:dyDescent="0.2">
      <c r="A163" s="36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24"/>
      <c r="AD163" s="25"/>
      <c r="AE163" s="23"/>
      <c r="AF163" s="23"/>
      <c r="AG163" s="23"/>
      <c r="AH163" s="23"/>
      <c r="AI163" s="23"/>
      <c r="AJ163" s="23"/>
    </row>
    <row r="164" spans="1:36" hidden="1" x14ac:dyDescent="0.2">
      <c r="A164" s="36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24"/>
      <c r="AD164" s="25"/>
      <c r="AE164" s="23"/>
      <c r="AF164" s="23"/>
      <c r="AG164" s="23"/>
      <c r="AH164" s="23"/>
      <c r="AI164" s="23"/>
      <c r="AJ164" s="23"/>
    </row>
    <row r="165" spans="1:36" hidden="1" x14ac:dyDescent="0.2">
      <c r="A165" s="36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24"/>
      <c r="AD165" s="25"/>
      <c r="AE165" s="23"/>
      <c r="AF165" s="23"/>
      <c r="AG165" s="23"/>
      <c r="AH165" s="23"/>
      <c r="AI165" s="23"/>
      <c r="AJ165" s="23"/>
    </row>
    <row r="166" spans="1:36" hidden="1" x14ac:dyDescent="0.2">
      <c r="A166" s="36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24"/>
      <c r="AD166" s="25"/>
      <c r="AE166" s="23"/>
      <c r="AF166" s="23"/>
      <c r="AG166" s="23"/>
      <c r="AH166" s="23"/>
      <c r="AI166" s="23"/>
      <c r="AJ166" s="23"/>
    </row>
    <row r="167" spans="1:36" hidden="1" x14ac:dyDescent="0.2">
      <c r="A167" s="36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24"/>
      <c r="AD167" s="25"/>
      <c r="AE167" s="23"/>
      <c r="AF167" s="23"/>
      <c r="AG167" s="23"/>
      <c r="AH167" s="23"/>
      <c r="AI167" s="23"/>
      <c r="AJ167" s="23"/>
    </row>
    <row r="168" spans="1:36" hidden="1" x14ac:dyDescent="0.2">
      <c r="A168" s="36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24"/>
      <c r="AD168" s="25"/>
      <c r="AE168" s="23"/>
      <c r="AF168" s="23"/>
      <c r="AG168" s="23"/>
      <c r="AH168" s="23"/>
      <c r="AI168" s="23"/>
      <c r="AJ168" s="23"/>
    </row>
    <row r="169" spans="1:36" hidden="1" x14ac:dyDescent="0.2">
      <c r="A169" s="36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24"/>
      <c r="AD169" s="25"/>
      <c r="AE169" s="23"/>
      <c r="AF169" s="23"/>
      <c r="AG169" s="23"/>
      <c r="AH169" s="23"/>
      <c r="AI169" s="23"/>
      <c r="AJ169" s="23"/>
    </row>
    <row r="170" spans="1:36" hidden="1" x14ac:dyDescent="0.2">
      <c r="A170" s="36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24"/>
      <c r="AD170" s="25"/>
      <c r="AE170" s="23"/>
      <c r="AF170" s="23"/>
      <c r="AG170" s="23"/>
      <c r="AH170" s="23"/>
      <c r="AI170" s="23"/>
      <c r="AJ170" s="23"/>
    </row>
    <row r="171" spans="1:36" hidden="1" x14ac:dyDescent="0.2">
      <c r="A171" s="36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24"/>
      <c r="AD171" s="25"/>
      <c r="AE171" s="23"/>
      <c r="AF171" s="23"/>
      <c r="AG171" s="23"/>
      <c r="AH171" s="23"/>
      <c r="AI171" s="23"/>
      <c r="AJ171" s="23"/>
    </row>
    <row r="172" spans="1:36" hidden="1" x14ac:dyDescent="0.2">
      <c r="A172" s="36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24"/>
      <c r="AD172" s="25"/>
      <c r="AE172" s="23"/>
      <c r="AF172" s="23"/>
      <c r="AG172" s="23"/>
      <c r="AH172" s="23"/>
      <c r="AI172" s="23"/>
      <c r="AJ172" s="23"/>
    </row>
    <row r="173" spans="1:36" hidden="1" x14ac:dyDescent="0.2">
      <c r="A173" s="36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24"/>
      <c r="AD173" s="25"/>
      <c r="AE173" s="23"/>
      <c r="AF173" s="23"/>
      <c r="AG173" s="23"/>
      <c r="AH173" s="23"/>
      <c r="AI173" s="23"/>
      <c r="AJ173" s="23"/>
    </row>
    <row r="174" spans="1:36" hidden="1" x14ac:dyDescent="0.2">
      <c r="A174" s="36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24"/>
      <c r="AD174" s="25"/>
      <c r="AE174" s="23"/>
      <c r="AF174" s="23"/>
      <c r="AG174" s="23"/>
      <c r="AH174" s="23"/>
      <c r="AI174" s="23"/>
      <c r="AJ174" s="23"/>
    </row>
    <row r="175" spans="1:36" hidden="1" x14ac:dyDescent="0.2">
      <c r="A175" s="36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24"/>
      <c r="AD175" s="25"/>
      <c r="AE175" s="23"/>
      <c r="AF175" s="23"/>
      <c r="AG175" s="23"/>
      <c r="AH175" s="23"/>
      <c r="AI175" s="23"/>
      <c r="AJ175" s="23"/>
    </row>
    <row r="176" spans="1:36" hidden="1" x14ac:dyDescent="0.2">
      <c r="A176" s="36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24"/>
      <c r="AD176" s="25"/>
      <c r="AE176" s="23"/>
      <c r="AF176" s="23"/>
      <c r="AG176" s="23"/>
      <c r="AH176" s="23"/>
      <c r="AI176" s="23"/>
      <c r="AJ176" s="23"/>
    </row>
    <row r="177" spans="1:36" hidden="1" x14ac:dyDescent="0.2">
      <c r="A177" s="36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24"/>
      <c r="AD177" s="25"/>
      <c r="AE177" s="23"/>
      <c r="AF177" s="23"/>
      <c r="AG177" s="23"/>
      <c r="AH177" s="23"/>
      <c r="AI177" s="23"/>
      <c r="AJ177" s="23"/>
    </row>
    <row r="178" spans="1:36" hidden="1" x14ac:dyDescent="0.2">
      <c r="A178" s="36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24"/>
      <c r="AD178" s="25"/>
      <c r="AE178" s="23"/>
      <c r="AF178" s="23"/>
      <c r="AG178" s="23"/>
      <c r="AH178" s="23"/>
      <c r="AI178" s="23"/>
      <c r="AJ178" s="23"/>
    </row>
    <row r="179" spans="1:36" hidden="1" x14ac:dyDescent="0.2">
      <c r="A179" s="36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24"/>
      <c r="AD179" s="25"/>
      <c r="AE179" s="23"/>
      <c r="AF179" s="23"/>
      <c r="AG179" s="23"/>
      <c r="AH179" s="23"/>
      <c r="AI179" s="23"/>
      <c r="AJ179" s="23"/>
    </row>
    <row r="180" spans="1:36" hidden="1" x14ac:dyDescent="0.2">
      <c r="A180" s="36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24"/>
      <c r="AD180" s="25"/>
      <c r="AE180" s="23"/>
      <c r="AF180" s="23"/>
      <c r="AG180" s="23"/>
      <c r="AH180" s="23"/>
      <c r="AI180" s="23"/>
      <c r="AJ180" s="23"/>
    </row>
    <row r="181" spans="1:36" hidden="1" x14ac:dyDescent="0.2">
      <c r="A181" s="36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24"/>
      <c r="AD181" s="25"/>
      <c r="AE181" s="23"/>
      <c r="AF181" s="23"/>
      <c r="AG181" s="23"/>
      <c r="AH181" s="23"/>
      <c r="AI181" s="23"/>
      <c r="AJ181" s="23"/>
    </row>
    <row r="182" spans="1:36" hidden="1" x14ac:dyDescent="0.2">
      <c r="A182" s="36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24"/>
      <c r="AD182" s="25"/>
      <c r="AE182" s="23"/>
      <c r="AF182" s="23"/>
      <c r="AG182" s="23"/>
      <c r="AH182" s="23"/>
      <c r="AI182" s="23"/>
      <c r="AJ182" s="23"/>
    </row>
    <row r="183" spans="1:36" hidden="1" x14ac:dyDescent="0.2">
      <c r="A183" s="36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24"/>
      <c r="AD183" s="25"/>
      <c r="AE183" s="23"/>
      <c r="AF183" s="23"/>
      <c r="AG183" s="23"/>
      <c r="AH183" s="23"/>
      <c r="AI183" s="23"/>
      <c r="AJ183" s="23"/>
    </row>
    <row r="184" spans="1:36" hidden="1" x14ac:dyDescent="0.2">
      <c r="A184" s="36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24"/>
      <c r="AD184" s="25"/>
      <c r="AE184" s="23"/>
      <c r="AF184" s="23"/>
      <c r="AG184" s="23"/>
      <c r="AH184" s="23"/>
      <c r="AI184" s="23"/>
      <c r="AJ184" s="23"/>
    </row>
    <row r="185" spans="1:36" hidden="1" x14ac:dyDescent="0.2">
      <c r="A185" s="36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24"/>
      <c r="AD185" s="25"/>
      <c r="AE185" s="23"/>
      <c r="AF185" s="23"/>
      <c r="AG185" s="23"/>
      <c r="AH185" s="23"/>
      <c r="AI185" s="23"/>
      <c r="AJ185" s="23"/>
    </row>
    <row r="186" spans="1:36" hidden="1" x14ac:dyDescent="0.2">
      <c r="A186" s="36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24"/>
      <c r="AD186" s="25"/>
      <c r="AE186" s="23"/>
      <c r="AF186" s="23"/>
      <c r="AG186" s="23"/>
      <c r="AH186" s="23"/>
      <c r="AI186" s="23"/>
      <c r="AJ186" s="23"/>
    </row>
    <row r="187" spans="1:36" hidden="1" x14ac:dyDescent="0.2">
      <c r="A187" s="36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24"/>
      <c r="AD187" s="25"/>
      <c r="AE187" s="23"/>
      <c r="AF187" s="23"/>
      <c r="AG187" s="23"/>
      <c r="AH187" s="23"/>
      <c r="AI187" s="23"/>
      <c r="AJ187" s="23"/>
    </row>
    <row r="188" spans="1:36" hidden="1" x14ac:dyDescent="0.2">
      <c r="A188" s="36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24"/>
      <c r="AD188" s="25"/>
      <c r="AE188" s="23"/>
      <c r="AF188" s="23"/>
      <c r="AG188" s="23"/>
      <c r="AH188" s="23"/>
      <c r="AI188" s="23"/>
      <c r="AJ188" s="23"/>
    </row>
    <row r="189" spans="1:36" hidden="1" x14ac:dyDescent="0.2">
      <c r="A189" s="36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24"/>
      <c r="AD189" s="25"/>
      <c r="AE189" s="23"/>
      <c r="AF189" s="23"/>
      <c r="AG189" s="23"/>
      <c r="AH189" s="23"/>
      <c r="AI189" s="23"/>
      <c r="AJ189" s="23"/>
    </row>
    <row r="190" spans="1:36" hidden="1" x14ac:dyDescent="0.2">
      <c r="A190" s="36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24"/>
      <c r="AD190" s="25"/>
      <c r="AE190" s="23"/>
      <c r="AF190" s="23"/>
      <c r="AG190" s="23"/>
      <c r="AH190" s="23"/>
      <c r="AI190" s="23"/>
      <c r="AJ190" s="23"/>
    </row>
    <row r="191" spans="1:36" hidden="1" x14ac:dyDescent="0.2">
      <c r="A191" s="36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24"/>
      <c r="AD191" s="25"/>
      <c r="AE191" s="23"/>
      <c r="AF191" s="23"/>
      <c r="AG191" s="23"/>
      <c r="AH191" s="23"/>
      <c r="AI191" s="23"/>
      <c r="AJ191" s="23"/>
    </row>
    <row r="192" spans="1:36" hidden="1" x14ac:dyDescent="0.2">
      <c r="A192" s="36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24"/>
      <c r="AD192" s="25"/>
      <c r="AE192" s="23"/>
      <c r="AF192" s="23"/>
      <c r="AG192" s="23"/>
      <c r="AH192" s="23"/>
      <c r="AI192" s="23"/>
      <c r="AJ192" s="23"/>
    </row>
    <row r="193" spans="1:36" hidden="1" x14ac:dyDescent="0.2">
      <c r="A193" s="36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24"/>
      <c r="AD193" s="25"/>
      <c r="AE193" s="23"/>
      <c r="AF193" s="23"/>
      <c r="AG193" s="23"/>
      <c r="AH193" s="23"/>
      <c r="AI193" s="23"/>
      <c r="AJ193" s="23"/>
    </row>
    <row r="194" spans="1:36" hidden="1" x14ac:dyDescent="0.2">
      <c r="A194" s="36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24"/>
      <c r="AD194" s="25"/>
      <c r="AE194" s="23"/>
      <c r="AF194" s="23"/>
      <c r="AG194" s="23"/>
      <c r="AH194" s="23"/>
      <c r="AI194" s="23"/>
      <c r="AJ194" s="23"/>
    </row>
    <row r="195" spans="1:36" hidden="1" x14ac:dyDescent="0.2">
      <c r="A195" s="36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24"/>
      <c r="AD195" s="25"/>
      <c r="AE195" s="23"/>
      <c r="AF195" s="23"/>
      <c r="AG195" s="23"/>
      <c r="AH195" s="23"/>
      <c r="AI195" s="23"/>
      <c r="AJ195" s="23"/>
    </row>
    <row r="196" spans="1:36" hidden="1" x14ac:dyDescent="0.2">
      <c r="A196" s="36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24"/>
      <c r="AD196" s="25"/>
      <c r="AE196" s="23"/>
      <c r="AF196" s="23"/>
      <c r="AG196" s="23"/>
      <c r="AH196" s="23"/>
      <c r="AI196" s="23"/>
      <c r="AJ196" s="23"/>
    </row>
    <row r="197" spans="1:36" hidden="1" x14ac:dyDescent="0.2">
      <c r="A197" s="36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24"/>
      <c r="AD197" s="25"/>
      <c r="AE197" s="23"/>
      <c r="AF197" s="23"/>
      <c r="AG197" s="23"/>
      <c r="AH197" s="23"/>
      <c r="AI197" s="23"/>
      <c r="AJ197" s="23"/>
    </row>
    <row r="198" spans="1:36" hidden="1" x14ac:dyDescent="0.2">
      <c r="A198" s="36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24"/>
      <c r="AD198" s="25"/>
      <c r="AE198" s="23"/>
      <c r="AF198" s="23"/>
      <c r="AG198" s="23"/>
      <c r="AH198" s="23"/>
      <c r="AI198" s="23"/>
      <c r="AJ198" s="23"/>
    </row>
    <row r="199" spans="1:36" hidden="1" x14ac:dyDescent="0.2">
      <c r="A199" s="36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24"/>
      <c r="AD199" s="25"/>
      <c r="AE199" s="23"/>
      <c r="AF199" s="23"/>
      <c r="AG199" s="23"/>
      <c r="AH199" s="23"/>
      <c r="AI199" s="23"/>
      <c r="AJ199" s="23"/>
    </row>
    <row r="200" spans="1:36" hidden="1" x14ac:dyDescent="0.2">
      <c r="A200" s="36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24"/>
      <c r="AD200" s="25"/>
      <c r="AE200" s="23"/>
      <c r="AF200" s="23"/>
      <c r="AG200" s="23"/>
      <c r="AH200" s="23"/>
      <c r="AI200" s="23"/>
      <c r="AJ200" s="23"/>
    </row>
    <row r="201" spans="1:36" hidden="1" x14ac:dyDescent="0.2">
      <c r="A201" s="36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24"/>
      <c r="AD201" s="25"/>
      <c r="AE201" s="23"/>
      <c r="AF201" s="23"/>
      <c r="AG201" s="23"/>
      <c r="AH201" s="23"/>
      <c r="AI201" s="23"/>
      <c r="AJ201" s="23"/>
    </row>
    <row r="202" spans="1:36" hidden="1" x14ac:dyDescent="0.2">
      <c r="A202" s="36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24"/>
      <c r="AD202" s="25"/>
      <c r="AE202" s="23"/>
      <c r="AF202" s="23"/>
      <c r="AG202" s="23"/>
      <c r="AH202" s="23"/>
      <c r="AI202" s="23"/>
      <c r="AJ202" s="23"/>
    </row>
    <row r="203" spans="1:36" hidden="1" x14ac:dyDescent="0.2">
      <c r="A203" s="36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24"/>
      <c r="AD203" s="25"/>
      <c r="AE203" s="23"/>
      <c r="AF203" s="23"/>
      <c r="AG203" s="23"/>
      <c r="AH203" s="23"/>
      <c r="AI203" s="23"/>
      <c r="AJ203" s="23"/>
    </row>
    <row r="204" spans="1:36" hidden="1" x14ac:dyDescent="0.2">
      <c r="A204" s="36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24"/>
      <c r="AD204" s="25"/>
      <c r="AE204" s="23"/>
      <c r="AF204" s="23"/>
      <c r="AG204" s="23"/>
      <c r="AH204" s="23"/>
      <c r="AI204" s="23"/>
      <c r="AJ204" s="23"/>
    </row>
    <row r="205" spans="1:36" hidden="1" x14ac:dyDescent="0.2">
      <c r="A205" s="36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24"/>
      <c r="AD205" s="25"/>
      <c r="AE205" s="23"/>
      <c r="AF205" s="23"/>
      <c r="AG205" s="23"/>
      <c r="AH205" s="23"/>
      <c r="AI205" s="23"/>
      <c r="AJ205" s="23"/>
    </row>
    <row r="206" spans="1:36" hidden="1" x14ac:dyDescent="0.2">
      <c r="A206" s="36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24"/>
      <c r="AD206" s="25"/>
      <c r="AE206" s="23"/>
      <c r="AF206" s="23"/>
      <c r="AG206" s="23"/>
      <c r="AH206" s="23"/>
      <c r="AI206" s="23"/>
      <c r="AJ206" s="23"/>
    </row>
    <row r="207" spans="1:36" hidden="1" x14ac:dyDescent="0.2">
      <c r="A207" s="36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24"/>
      <c r="AD207" s="25"/>
      <c r="AE207" s="23"/>
      <c r="AF207" s="23"/>
      <c r="AG207" s="23"/>
      <c r="AH207" s="23"/>
      <c r="AI207" s="23"/>
      <c r="AJ207" s="23"/>
    </row>
    <row r="208" spans="1:36" hidden="1" x14ac:dyDescent="0.2">
      <c r="A208" s="36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24"/>
      <c r="AD208" s="25"/>
      <c r="AE208" s="23"/>
      <c r="AF208" s="23"/>
      <c r="AG208" s="23"/>
      <c r="AH208" s="23"/>
      <c r="AI208" s="23"/>
      <c r="AJ208" s="23"/>
    </row>
    <row r="209" spans="1:36" hidden="1" x14ac:dyDescent="0.2">
      <c r="A209" s="36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24"/>
      <c r="AD209" s="25"/>
      <c r="AE209" s="23"/>
      <c r="AF209" s="23"/>
      <c r="AG209" s="23"/>
      <c r="AH209" s="23"/>
      <c r="AI209" s="23"/>
      <c r="AJ209" s="23"/>
    </row>
    <row r="210" spans="1:36" hidden="1" x14ac:dyDescent="0.2">
      <c r="A210" s="36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24"/>
      <c r="AD210" s="25"/>
      <c r="AE210" s="23"/>
      <c r="AF210" s="23"/>
      <c r="AG210" s="23"/>
      <c r="AH210" s="23"/>
      <c r="AI210" s="23"/>
      <c r="AJ210" s="23"/>
    </row>
    <row r="211" spans="1:36" hidden="1" x14ac:dyDescent="0.2">
      <c r="A211" s="36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24"/>
      <c r="AD211" s="25"/>
      <c r="AE211" s="23"/>
      <c r="AF211" s="23"/>
      <c r="AG211" s="23"/>
      <c r="AH211" s="23"/>
      <c r="AI211" s="23"/>
      <c r="AJ211" s="23"/>
    </row>
    <row r="212" spans="1:36" hidden="1" x14ac:dyDescent="0.2">
      <c r="A212" s="36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24"/>
      <c r="AD212" s="25"/>
      <c r="AE212" s="23"/>
      <c r="AF212" s="23"/>
      <c r="AG212" s="23"/>
      <c r="AH212" s="23"/>
      <c r="AI212" s="23"/>
      <c r="AJ212" s="23"/>
    </row>
    <row r="213" spans="1:36" hidden="1" x14ac:dyDescent="0.2">
      <c r="A213" s="36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24"/>
      <c r="AD213" s="25"/>
      <c r="AE213" s="23"/>
      <c r="AF213" s="23"/>
      <c r="AG213" s="23"/>
      <c r="AH213" s="23"/>
      <c r="AI213" s="23"/>
      <c r="AJ213" s="23"/>
    </row>
    <row r="214" spans="1:36" hidden="1" x14ac:dyDescent="0.2">
      <c r="A214" s="36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24"/>
      <c r="AD214" s="25"/>
      <c r="AE214" s="23"/>
      <c r="AF214" s="23"/>
      <c r="AG214" s="23"/>
      <c r="AH214" s="23"/>
      <c r="AI214" s="23"/>
      <c r="AJ214" s="23"/>
    </row>
    <row r="215" spans="1:36" hidden="1" x14ac:dyDescent="0.2">
      <c r="A215" s="36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24"/>
      <c r="AD215" s="25"/>
      <c r="AE215" s="23"/>
      <c r="AF215" s="23"/>
      <c r="AG215" s="23"/>
      <c r="AH215" s="23"/>
      <c r="AI215" s="23"/>
      <c r="AJ215" s="23"/>
    </row>
    <row r="216" spans="1:36" hidden="1" x14ac:dyDescent="0.2">
      <c r="A216" s="36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24"/>
      <c r="AD216" s="25"/>
      <c r="AE216" s="23"/>
      <c r="AF216" s="23"/>
      <c r="AG216" s="23"/>
      <c r="AH216" s="23"/>
      <c r="AI216" s="23"/>
      <c r="AJ216" s="23"/>
    </row>
    <row r="217" spans="1:36" hidden="1" x14ac:dyDescent="0.2">
      <c r="A217" s="36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24"/>
      <c r="AD217" s="25"/>
      <c r="AE217" s="23"/>
      <c r="AF217" s="23"/>
      <c r="AG217" s="23"/>
      <c r="AH217" s="23"/>
      <c r="AI217" s="23"/>
      <c r="AJ217" s="23"/>
    </row>
    <row r="218" spans="1:36" hidden="1" x14ac:dyDescent="0.2">
      <c r="A218" s="36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24"/>
      <c r="AD218" s="25"/>
      <c r="AE218" s="23"/>
      <c r="AF218" s="23"/>
      <c r="AG218" s="23"/>
      <c r="AH218" s="23"/>
      <c r="AI218" s="23"/>
      <c r="AJ218" s="23"/>
    </row>
    <row r="219" spans="1:36" hidden="1" x14ac:dyDescent="0.2">
      <c r="A219" s="36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24"/>
      <c r="AD219" s="25"/>
      <c r="AE219" s="23"/>
      <c r="AF219" s="23"/>
      <c r="AG219" s="23"/>
      <c r="AH219" s="23"/>
      <c r="AI219" s="23"/>
      <c r="AJ219" s="23"/>
    </row>
    <row r="220" spans="1:36" hidden="1" x14ac:dyDescent="0.2">
      <c r="A220" s="36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24"/>
      <c r="AD220" s="25"/>
      <c r="AE220" s="23"/>
      <c r="AF220" s="23"/>
      <c r="AG220" s="23"/>
      <c r="AH220" s="23"/>
      <c r="AI220" s="23"/>
      <c r="AJ220" s="23"/>
    </row>
    <row r="221" spans="1:36" hidden="1" x14ac:dyDescent="0.2">
      <c r="A221" s="36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24"/>
      <c r="AD221" s="25"/>
      <c r="AE221" s="23"/>
      <c r="AF221" s="23"/>
      <c r="AG221" s="23"/>
      <c r="AH221" s="23"/>
      <c r="AI221" s="23"/>
      <c r="AJ221" s="23"/>
    </row>
    <row r="222" spans="1:36" hidden="1" x14ac:dyDescent="0.2">
      <c r="A222" s="36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24"/>
      <c r="AD222" s="25"/>
      <c r="AE222" s="23"/>
      <c r="AF222" s="23"/>
      <c r="AG222" s="23"/>
      <c r="AH222" s="23"/>
      <c r="AI222" s="23"/>
      <c r="AJ222" s="23"/>
    </row>
    <row r="223" spans="1:36" hidden="1" x14ac:dyDescent="0.2">
      <c r="A223" s="36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24"/>
      <c r="AD223" s="25"/>
      <c r="AE223" s="23"/>
      <c r="AF223" s="23"/>
      <c r="AG223" s="23"/>
      <c r="AH223" s="23"/>
      <c r="AI223" s="23"/>
      <c r="AJ223" s="23"/>
    </row>
    <row r="224" spans="1:36" hidden="1" x14ac:dyDescent="0.2">
      <c r="A224" s="36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24"/>
      <c r="AD224" s="25"/>
      <c r="AE224" s="23"/>
      <c r="AF224" s="23"/>
      <c r="AG224" s="23"/>
      <c r="AH224" s="23"/>
      <c r="AI224" s="23"/>
      <c r="AJ224" s="23"/>
    </row>
    <row r="225" spans="1:36" hidden="1" x14ac:dyDescent="0.2">
      <c r="A225" s="36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24"/>
      <c r="AD225" s="25"/>
      <c r="AE225" s="23"/>
      <c r="AF225" s="23"/>
      <c r="AG225" s="23"/>
      <c r="AH225" s="23"/>
      <c r="AI225" s="23"/>
      <c r="AJ225" s="23"/>
    </row>
    <row r="226" spans="1:36" hidden="1" x14ac:dyDescent="0.2">
      <c r="A226" s="36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24"/>
      <c r="AD226" s="25"/>
      <c r="AE226" s="23"/>
      <c r="AF226" s="23"/>
      <c r="AG226" s="23"/>
      <c r="AH226" s="23"/>
      <c r="AI226" s="23"/>
      <c r="AJ226" s="23"/>
    </row>
    <row r="227" spans="1:36" hidden="1" x14ac:dyDescent="0.2">
      <c r="A227" s="36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24"/>
      <c r="AD227" s="25"/>
      <c r="AE227" s="23"/>
      <c r="AF227" s="23"/>
      <c r="AG227" s="23"/>
      <c r="AH227" s="23"/>
      <c r="AI227" s="23"/>
      <c r="AJ227" s="23"/>
    </row>
    <row r="228" spans="1:36" hidden="1" x14ac:dyDescent="0.2">
      <c r="A228" s="36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24"/>
      <c r="AD228" s="25"/>
      <c r="AE228" s="23"/>
      <c r="AF228" s="23"/>
      <c r="AG228" s="23"/>
      <c r="AH228" s="23"/>
      <c r="AI228" s="23"/>
      <c r="AJ228" s="23"/>
    </row>
    <row r="229" spans="1:36" hidden="1" x14ac:dyDescent="0.2">
      <c r="A229" s="36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24"/>
      <c r="AD229" s="25"/>
      <c r="AE229" s="23"/>
      <c r="AF229" s="23"/>
      <c r="AG229" s="23"/>
      <c r="AH229" s="23"/>
      <c r="AI229" s="23"/>
      <c r="AJ229" s="23"/>
    </row>
    <row r="230" spans="1:36" hidden="1" x14ac:dyDescent="0.2">
      <c r="A230" s="36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24"/>
      <c r="AD230" s="25"/>
      <c r="AE230" s="23"/>
      <c r="AF230" s="23"/>
      <c r="AG230" s="23"/>
      <c r="AH230" s="23"/>
      <c r="AI230" s="23"/>
      <c r="AJ230" s="23"/>
    </row>
    <row r="231" spans="1:36" hidden="1" x14ac:dyDescent="0.2">
      <c r="A231" s="36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24"/>
      <c r="AD231" s="25"/>
      <c r="AE231" s="23"/>
      <c r="AF231" s="23"/>
      <c r="AG231" s="23"/>
      <c r="AH231" s="23"/>
      <c r="AI231" s="23"/>
      <c r="AJ231" s="23"/>
    </row>
    <row r="232" spans="1:36" hidden="1" x14ac:dyDescent="0.2">
      <c r="A232" s="36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24"/>
      <c r="AD232" s="25"/>
      <c r="AE232" s="23"/>
      <c r="AF232" s="23"/>
      <c r="AG232" s="23"/>
      <c r="AH232" s="23"/>
      <c r="AI232" s="23"/>
      <c r="AJ232" s="23"/>
    </row>
    <row r="233" spans="1:36" hidden="1" x14ac:dyDescent="0.2">
      <c r="A233" s="36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24"/>
      <c r="AD233" s="25"/>
      <c r="AE233" s="23"/>
      <c r="AF233" s="23"/>
      <c r="AG233" s="23"/>
      <c r="AH233" s="23"/>
      <c r="AI233" s="23"/>
      <c r="AJ233" s="23"/>
    </row>
    <row r="234" spans="1:36" hidden="1" x14ac:dyDescent="0.2">
      <c r="A234" s="36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24"/>
      <c r="AD234" s="25"/>
      <c r="AE234" s="23"/>
      <c r="AF234" s="23"/>
      <c r="AG234" s="23"/>
      <c r="AH234" s="23"/>
      <c r="AI234" s="23"/>
      <c r="AJ234" s="23"/>
    </row>
    <row r="235" spans="1:36" hidden="1" x14ac:dyDescent="0.2">
      <c r="A235" s="36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24"/>
      <c r="AD235" s="25"/>
      <c r="AE235" s="23"/>
      <c r="AF235" s="23"/>
      <c r="AG235" s="23"/>
      <c r="AH235" s="23"/>
      <c r="AI235" s="23"/>
      <c r="AJ235" s="23"/>
    </row>
    <row r="236" spans="1:36" hidden="1" x14ac:dyDescent="0.2">
      <c r="A236" s="36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24"/>
      <c r="AD236" s="25"/>
      <c r="AE236" s="23"/>
      <c r="AF236" s="23"/>
      <c r="AG236" s="23"/>
      <c r="AH236" s="23"/>
      <c r="AI236" s="23"/>
      <c r="AJ236" s="23"/>
    </row>
    <row r="237" spans="1:36" hidden="1" x14ac:dyDescent="0.2">
      <c r="A237" s="36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24"/>
      <c r="AD237" s="25"/>
      <c r="AE237" s="23"/>
      <c r="AF237" s="23"/>
      <c r="AG237" s="23"/>
      <c r="AH237" s="23"/>
      <c r="AI237" s="23"/>
      <c r="AJ237" s="23"/>
    </row>
    <row r="238" spans="1:36" hidden="1" x14ac:dyDescent="0.2">
      <c r="A238" s="36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24"/>
      <c r="AD238" s="25"/>
      <c r="AE238" s="23"/>
      <c r="AF238" s="23"/>
      <c r="AG238" s="23"/>
      <c r="AH238" s="23"/>
      <c r="AI238" s="23"/>
      <c r="AJ238" s="23"/>
    </row>
    <row r="239" spans="1:36" hidden="1" x14ac:dyDescent="0.2">
      <c r="A239" s="36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24"/>
      <c r="AD239" s="25"/>
      <c r="AE239" s="23"/>
      <c r="AF239" s="23"/>
      <c r="AG239" s="23"/>
      <c r="AH239" s="23"/>
      <c r="AI239" s="23"/>
      <c r="AJ239" s="23"/>
    </row>
    <row r="240" spans="1:36" hidden="1" x14ac:dyDescent="0.2">
      <c r="A240" s="36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24"/>
      <c r="AD240" s="25"/>
      <c r="AE240" s="23"/>
      <c r="AF240" s="23"/>
      <c r="AG240" s="23"/>
      <c r="AH240" s="23"/>
      <c r="AI240" s="23"/>
      <c r="AJ240" s="23"/>
    </row>
    <row r="241" spans="1:36" hidden="1" x14ac:dyDescent="0.2">
      <c r="A241" s="36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24"/>
      <c r="AD241" s="25"/>
      <c r="AE241" s="23"/>
      <c r="AF241" s="23"/>
      <c r="AG241" s="23"/>
      <c r="AH241" s="23"/>
      <c r="AI241" s="23"/>
      <c r="AJ241" s="23"/>
    </row>
    <row r="242" spans="1:36" hidden="1" x14ac:dyDescent="0.2">
      <c r="A242" s="36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24"/>
      <c r="AD242" s="25"/>
      <c r="AE242" s="23"/>
      <c r="AF242" s="23"/>
      <c r="AG242" s="23"/>
      <c r="AH242" s="23"/>
      <c r="AI242" s="23"/>
      <c r="AJ242" s="23"/>
    </row>
    <row r="243" spans="1:36" hidden="1" x14ac:dyDescent="0.2">
      <c r="A243" s="36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24"/>
      <c r="AD243" s="25"/>
      <c r="AE243" s="23"/>
      <c r="AF243" s="23"/>
      <c r="AG243" s="23"/>
      <c r="AH243" s="23"/>
      <c r="AI243" s="23"/>
      <c r="AJ243" s="23"/>
    </row>
    <row r="244" spans="1:36" hidden="1" x14ac:dyDescent="0.2">
      <c r="A244" s="36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24"/>
      <c r="AD244" s="25"/>
      <c r="AE244" s="23"/>
      <c r="AF244" s="23"/>
      <c r="AG244" s="23"/>
      <c r="AH244" s="23"/>
      <c r="AI244" s="23"/>
      <c r="AJ244" s="23"/>
    </row>
    <row r="245" spans="1:36" hidden="1" x14ac:dyDescent="0.2">
      <c r="A245" s="36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24"/>
      <c r="AD245" s="25"/>
      <c r="AE245" s="23"/>
      <c r="AF245" s="23"/>
      <c r="AG245" s="23"/>
      <c r="AH245" s="23"/>
      <c r="AI245" s="23"/>
      <c r="AJ245" s="23"/>
    </row>
    <row r="246" spans="1:36" hidden="1" x14ac:dyDescent="0.2">
      <c r="A246" s="36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24"/>
      <c r="AD246" s="25"/>
      <c r="AE246" s="23"/>
      <c r="AF246" s="23"/>
      <c r="AG246" s="23"/>
      <c r="AH246" s="23"/>
      <c r="AI246" s="23"/>
      <c r="AJ246" s="23"/>
    </row>
    <row r="247" spans="1:36" hidden="1" x14ac:dyDescent="0.2">
      <c r="A247" s="36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24"/>
      <c r="AD247" s="25"/>
      <c r="AE247" s="23"/>
      <c r="AF247" s="23"/>
      <c r="AG247" s="23"/>
      <c r="AH247" s="23"/>
      <c r="AI247" s="23"/>
      <c r="AJ247" s="23"/>
    </row>
    <row r="248" spans="1:36" hidden="1" x14ac:dyDescent="0.2">
      <c r="A248" s="36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24"/>
      <c r="AD248" s="25"/>
      <c r="AE248" s="23"/>
      <c r="AF248" s="23"/>
      <c r="AG248" s="23"/>
      <c r="AH248" s="23"/>
      <c r="AI248" s="23"/>
      <c r="AJ248" s="23"/>
    </row>
    <row r="249" spans="1:36" hidden="1" x14ac:dyDescent="0.2">
      <c r="A249" s="36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24"/>
      <c r="AD249" s="25"/>
      <c r="AE249" s="23"/>
      <c r="AF249" s="23"/>
      <c r="AG249" s="23"/>
      <c r="AH249" s="23"/>
      <c r="AI249" s="23"/>
      <c r="AJ249" s="23"/>
    </row>
    <row r="250" spans="1:36" hidden="1" x14ac:dyDescent="0.2">
      <c r="A250" s="36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24"/>
      <c r="AD250" s="25"/>
      <c r="AE250" s="23"/>
      <c r="AF250" s="23"/>
      <c r="AG250" s="23"/>
      <c r="AH250" s="23"/>
      <c r="AI250" s="23"/>
      <c r="AJ250" s="23"/>
    </row>
    <row r="251" spans="1:36" hidden="1" x14ac:dyDescent="0.2">
      <c r="A251" s="36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24"/>
      <c r="AD251" s="25"/>
      <c r="AE251" s="23"/>
      <c r="AF251" s="23"/>
      <c r="AG251" s="23"/>
      <c r="AH251" s="23"/>
      <c r="AI251" s="23"/>
      <c r="AJ251" s="23"/>
    </row>
    <row r="252" spans="1:36" hidden="1" x14ac:dyDescent="0.2">
      <c r="A252" s="36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24"/>
      <c r="AD252" s="25"/>
      <c r="AE252" s="23"/>
      <c r="AF252" s="23"/>
      <c r="AG252" s="23"/>
      <c r="AH252" s="23"/>
      <c r="AI252" s="23"/>
      <c r="AJ252" s="23"/>
    </row>
    <row r="253" spans="1:36" hidden="1" x14ac:dyDescent="0.2">
      <c r="A253" s="36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24"/>
      <c r="AD253" s="25"/>
      <c r="AE253" s="23"/>
      <c r="AF253" s="23"/>
      <c r="AG253" s="23"/>
      <c r="AH253" s="23"/>
      <c r="AI253" s="23"/>
      <c r="AJ253" s="23"/>
    </row>
    <row r="254" spans="1:36" hidden="1" x14ac:dyDescent="0.2">
      <c r="A254" s="36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24"/>
      <c r="AD254" s="25"/>
      <c r="AE254" s="23"/>
      <c r="AF254" s="23"/>
      <c r="AG254" s="23"/>
      <c r="AH254" s="23"/>
      <c r="AI254" s="23"/>
      <c r="AJ254" s="23"/>
    </row>
    <row r="255" spans="1:36" hidden="1" x14ac:dyDescent="0.2">
      <c r="A255" s="36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24"/>
      <c r="AD255" s="25"/>
      <c r="AE255" s="23"/>
      <c r="AF255" s="23"/>
      <c r="AG255" s="23"/>
      <c r="AH255" s="23"/>
      <c r="AI255" s="23"/>
      <c r="AJ255" s="23"/>
    </row>
    <row r="256" spans="1:36" hidden="1" x14ac:dyDescent="0.2">
      <c r="A256" s="36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24"/>
      <c r="AD256" s="25"/>
      <c r="AE256" s="23"/>
      <c r="AF256" s="23"/>
      <c r="AG256" s="23"/>
      <c r="AH256" s="23"/>
      <c r="AI256" s="23"/>
      <c r="AJ256" s="23"/>
    </row>
    <row r="257" spans="1:36" hidden="1" x14ac:dyDescent="0.2">
      <c r="A257" s="36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24"/>
      <c r="AD257" s="25"/>
      <c r="AE257" s="23"/>
      <c r="AF257" s="23"/>
      <c r="AG257" s="23"/>
      <c r="AH257" s="23"/>
      <c r="AI257" s="23"/>
      <c r="AJ257" s="23"/>
    </row>
    <row r="258" spans="1:36" hidden="1" x14ac:dyDescent="0.2">
      <c r="A258" s="36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24"/>
      <c r="AD258" s="25"/>
      <c r="AE258" s="23"/>
      <c r="AF258" s="23"/>
      <c r="AG258" s="23"/>
      <c r="AH258" s="23"/>
      <c r="AI258" s="23"/>
      <c r="AJ258" s="23"/>
    </row>
    <row r="259" spans="1:36" hidden="1" x14ac:dyDescent="0.2">
      <c r="A259" s="36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24"/>
      <c r="AD259" s="25"/>
      <c r="AE259" s="23"/>
      <c r="AF259" s="23"/>
      <c r="AG259" s="23"/>
      <c r="AH259" s="23"/>
      <c r="AI259" s="23"/>
      <c r="AJ259" s="23"/>
    </row>
    <row r="260" spans="1:36" hidden="1" x14ac:dyDescent="0.2">
      <c r="A260" s="36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24"/>
      <c r="AD260" s="25"/>
      <c r="AE260" s="23"/>
      <c r="AF260" s="23"/>
      <c r="AG260" s="23"/>
      <c r="AH260" s="23"/>
      <c r="AI260" s="23"/>
      <c r="AJ260" s="23"/>
    </row>
    <row r="261" spans="1:36" hidden="1" x14ac:dyDescent="0.2">
      <c r="A261" s="36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24"/>
      <c r="AD261" s="25"/>
      <c r="AE261" s="23"/>
      <c r="AF261" s="23"/>
      <c r="AG261" s="23"/>
      <c r="AH261" s="23"/>
      <c r="AI261" s="23"/>
      <c r="AJ261" s="23"/>
    </row>
    <row r="262" spans="1:36" hidden="1" x14ac:dyDescent="0.2">
      <c r="A262" s="36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24"/>
      <c r="AD262" s="25"/>
      <c r="AE262" s="23"/>
      <c r="AF262" s="23"/>
      <c r="AG262" s="23"/>
      <c r="AH262" s="23"/>
      <c r="AI262" s="23"/>
      <c r="AJ262" s="23"/>
    </row>
    <row r="263" spans="1:36" hidden="1" x14ac:dyDescent="0.2">
      <c r="A263" s="36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24"/>
      <c r="AD263" s="25"/>
      <c r="AE263" s="23"/>
      <c r="AF263" s="23"/>
      <c r="AG263" s="23"/>
      <c r="AH263" s="23"/>
      <c r="AI263" s="23"/>
      <c r="AJ263" s="23"/>
    </row>
    <row r="264" spans="1:36" hidden="1" x14ac:dyDescent="0.2">
      <c r="A264" s="36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24"/>
      <c r="AD264" s="25"/>
      <c r="AE264" s="23"/>
      <c r="AF264" s="23"/>
      <c r="AG264" s="23"/>
      <c r="AH264" s="23"/>
      <c r="AI264" s="23"/>
      <c r="AJ264" s="23"/>
    </row>
    <row r="265" spans="1:36" hidden="1" x14ac:dyDescent="0.2">
      <c r="A265" s="36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24"/>
      <c r="AD265" s="25"/>
      <c r="AE265" s="23"/>
      <c r="AF265" s="23"/>
      <c r="AG265" s="23"/>
      <c r="AH265" s="23"/>
      <c r="AI265" s="23"/>
      <c r="AJ265" s="23"/>
    </row>
    <row r="266" spans="1:36" hidden="1" x14ac:dyDescent="0.2">
      <c r="A266" s="36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24"/>
      <c r="AD266" s="25"/>
      <c r="AE266" s="23"/>
      <c r="AF266" s="23"/>
      <c r="AG266" s="23"/>
      <c r="AH266" s="23"/>
      <c r="AI266" s="23"/>
      <c r="AJ266" s="23"/>
    </row>
    <row r="267" spans="1:36" hidden="1" x14ac:dyDescent="0.2">
      <c r="A267" s="36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24"/>
      <c r="AD267" s="25"/>
      <c r="AE267" s="23"/>
      <c r="AF267" s="23"/>
      <c r="AG267" s="23"/>
      <c r="AH267" s="23"/>
      <c r="AI267" s="23"/>
      <c r="AJ267" s="23"/>
    </row>
    <row r="268" spans="1:36" hidden="1" x14ac:dyDescent="0.2">
      <c r="A268" s="36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24"/>
      <c r="AD268" s="25"/>
      <c r="AE268" s="23"/>
      <c r="AF268" s="23"/>
      <c r="AG268" s="23"/>
      <c r="AH268" s="23"/>
      <c r="AI268" s="23"/>
      <c r="AJ268" s="23"/>
    </row>
    <row r="269" spans="1:36" hidden="1" x14ac:dyDescent="0.2">
      <c r="A269" s="36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24"/>
      <c r="AD269" s="25"/>
      <c r="AE269" s="23"/>
      <c r="AF269" s="23"/>
      <c r="AG269" s="23"/>
      <c r="AH269" s="23"/>
      <c r="AI269" s="23"/>
      <c r="AJ269" s="23"/>
    </row>
    <row r="270" spans="1:36" hidden="1" x14ac:dyDescent="0.2">
      <c r="A270" s="36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24"/>
      <c r="AD270" s="25"/>
      <c r="AE270" s="23"/>
      <c r="AF270" s="23"/>
      <c r="AG270" s="23"/>
      <c r="AH270" s="23"/>
      <c r="AI270" s="23"/>
      <c r="AJ270" s="23"/>
    </row>
    <row r="271" spans="1:36" hidden="1" x14ac:dyDescent="0.2">
      <c r="A271" s="36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24"/>
      <c r="AD271" s="25"/>
      <c r="AE271" s="23"/>
      <c r="AF271" s="23"/>
      <c r="AG271" s="23"/>
      <c r="AH271" s="23"/>
      <c r="AI271" s="23"/>
      <c r="AJ271" s="23"/>
    </row>
    <row r="272" spans="1:36" hidden="1" x14ac:dyDescent="0.2">
      <c r="A272" s="36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24"/>
      <c r="AD272" s="25"/>
      <c r="AE272" s="23"/>
      <c r="AF272" s="23"/>
      <c r="AG272" s="23"/>
      <c r="AH272" s="23"/>
      <c r="AI272" s="23"/>
      <c r="AJ272" s="23"/>
    </row>
    <row r="273" spans="1:36" hidden="1" x14ac:dyDescent="0.2">
      <c r="A273" s="36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24"/>
      <c r="AD273" s="25"/>
      <c r="AE273" s="23"/>
      <c r="AF273" s="23"/>
      <c r="AG273" s="23"/>
      <c r="AH273" s="23"/>
      <c r="AI273" s="23"/>
      <c r="AJ273" s="23"/>
    </row>
    <row r="274" spans="1:36" hidden="1" x14ac:dyDescent="0.2">
      <c r="A274" s="36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24"/>
      <c r="AD274" s="25"/>
      <c r="AE274" s="23"/>
      <c r="AF274" s="23"/>
      <c r="AG274" s="23"/>
      <c r="AH274" s="23"/>
      <c r="AI274" s="23"/>
      <c r="AJ274" s="23"/>
    </row>
    <row r="275" spans="1:36" hidden="1" x14ac:dyDescent="0.2">
      <c r="A275" s="36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24"/>
      <c r="AD275" s="25"/>
      <c r="AE275" s="23"/>
      <c r="AF275" s="23"/>
      <c r="AG275" s="23"/>
      <c r="AH275" s="23"/>
      <c r="AI275" s="23"/>
      <c r="AJ275" s="23"/>
    </row>
    <row r="276" spans="1:36" hidden="1" x14ac:dyDescent="0.2">
      <c r="A276" s="36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24"/>
      <c r="AD276" s="25"/>
      <c r="AE276" s="23"/>
      <c r="AF276" s="23"/>
      <c r="AG276" s="23"/>
      <c r="AH276" s="23"/>
      <c r="AI276" s="23"/>
      <c r="AJ276" s="23"/>
    </row>
    <row r="277" spans="1:36" hidden="1" x14ac:dyDescent="0.2">
      <c r="A277" s="36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24"/>
      <c r="AD277" s="25"/>
      <c r="AE277" s="23"/>
      <c r="AF277" s="23"/>
      <c r="AG277" s="23"/>
      <c r="AH277" s="23"/>
      <c r="AI277" s="23"/>
      <c r="AJ277" s="23"/>
    </row>
    <row r="278" spans="1:36" hidden="1" x14ac:dyDescent="0.2">
      <c r="A278" s="36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24"/>
      <c r="AD278" s="25"/>
      <c r="AE278" s="23"/>
      <c r="AF278" s="23"/>
      <c r="AG278" s="23"/>
      <c r="AH278" s="23"/>
      <c r="AI278" s="23"/>
      <c r="AJ278" s="23"/>
    </row>
    <row r="279" spans="1:36" hidden="1" x14ac:dyDescent="0.2">
      <c r="A279" s="36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24"/>
      <c r="AD279" s="25"/>
      <c r="AE279" s="23"/>
      <c r="AF279" s="23"/>
      <c r="AG279" s="23"/>
      <c r="AH279" s="23"/>
      <c r="AI279" s="23"/>
      <c r="AJ279" s="23"/>
    </row>
    <row r="280" spans="1:36" hidden="1" x14ac:dyDescent="0.2">
      <c r="A280" s="36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24"/>
      <c r="AD280" s="25"/>
      <c r="AE280" s="23"/>
      <c r="AF280" s="23"/>
      <c r="AG280" s="23"/>
      <c r="AH280" s="23"/>
      <c r="AI280" s="23"/>
      <c r="AJ280" s="23"/>
    </row>
    <row r="281" spans="1:36" hidden="1" x14ac:dyDescent="0.2">
      <c r="A281" s="36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24"/>
      <c r="AD281" s="25"/>
      <c r="AE281" s="23"/>
      <c r="AF281" s="23"/>
      <c r="AG281" s="23"/>
      <c r="AH281" s="23"/>
      <c r="AI281" s="23"/>
      <c r="AJ281" s="23"/>
    </row>
    <row r="282" spans="1:36" hidden="1" x14ac:dyDescent="0.2">
      <c r="A282" s="36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24"/>
      <c r="AD282" s="25"/>
      <c r="AE282" s="23"/>
      <c r="AF282" s="23"/>
      <c r="AG282" s="23"/>
      <c r="AH282" s="23"/>
      <c r="AI282" s="23"/>
      <c r="AJ282" s="23"/>
    </row>
    <row r="283" spans="1:36" hidden="1" x14ac:dyDescent="0.2">
      <c r="A283" s="36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24"/>
      <c r="AD283" s="25"/>
      <c r="AE283" s="23"/>
      <c r="AF283" s="23"/>
      <c r="AG283" s="23"/>
      <c r="AH283" s="23"/>
      <c r="AI283" s="23"/>
      <c r="AJ283" s="23"/>
    </row>
    <row r="284" spans="1:36" hidden="1" x14ac:dyDescent="0.2">
      <c r="A284" s="36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24"/>
      <c r="AD284" s="25"/>
      <c r="AE284" s="23"/>
      <c r="AF284" s="23"/>
      <c r="AG284" s="23"/>
      <c r="AH284" s="23"/>
      <c r="AI284" s="23"/>
      <c r="AJ284" s="23"/>
    </row>
    <row r="285" spans="1:36" hidden="1" x14ac:dyDescent="0.2">
      <c r="A285" s="36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24"/>
      <c r="AD285" s="25"/>
      <c r="AE285" s="23"/>
      <c r="AF285" s="23"/>
      <c r="AG285" s="23"/>
      <c r="AH285" s="23"/>
      <c r="AI285" s="23"/>
      <c r="AJ285" s="23"/>
    </row>
    <row r="286" spans="1:36" hidden="1" x14ac:dyDescent="0.2">
      <c r="A286" s="36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24"/>
      <c r="AD286" s="25"/>
      <c r="AE286" s="23"/>
      <c r="AF286" s="23"/>
      <c r="AG286" s="23"/>
      <c r="AH286" s="23"/>
      <c r="AI286" s="23"/>
      <c r="AJ286" s="23"/>
    </row>
    <row r="287" spans="1:36" hidden="1" x14ac:dyDescent="0.2">
      <c r="A287" s="36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24"/>
      <c r="AD287" s="25"/>
      <c r="AE287" s="23"/>
      <c r="AF287" s="23"/>
      <c r="AG287" s="23"/>
      <c r="AH287" s="23"/>
      <c r="AI287" s="23"/>
      <c r="AJ287" s="23"/>
    </row>
    <row r="288" spans="1:36" hidden="1" x14ac:dyDescent="0.2">
      <c r="A288" s="36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24"/>
      <c r="AD288" s="25"/>
      <c r="AE288" s="23"/>
      <c r="AF288" s="23"/>
      <c r="AG288" s="23"/>
      <c r="AH288" s="23"/>
      <c r="AI288" s="23"/>
      <c r="AJ288" s="23"/>
    </row>
    <row r="289" spans="1:36" hidden="1" x14ac:dyDescent="0.2">
      <c r="A289" s="36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24"/>
      <c r="AD289" s="25"/>
      <c r="AE289" s="23"/>
      <c r="AF289" s="23"/>
      <c r="AG289" s="23"/>
      <c r="AH289" s="23"/>
      <c r="AI289" s="23"/>
      <c r="AJ289" s="23"/>
    </row>
    <row r="290" spans="1:36" hidden="1" x14ac:dyDescent="0.2">
      <c r="A290" s="36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24"/>
      <c r="AD290" s="25"/>
      <c r="AE290" s="23"/>
      <c r="AF290" s="23"/>
      <c r="AG290" s="23"/>
      <c r="AH290" s="23"/>
      <c r="AI290" s="23"/>
      <c r="AJ290" s="23"/>
    </row>
    <row r="291" spans="1:36" hidden="1" x14ac:dyDescent="0.2">
      <c r="A291" s="36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24"/>
      <c r="AD291" s="25"/>
      <c r="AE291" s="23"/>
      <c r="AF291" s="23"/>
      <c r="AG291" s="23"/>
      <c r="AH291" s="23"/>
      <c r="AI291" s="23"/>
      <c r="AJ291" s="23"/>
    </row>
    <row r="292" spans="1:36" hidden="1" x14ac:dyDescent="0.2">
      <c r="A292" s="36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24"/>
      <c r="AD292" s="25"/>
      <c r="AE292" s="23"/>
      <c r="AF292" s="23"/>
      <c r="AG292" s="23"/>
      <c r="AH292" s="23"/>
      <c r="AI292" s="23"/>
      <c r="AJ292" s="23"/>
    </row>
    <row r="293" spans="1:36" hidden="1" x14ac:dyDescent="0.2">
      <c r="A293" s="36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24"/>
      <c r="AD293" s="25"/>
      <c r="AE293" s="23"/>
      <c r="AF293" s="23"/>
      <c r="AG293" s="23"/>
      <c r="AH293" s="23"/>
      <c r="AI293" s="23"/>
      <c r="AJ293" s="23"/>
    </row>
    <row r="294" spans="1:36" hidden="1" x14ac:dyDescent="0.2">
      <c r="A294" s="36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24"/>
      <c r="AD294" s="25"/>
      <c r="AE294" s="23"/>
      <c r="AF294" s="23"/>
      <c r="AG294" s="23"/>
      <c r="AH294" s="23"/>
      <c r="AI294" s="23"/>
      <c r="AJ294" s="23"/>
    </row>
    <row r="295" spans="1:36" hidden="1" x14ac:dyDescent="0.2">
      <c r="A295" s="36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24"/>
      <c r="AD295" s="25"/>
      <c r="AE295" s="23"/>
      <c r="AF295" s="23"/>
      <c r="AG295" s="23"/>
      <c r="AH295" s="23"/>
      <c r="AI295" s="23"/>
      <c r="AJ295" s="23"/>
    </row>
    <row r="296" spans="1:36" hidden="1" x14ac:dyDescent="0.2">
      <c r="A296" s="36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24"/>
      <c r="AD296" s="25"/>
      <c r="AE296" s="23"/>
      <c r="AF296" s="23"/>
      <c r="AG296" s="23"/>
      <c r="AH296" s="23"/>
      <c r="AI296" s="23"/>
      <c r="AJ296" s="23"/>
    </row>
    <row r="297" spans="1:36" hidden="1" x14ac:dyDescent="0.2">
      <c r="A297" s="36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24"/>
      <c r="AD297" s="25"/>
      <c r="AE297" s="23"/>
      <c r="AF297" s="23"/>
      <c r="AG297" s="23"/>
      <c r="AH297" s="23"/>
      <c r="AI297" s="23"/>
      <c r="AJ297" s="23"/>
    </row>
    <row r="298" spans="1:36" hidden="1" x14ac:dyDescent="0.2">
      <c r="A298" s="36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24"/>
      <c r="AD298" s="25"/>
      <c r="AE298" s="23"/>
      <c r="AF298" s="23"/>
      <c r="AG298" s="23"/>
      <c r="AH298" s="23"/>
      <c r="AI298" s="23"/>
      <c r="AJ298" s="23"/>
    </row>
    <row r="299" spans="1:36" hidden="1" x14ac:dyDescent="0.2">
      <c r="A299" s="36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24"/>
      <c r="AD299" s="25"/>
      <c r="AE299" s="23"/>
      <c r="AF299" s="23"/>
      <c r="AG299" s="23"/>
      <c r="AH299" s="23"/>
      <c r="AI299" s="23"/>
      <c r="AJ299" s="23"/>
    </row>
    <row r="300" spans="1:36" hidden="1" x14ac:dyDescent="0.2">
      <c r="A300" s="36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24"/>
      <c r="AD300" s="25"/>
      <c r="AE300" s="23"/>
      <c r="AF300" s="23"/>
      <c r="AG300" s="23"/>
      <c r="AH300" s="23"/>
      <c r="AI300" s="23"/>
      <c r="AJ300" s="23"/>
    </row>
    <row r="301" spans="1:36" hidden="1" x14ac:dyDescent="0.2">
      <c r="A301" s="36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24"/>
      <c r="AD301" s="25"/>
      <c r="AE301" s="23"/>
      <c r="AF301" s="23"/>
      <c r="AG301" s="23"/>
      <c r="AH301" s="23"/>
      <c r="AI301" s="23"/>
      <c r="AJ301" s="23"/>
    </row>
    <row r="302" spans="1:36" hidden="1" x14ac:dyDescent="0.2">
      <c r="A302" s="36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24"/>
      <c r="AD302" s="25"/>
      <c r="AE302" s="23"/>
      <c r="AF302" s="23"/>
      <c r="AG302" s="23"/>
      <c r="AH302" s="23"/>
      <c r="AI302" s="23"/>
      <c r="AJ302" s="23"/>
    </row>
    <row r="303" spans="1:36" hidden="1" x14ac:dyDescent="0.2">
      <c r="A303" s="36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24"/>
      <c r="AD303" s="25"/>
      <c r="AE303" s="23"/>
      <c r="AF303" s="23"/>
      <c r="AG303" s="23"/>
      <c r="AH303" s="23"/>
      <c r="AI303" s="23"/>
      <c r="AJ303" s="23"/>
    </row>
    <row r="304" spans="1:36" hidden="1" x14ac:dyDescent="0.2">
      <c r="A304" s="36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24"/>
      <c r="AD304" s="25"/>
      <c r="AE304" s="23"/>
      <c r="AF304" s="23"/>
      <c r="AG304" s="23"/>
      <c r="AH304" s="23"/>
      <c r="AI304" s="23"/>
      <c r="AJ304" s="23"/>
    </row>
    <row r="305" spans="1:36" hidden="1" x14ac:dyDescent="0.2">
      <c r="A305" s="36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24"/>
      <c r="AD305" s="25"/>
      <c r="AE305" s="23"/>
      <c r="AF305" s="23"/>
      <c r="AG305" s="23"/>
      <c r="AH305" s="23"/>
      <c r="AI305" s="23"/>
      <c r="AJ305" s="23"/>
    </row>
    <row r="306" spans="1:36" hidden="1" x14ac:dyDescent="0.2">
      <c r="A306" s="36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24"/>
      <c r="AD306" s="25"/>
      <c r="AE306" s="23"/>
      <c r="AF306" s="23"/>
      <c r="AG306" s="23"/>
      <c r="AH306" s="23"/>
      <c r="AI306" s="23"/>
      <c r="AJ306" s="23"/>
    </row>
    <row r="307" spans="1:36" hidden="1" x14ac:dyDescent="0.2">
      <c r="A307" s="36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24"/>
      <c r="AD307" s="25"/>
      <c r="AE307" s="23"/>
      <c r="AF307" s="23"/>
      <c r="AG307" s="23"/>
      <c r="AH307" s="23"/>
      <c r="AI307" s="23"/>
      <c r="AJ307" s="23"/>
    </row>
    <row r="308" spans="1:36" hidden="1" x14ac:dyDescent="0.2">
      <c r="A308" s="41"/>
      <c r="B308" s="42"/>
      <c r="C308" s="37"/>
      <c r="D308" s="37"/>
      <c r="E308" s="37"/>
      <c r="F308" s="37"/>
      <c r="G308" s="37"/>
      <c r="H308" s="37"/>
      <c r="I308" s="38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24"/>
      <c r="AD308" s="25"/>
      <c r="AE308" s="23"/>
      <c r="AF308" s="23"/>
      <c r="AG308" s="23"/>
      <c r="AH308" s="23"/>
      <c r="AI308" s="23"/>
      <c r="AJ308" s="23"/>
    </row>
    <row r="309" spans="1:36" hidden="1" x14ac:dyDescent="0.2">
      <c r="A309" s="36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24"/>
      <c r="AD309" s="25"/>
      <c r="AE309" s="23"/>
      <c r="AF309" s="23"/>
      <c r="AG309" s="23"/>
      <c r="AH309" s="23"/>
      <c r="AI309" s="23"/>
      <c r="AJ309" s="23"/>
    </row>
    <row r="310" spans="1:36" hidden="1" x14ac:dyDescent="0.2">
      <c r="A310" s="36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24"/>
      <c r="AD310" s="25"/>
      <c r="AE310" s="23"/>
      <c r="AF310" s="23"/>
      <c r="AG310" s="23"/>
      <c r="AH310" s="23"/>
      <c r="AI310" s="23"/>
      <c r="AJ310" s="23"/>
    </row>
    <row r="311" spans="1:36" hidden="1" x14ac:dyDescent="0.2">
      <c r="A311" s="36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24"/>
      <c r="AD311" s="25"/>
      <c r="AE311" s="23"/>
      <c r="AF311" s="23"/>
      <c r="AG311" s="23"/>
      <c r="AH311" s="23"/>
      <c r="AI311" s="23"/>
      <c r="AJ311" s="23"/>
    </row>
    <row r="312" spans="1:36" hidden="1" x14ac:dyDescent="0.2">
      <c r="A312" s="36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24"/>
      <c r="AD312" s="25"/>
      <c r="AE312" s="23"/>
      <c r="AF312" s="23"/>
      <c r="AG312" s="23"/>
      <c r="AH312" s="23"/>
      <c r="AI312" s="23"/>
      <c r="AJ312" s="23"/>
    </row>
    <row r="313" spans="1:36" hidden="1" x14ac:dyDescent="0.2">
      <c r="A313" s="36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24"/>
      <c r="AD313" s="25"/>
      <c r="AE313" s="23"/>
      <c r="AF313" s="23"/>
      <c r="AG313" s="23"/>
      <c r="AH313" s="23"/>
      <c r="AI313" s="23"/>
      <c r="AJ313" s="23"/>
    </row>
    <row r="314" spans="1:36" hidden="1" x14ac:dyDescent="0.2">
      <c r="A314" s="41"/>
      <c r="B314" s="42"/>
      <c r="C314" s="37"/>
      <c r="D314" s="37"/>
      <c r="E314" s="37"/>
      <c r="F314" s="37"/>
      <c r="G314" s="37"/>
      <c r="H314" s="37"/>
      <c r="I314" s="38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24"/>
      <c r="AD314" s="25"/>
      <c r="AE314" s="23"/>
      <c r="AF314" s="23"/>
      <c r="AG314" s="23"/>
      <c r="AH314" s="23"/>
      <c r="AI314" s="23"/>
      <c r="AJ314" s="23"/>
    </row>
    <row r="315" spans="1:36" hidden="1" x14ac:dyDescent="0.2">
      <c r="A315" s="36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24"/>
      <c r="AD315" s="25"/>
      <c r="AE315" s="23"/>
      <c r="AF315" s="23"/>
      <c r="AG315" s="23"/>
      <c r="AH315" s="23"/>
      <c r="AI315" s="23"/>
      <c r="AJ315" s="23"/>
    </row>
    <row r="316" spans="1:36" hidden="1" x14ac:dyDescent="0.2">
      <c r="A316" s="36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24"/>
      <c r="AD316" s="25"/>
      <c r="AE316" s="23"/>
      <c r="AF316" s="23"/>
      <c r="AG316" s="23"/>
      <c r="AH316" s="23"/>
      <c r="AI316" s="23"/>
      <c r="AJ316" s="23"/>
    </row>
    <row r="317" spans="1:36" hidden="1" x14ac:dyDescent="0.2">
      <c r="A317" s="36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24"/>
      <c r="AD317" s="25"/>
      <c r="AE317" s="23"/>
      <c r="AF317" s="23"/>
      <c r="AG317" s="23"/>
      <c r="AH317" s="23"/>
      <c r="AI317" s="23"/>
      <c r="AJ317" s="23"/>
    </row>
    <row r="318" spans="1:36" hidden="1" x14ac:dyDescent="0.2">
      <c r="A318" s="36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24"/>
      <c r="AD318" s="25"/>
      <c r="AE318" s="23"/>
      <c r="AF318" s="23"/>
      <c r="AG318" s="23"/>
      <c r="AH318" s="23"/>
      <c r="AI318" s="23"/>
      <c r="AJ318" s="23"/>
    </row>
    <row r="319" spans="1:36" hidden="1" x14ac:dyDescent="0.2">
      <c r="A319" s="36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24"/>
      <c r="AD319" s="25"/>
      <c r="AE319" s="23"/>
      <c r="AF319" s="23"/>
      <c r="AG319" s="23"/>
      <c r="AH319" s="23"/>
      <c r="AI319" s="23"/>
      <c r="AJ319" s="23"/>
    </row>
    <row r="320" spans="1:36" hidden="1" x14ac:dyDescent="0.2">
      <c r="A320" s="36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24"/>
      <c r="AD320" s="25"/>
      <c r="AE320" s="23"/>
      <c r="AF320" s="23"/>
      <c r="AG320" s="23"/>
      <c r="AH320" s="23"/>
      <c r="AI320" s="23"/>
      <c r="AJ320" s="23"/>
    </row>
    <row r="321" spans="1:36" hidden="1" x14ac:dyDescent="0.2">
      <c r="A321" s="36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24"/>
      <c r="AD321" s="25"/>
      <c r="AE321" s="23"/>
      <c r="AF321" s="23"/>
      <c r="AG321" s="23"/>
      <c r="AH321" s="23"/>
      <c r="AI321" s="23"/>
      <c r="AJ321" s="23"/>
    </row>
    <row r="322" spans="1:36" hidden="1" x14ac:dyDescent="0.2">
      <c r="A322" s="36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24"/>
      <c r="AD322" s="25"/>
      <c r="AE322" s="23"/>
      <c r="AF322" s="23"/>
      <c r="AG322" s="23"/>
      <c r="AH322" s="23"/>
      <c r="AI322" s="23"/>
      <c r="AJ322" s="23"/>
    </row>
    <row r="323" spans="1:36" hidden="1" x14ac:dyDescent="0.2">
      <c r="A323" s="36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24"/>
      <c r="AD323" s="25"/>
      <c r="AE323" s="23"/>
      <c r="AF323" s="23"/>
      <c r="AG323" s="23"/>
      <c r="AH323" s="23"/>
      <c r="AI323" s="23"/>
      <c r="AJ323" s="23"/>
    </row>
    <row r="324" spans="1:36" hidden="1" x14ac:dyDescent="0.2">
      <c r="A324" s="36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24"/>
      <c r="AD324" s="25"/>
      <c r="AE324" s="23"/>
      <c r="AF324" s="23"/>
      <c r="AG324" s="23"/>
      <c r="AH324" s="23"/>
      <c r="AI324" s="23"/>
      <c r="AJ324" s="23"/>
    </row>
    <row r="325" spans="1:36" hidden="1" x14ac:dyDescent="0.2">
      <c r="A325" s="36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24"/>
      <c r="AD325" s="25"/>
      <c r="AE325" s="23"/>
      <c r="AF325" s="23"/>
      <c r="AG325" s="23"/>
      <c r="AH325" s="23"/>
      <c r="AI325" s="23"/>
      <c r="AJ325" s="23"/>
    </row>
    <row r="326" spans="1:36" hidden="1" x14ac:dyDescent="0.2">
      <c r="A326" s="36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24"/>
      <c r="AD326" s="25"/>
      <c r="AE326" s="23"/>
      <c r="AF326" s="23"/>
      <c r="AG326" s="23"/>
      <c r="AH326" s="23"/>
      <c r="AI326" s="23"/>
      <c r="AJ326" s="23"/>
    </row>
    <row r="327" spans="1:36" hidden="1" x14ac:dyDescent="0.2">
      <c r="A327" s="36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24"/>
      <c r="AD327" s="25"/>
      <c r="AE327" s="23"/>
      <c r="AF327" s="23"/>
      <c r="AG327" s="23"/>
      <c r="AH327" s="23"/>
      <c r="AI327" s="23"/>
      <c r="AJ327" s="23"/>
    </row>
    <row r="328" spans="1:36" hidden="1" x14ac:dyDescent="0.2">
      <c r="A328" s="41"/>
      <c r="B328" s="42"/>
      <c r="C328" s="37"/>
      <c r="D328" s="37"/>
      <c r="E328" s="37"/>
      <c r="F328" s="37"/>
      <c r="G328" s="37"/>
      <c r="H328" s="37"/>
      <c r="I328" s="37"/>
      <c r="J328" s="37"/>
      <c r="K328" s="38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24"/>
      <c r="AD328" s="25"/>
      <c r="AE328" s="23"/>
      <c r="AF328" s="23"/>
      <c r="AG328" s="23"/>
      <c r="AH328" s="23"/>
      <c r="AI328" s="23"/>
      <c r="AJ328" s="23"/>
    </row>
    <row r="329" spans="1:36" hidden="1" x14ac:dyDescent="0.2">
      <c r="A329" s="36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24"/>
      <c r="AD329" s="25"/>
      <c r="AE329" s="23"/>
      <c r="AF329" s="23"/>
      <c r="AG329" s="23"/>
      <c r="AH329" s="23"/>
      <c r="AI329" s="23"/>
      <c r="AJ329" s="23"/>
    </row>
    <row r="330" spans="1:36" hidden="1" x14ac:dyDescent="0.2">
      <c r="A330" s="36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24"/>
      <c r="AD330" s="25"/>
      <c r="AE330" s="23"/>
      <c r="AF330" s="23"/>
      <c r="AG330" s="23"/>
      <c r="AH330" s="23"/>
      <c r="AI330" s="23"/>
      <c r="AJ330" s="23"/>
    </row>
    <row r="331" spans="1:36" hidden="1" x14ac:dyDescent="0.2">
      <c r="A331" s="36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24"/>
      <c r="AD331" s="25"/>
      <c r="AE331" s="23"/>
      <c r="AF331" s="23"/>
      <c r="AG331" s="23"/>
      <c r="AH331" s="23"/>
      <c r="AI331" s="23"/>
      <c r="AJ331" s="23"/>
    </row>
    <row r="332" spans="1:36" hidden="1" x14ac:dyDescent="0.2">
      <c r="A332" s="36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24"/>
      <c r="AD332" s="25"/>
      <c r="AE332" s="23"/>
      <c r="AF332" s="23"/>
      <c r="AG332" s="23"/>
      <c r="AH332" s="23"/>
      <c r="AI332" s="23"/>
      <c r="AJ332" s="23"/>
    </row>
    <row r="333" spans="1:36" hidden="1" x14ac:dyDescent="0.2">
      <c r="A333" s="36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24"/>
      <c r="AD333" s="25"/>
      <c r="AE333" s="23"/>
      <c r="AF333" s="23"/>
      <c r="AG333" s="23"/>
      <c r="AH333" s="23"/>
      <c r="AI333" s="23"/>
      <c r="AJ333" s="23"/>
    </row>
    <row r="334" spans="1:36" hidden="1" x14ac:dyDescent="0.2">
      <c r="A334" s="36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24"/>
      <c r="AD334" s="25"/>
      <c r="AE334" s="23"/>
      <c r="AF334" s="23"/>
      <c r="AG334" s="23"/>
      <c r="AH334" s="23"/>
      <c r="AI334" s="23"/>
      <c r="AJ334" s="23"/>
    </row>
    <row r="335" spans="1:36" hidden="1" x14ac:dyDescent="0.2">
      <c r="A335" s="36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24"/>
      <c r="AD335" s="25"/>
      <c r="AE335" s="23"/>
      <c r="AF335" s="23"/>
      <c r="AG335" s="23"/>
      <c r="AH335" s="23"/>
      <c r="AI335" s="23"/>
      <c r="AJ335" s="23"/>
    </row>
    <row r="336" spans="1:36" hidden="1" x14ac:dyDescent="0.2">
      <c r="A336" s="36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24"/>
      <c r="AD336" s="25"/>
      <c r="AE336" s="23"/>
      <c r="AF336" s="23"/>
      <c r="AG336" s="23"/>
      <c r="AH336" s="23"/>
      <c r="AI336" s="23"/>
      <c r="AJ336" s="23"/>
    </row>
    <row r="337" spans="1:36" hidden="1" x14ac:dyDescent="0.2">
      <c r="A337" s="36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24"/>
      <c r="AD337" s="25"/>
      <c r="AE337" s="23"/>
      <c r="AF337" s="23"/>
      <c r="AG337" s="23"/>
      <c r="AH337" s="23"/>
      <c r="AI337" s="23"/>
      <c r="AJ337" s="23"/>
    </row>
    <row r="338" spans="1:36" hidden="1" x14ac:dyDescent="0.2">
      <c r="A338" s="36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24"/>
      <c r="AD338" s="25"/>
      <c r="AE338" s="23"/>
      <c r="AF338" s="23"/>
      <c r="AG338" s="23"/>
      <c r="AH338" s="23"/>
      <c r="AI338" s="23"/>
      <c r="AJ338" s="23"/>
    </row>
    <row r="339" spans="1:36" hidden="1" x14ac:dyDescent="0.2">
      <c r="A339" s="36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24"/>
      <c r="AD339" s="25"/>
      <c r="AE339" s="23"/>
      <c r="AF339" s="23"/>
      <c r="AG339" s="23"/>
      <c r="AH339" s="23"/>
      <c r="AI339" s="23"/>
      <c r="AJ339" s="23"/>
    </row>
    <row r="340" spans="1:36" hidden="1" x14ac:dyDescent="0.2">
      <c r="A340" s="36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24"/>
      <c r="AD340" s="25"/>
      <c r="AE340" s="23"/>
      <c r="AF340" s="23"/>
      <c r="AG340" s="23"/>
      <c r="AH340" s="23"/>
      <c r="AI340" s="23"/>
      <c r="AJ340" s="23"/>
    </row>
    <row r="341" spans="1:36" hidden="1" x14ac:dyDescent="0.2">
      <c r="A341" s="36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24"/>
      <c r="AD341" s="25"/>
      <c r="AE341" s="23"/>
      <c r="AF341" s="23"/>
      <c r="AG341" s="23"/>
      <c r="AH341" s="23"/>
      <c r="AI341" s="23"/>
      <c r="AJ341" s="23"/>
    </row>
    <row r="342" spans="1:36" hidden="1" x14ac:dyDescent="0.2">
      <c r="A342" s="36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24"/>
      <c r="AD342" s="25"/>
      <c r="AE342" s="23"/>
      <c r="AF342" s="23"/>
      <c r="AG342" s="23"/>
      <c r="AH342" s="23"/>
      <c r="AI342" s="23"/>
      <c r="AJ342" s="23"/>
    </row>
    <row r="343" spans="1:36" hidden="1" x14ac:dyDescent="0.2">
      <c r="A343" s="36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24"/>
      <c r="AD343" s="25"/>
      <c r="AE343" s="23"/>
      <c r="AF343" s="23"/>
      <c r="AG343" s="23"/>
      <c r="AH343" s="23"/>
      <c r="AI343" s="23"/>
      <c r="AJ343" s="23"/>
    </row>
    <row r="344" spans="1:36" hidden="1" x14ac:dyDescent="0.2">
      <c r="A344" s="36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24"/>
      <c r="AD344" s="25"/>
      <c r="AE344" s="23"/>
      <c r="AF344" s="23"/>
      <c r="AG344" s="23"/>
      <c r="AH344" s="23"/>
      <c r="AI344" s="23"/>
      <c r="AJ344" s="23"/>
    </row>
    <row r="345" spans="1:36" hidden="1" x14ac:dyDescent="0.2">
      <c r="A345" s="36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24"/>
      <c r="AD345" s="25"/>
      <c r="AE345" s="23"/>
      <c r="AF345" s="23"/>
      <c r="AG345" s="23"/>
      <c r="AH345" s="23"/>
      <c r="AI345" s="23"/>
      <c r="AJ345" s="23"/>
    </row>
    <row r="346" spans="1:36" hidden="1" x14ac:dyDescent="0.2">
      <c r="A346" s="36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24"/>
      <c r="AD346" s="25"/>
      <c r="AE346" s="23"/>
      <c r="AF346" s="23"/>
      <c r="AG346" s="23"/>
      <c r="AH346" s="23"/>
      <c r="AI346" s="23"/>
      <c r="AJ346" s="23"/>
    </row>
    <row r="347" spans="1:36" hidden="1" x14ac:dyDescent="0.2">
      <c r="A347" s="36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24"/>
      <c r="AD347" s="25"/>
      <c r="AE347" s="23"/>
      <c r="AF347" s="23"/>
      <c r="AG347" s="23"/>
      <c r="AH347" s="23"/>
      <c r="AI347" s="23"/>
      <c r="AJ347" s="23"/>
    </row>
    <row r="348" spans="1:36" hidden="1" x14ac:dyDescent="0.2">
      <c r="A348" s="36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24"/>
      <c r="AD348" s="25"/>
      <c r="AE348" s="23"/>
      <c r="AF348" s="23"/>
      <c r="AG348" s="23"/>
      <c r="AH348" s="23"/>
      <c r="AI348" s="23"/>
      <c r="AJ348" s="23"/>
    </row>
    <row r="349" spans="1:36" hidden="1" x14ac:dyDescent="0.2">
      <c r="A349" s="36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24"/>
      <c r="AD349" s="25"/>
      <c r="AE349" s="23"/>
      <c r="AF349" s="23"/>
      <c r="AG349" s="23"/>
      <c r="AH349" s="23"/>
      <c r="AI349" s="23"/>
      <c r="AJ349" s="23"/>
    </row>
    <row r="350" spans="1:36" hidden="1" x14ac:dyDescent="0.2">
      <c r="A350" s="36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24"/>
      <c r="AD350" s="25"/>
      <c r="AE350" s="23"/>
      <c r="AF350" s="23"/>
      <c r="AG350" s="23"/>
      <c r="AH350" s="23"/>
      <c r="AI350" s="23"/>
      <c r="AJ350" s="23"/>
    </row>
    <row r="351" spans="1:36" hidden="1" x14ac:dyDescent="0.2">
      <c r="A351" s="36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24"/>
      <c r="AD351" s="25"/>
      <c r="AE351" s="23"/>
      <c r="AF351" s="23"/>
      <c r="AG351" s="23"/>
      <c r="AH351" s="23"/>
      <c r="AI351" s="23"/>
      <c r="AJ351" s="23"/>
    </row>
    <row r="352" spans="1:36" hidden="1" x14ac:dyDescent="0.2">
      <c r="A352" s="36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24"/>
      <c r="AD352" s="25"/>
      <c r="AE352" s="23"/>
      <c r="AF352" s="23"/>
      <c r="AG352" s="23"/>
      <c r="AH352" s="23"/>
      <c r="AI352" s="23"/>
      <c r="AJ352" s="23"/>
    </row>
    <row r="353" spans="1:36" hidden="1" x14ac:dyDescent="0.2">
      <c r="A353" s="36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24"/>
      <c r="AD353" s="25"/>
      <c r="AE353" s="23"/>
      <c r="AF353" s="23"/>
      <c r="AG353" s="23"/>
      <c r="AH353" s="23"/>
      <c r="AI353" s="23"/>
      <c r="AJ353" s="23"/>
    </row>
    <row r="354" spans="1:36" hidden="1" x14ac:dyDescent="0.2">
      <c r="A354" s="36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24"/>
      <c r="AD354" s="25"/>
      <c r="AE354" s="23"/>
      <c r="AF354" s="23"/>
      <c r="AG354" s="23"/>
      <c r="AH354" s="23"/>
      <c r="AI354" s="23"/>
      <c r="AJ354" s="23"/>
    </row>
    <row r="355" spans="1:36" hidden="1" x14ac:dyDescent="0.2">
      <c r="A355" s="36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24"/>
      <c r="AD355" s="25"/>
      <c r="AE355" s="23"/>
      <c r="AF355" s="23"/>
      <c r="AG355" s="23"/>
      <c r="AH355" s="23"/>
      <c r="AI355" s="23"/>
      <c r="AJ355" s="23"/>
    </row>
    <row r="356" spans="1:36" hidden="1" x14ac:dyDescent="0.2">
      <c r="A356" s="36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24"/>
      <c r="AD356" s="25"/>
      <c r="AE356" s="23"/>
      <c r="AF356" s="23"/>
      <c r="AG356" s="23"/>
      <c r="AH356" s="23"/>
      <c r="AI356" s="23"/>
      <c r="AJ356" s="23"/>
    </row>
    <row r="357" spans="1:36" hidden="1" x14ac:dyDescent="0.2">
      <c r="A357" s="36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24"/>
      <c r="AD357" s="25"/>
      <c r="AE357" s="23"/>
      <c r="AF357" s="23"/>
      <c r="AG357" s="23"/>
      <c r="AH357" s="23"/>
      <c r="AI357" s="23"/>
      <c r="AJ357" s="23"/>
    </row>
    <row r="358" spans="1:36" hidden="1" x14ac:dyDescent="0.2">
      <c r="A358" s="36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24"/>
      <c r="AD358" s="25"/>
      <c r="AE358" s="23"/>
      <c r="AF358" s="23"/>
      <c r="AG358" s="23"/>
      <c r="AH358" s="23"/>
      <c r="AI358" s="23"/>
      <c r="AJ358" s="23"/>
    </row>
    <row r="359" spans="1:36" hidden="1" x14ac:dyDescent="0.2">
      <c r="A359" s="36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24"/>
      <c r="AD359" s="25"/>
      <c r="AE359" s="23"/>
      <c r="AF359" s="23"/>
      <c r="AG359" s="23"/>
      <c r="AH359" s="23"/>
      <c r="AI359" s="23"/>
      <c r="AJ359" s="23"/>
    </row>
    <row r="360" spans="1:36" hidden="1" x14ac:dyDescent="0.2">
      <c r="A360" s="36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24"/>
      <c r="AD360" s="25"/>
      <c r="AE360" s="23"/>
      <c r="AF360" s="23"/>
      <c r="AG360" s="23"/>
      <c r="AH360" s="23"/>
      <c r="AI360" s="23"/>
      <c r="AJ360" s="23"/>
    </row>
    <row r="361" spans="1:36" hidden="1" x14ac:dyDescent="0.2">
      <c r="A361" s="36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24"/>
      <c r="AD361" s="25"/>
      <c r="AE361" s="23"/>
      <c r="AF361" s="23"/>
      <c r="AG361" s="23"/>
      <c r="AH361" s="23"/>
      <c r="AI361" s="23"/>
      <c r="AJ361" s="23"/>
    </row>
    <row r="362" spans="1:36" hidden="1" x14ac:dyDescent="0.2">
      <c r="A362" s="36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24"/>
      <c r="AD362" s="25"/>
      <c r="AE362" s="23"/>
      <c r="AF362" s="23"/>
      <c r="AG362" s="23"/>
      <c r="AH362" s="23"/>
      <c r="AI362" s="23"/>
      <c r="AJ362" s="23"/>
    </row>
    <row r="363" spans="1:36" hidden="1" x14ac:dyDescent="0.2">
      <c r="A363" s="36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24"/>
      <c r="AD363" s="25"/>
      <c r="AE363" s="23"/>
      <c r="AF363" s="23"/>
      <c r="AG363" s="23"/>
      <c r="AH363" s="23"/>
      <c r="AI363" s="23"/>
      <c r="AJ363" s="23"/>
    </row>
    <row r="364" spans="1:36" hidden="1" x14ac:dyDescent="0.2">
      <c r="A364" s="36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24"/>
      <c r="AD364" s="25"/>
      <c r="AE364" s="23"/>
      <c r="AF364" s="23"/>
      <c r="AG364" s="23"/>
      <c r="AH364" s="23"/>
      <c r="AI364" s="23"/>
      <c r="AJ364" s="23"/>
    </row>
    <row r="365" spans="1:36" hidden="1" x14ac:dyDescent="0.2">
      <c r="A365" s="36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24"/>
      <c r="AD365" s="25"/>
      <c r="AE365" s="23"/>
      <c r="AF365" s="23"/>
      <c r="AG365" s="23"/>
      <c r="AH365" s="23"/>
      <c r="AI365" s="23"/>
      <c r="AJ365" s="23"/>
    </row>
    <row r="366" spans="1:36" hidden="1" x14ac:dyDescent="0.2">
      <c r="A366" s="36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24"/>
      <c r="AD366" s="25"/>
      <c r="AE366" s="23"/>
      <c r="AF366" s="23"/>
      <c r="AG366" s="23"/>
      <c r="AH366" s="23"/>
      <c r="AI366" s="23"/>
      <c r="AJ366" s="23"/>
    </row>
    <row r="367" spans="1:36" hidden="1" x14ac:dyDescent="0.2">
      <c r="A367" s="36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24"/>
      <c r="AD367" s="25"/>
      <c r="AE367" s="23"/>
      <c r="AF367" s="23"/>
      <c r="AG367" s="23"/>
      <c r="AH367" s="23"/>
      <c r="AI367" s="23"/>
      <c r="AJ367" s="23"/>
    </row>
    <row r="368" spans="1:36" hidden="1" x14ac:dyDescent="0.2">
      <c r="A368" s="36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24"/>
      <c r="AD368" s="25"/>
      <c r="AE368" s="23"/>
      <c r="AF368" s="23"/>
      <c r="AG368" s="23"/>
      <c r="AH368" s="23"/>
      <c r="AI368" s="23"/>
      <c r="AJ368" s="23"/>
    </row>
    <row r="369" spans="1:36" hidden="1" x14ac:dyDescent="0.2">
      <c r="A369" s="36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24"/>
      <c r="AD369" s="25"/>
      <c r="AE369" s="23"/>
      <c r="AF369" s="23"/>
      <c r="AG369" s="23"/>
      <c r="AH369" s="23"/>
      <c r="AI369" s="23"/>
      <c r="AJ369" s="23"/>
    </row>
    <row r="370" spans="1:36" hidden="1" x14ac:dyDescent="0.2">
      <c r="A370" s="36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24"/>
      <c r="AD370" s="25"/>
      <c r="AE370" s="23"/>
      <c r="AF370" s="23"/>
      <c r="AG370" s="23"/>
      <c r="AH370" s="23"/>
      <c r="AI370" s="23"/>
      <c r="AJ370" s="23"/>
    </row>
    <row r="371" spans="1:36" hidden="1" x14ac:dyDescent="0.2">
      <c r="A371" s="36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24"/>
      <c r="AD371" s="25"/>
      <c r="AE371" s="23"/>
      <c r="AF371" s="23"/>
      <c r="AG371" s="23"/>
      <c r="AH371" s="23"/>
      <c r="AI371" s="23"/>
      <c r="AJ371" s="23"/>
    </row>
    <row r="372" spans="1:36" hidden="1" x14ac:dyDescent="0.2">
      <c r="A372" s="36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24"/>
      <c r="AD372" s="25"/>
      <c r="AE372" s="23"/>
      <c r="AF372" s="23"/>
      <c r="AG372" s="23"/>
      <c r="AH372" s="23"/>
      <c r="AI372" s="23"/>
      <c r="AJ372" s="23"/>
    </row>
    <row r="373" spans="1:36" hidden="1" x14ac:dyDescent="0.2">
      <c r="A373" s="36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24"/>
      <c r="AD373" s="25"/>
      <c r="AE373" s="23"/>
      <c r="AF373" s="23"/>
      <c r="AG373" s="23"/>
      <c r="AH373" s="23"/>
      <c r="AI373" s="23"/>
      <c r="AJ373" s="23"/>
    </row>
    <row r="374" spans="1:36" hidden="1" x14ac:dyDescent="0.2">
      <c r="A374" s="36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24"/>
      <c r="AD374" s="25"/>
      <c r="AE374" s="23"/>
      <c r="AF374" s="23"/>
      <c r="AG374" s="23"/>
      <c r="AH374" s="23"/>
      <c r="AI374" s="23"/>
      <c r="AJ374" s="23"/>
    </row>
    <row r="375" spans="1:36" hidden="1" x14ac:dyDescent="0.2">
      <c r="A375" s="36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24"/>
      <c r="AD375" s="25"/>
      <c r="AE375" s="23"/>
      <c r="AF375" s="23"/>
      <c r="AG375" s="23"/>
      <c r="AH375" s="23"/>
      <c r="AI375" s="23"/>
      <c r="AJ375" s="23"/>
    </row>
    <row r="376" spans="1:36" hidden="1" x14ac:dyDescent="0.2">
      <c r="A376" s="36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24"/>
      <c r="AD376" s="25"/>
      <c r="AE376" s="23"/>
      <c r="AF376" s="23"/>
      <c r="AG376" s="23"/>
      <c r="AH376" s="23"/>
      <c r="AI376" s="23"/>
      <c r="AJ376" s="23"/>
    </row>
    <row r="377" spans="1:36" hidden="1" x14ac:dyDescent="0.2">
      <c r="A377" s="36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24"/>
      <c r="AD377" s="25"/>
      <c r="AE377" s="23"/>
      <c r="AF377" s="23"/>
      <c r="AG377" s="23"/>
      <c r="AH377" s="23"/>
      <c r="AI377" s="23"/>
      <c r="AJ377" s="23"/>
    </row>
    <row r="378" spans="1:36" hidden="1" x14ac:dyDescent="0.2">
      <c r="A378" s="36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24"/>
      <c r="AD378" s="25"/>
      <c r="AE378" s="23"/>
      <c r="AF378" s="23"/>
      <c r="AG378" s="23"/>
      <c r="AH378" s="23"/>
      <c r="AI378" s="23"/>
      <c r="AJ378" s="23"/>
    </row>
    <row r="379" spans="1:36" hidden="1" x14ac:dyDescent="0.2">
      <c r="A379" s="36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24"/>
      <c r="AD379" s="25"/>
      <c r="AE379" s="23"/>
      <c r="AF379" s="23"/>
      <c r="AG379" s="23"/>
      <c r="AH379" s="23"/>
      <c r="AI379" s="23"/>
      <c r="AJ379" s="23"/>
    </row>
    <row r="380" spans="1:36" hidden="1" x14ac:dyDescent="0.2">
      <c r="A380" s="36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24"/>
      <c r="AD380" s="25"/>
      <c r="AE380" s="23"/>
      <c r="AF380" s="23"/>
      <c r="AG380" s="23"/>
      <c r="AH380" s="23"/>
      <c r="AI380" s="23"/>
      <c r="AJ380" s="23"/>
    </row>
    <row r="381" spans="1:36" hidden="1" x14ac:dyDescent="0.2">
      <c r="A381" s="36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24"/>
      <c r="AD381" s="25"/>
      <c r="AE381" s="23"/>
      <c r="AF381" s="23"/>
      <c r="AG381" s="23"/>
      <c r="AH381" s="23"/>
      <c r="AI381" s="23"/>
      <c r="AJ381" s="23"/>
    </row>
    <row r="382" spans="1:36" hidden="1" x14ac:dyDescent="0.2">
      <c r="A382" s="36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24"/>
      <c r="AD382" s="25"/>
      <c r="AE382" s="23"/>
      <c r="AF382" s="23"/>
      <c r="AG382" s="23"/>
      <c r="AH382" s="23"/>
      <c r="AI382" s="23"/>
      <c r="AJ382" s="23"/>
    </row>
    <row r="383" spans="1:36" hidden="1" x14ac:dyDescent="0.2">
      <c r="A383" s="36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24"/>
      <c r="AD383" s="25"/>
      <c r="AE383" s="23"/>
      <c r="AF383" s="23"/>
      <c r="AG383" s="23"/>
      <c r="AH383" s="23"/>
      <c r="AI383" s="23"/>
      <c r="AJ383" s="23"/>
    </row>
    <row r="384" spans="1:36" hidden="1" x14ac:dyDescent="0.2">
      <c r="A384" s="36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24"/>
      <c r="AD384" s="25"/>
      <c r="AE384" s="23"/>
      <c r="AF384" s="23"/>
      <c r="AG384" s="23"/>
      <c r="AH384" s="23"/>
      <c r="AI384" s="23"/>
      <c r="AJ384" s="23"/>
    </row>
    <row r="385" spans="1:36" hidden="1" x14ac:dyDescent="0.2">
      <c r="A385" s="36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24"/>
      <c r="AD385" s="25"/>
      <c r="AE385" s="23"/>
      <c r="AF385" s="23"/>
      <c r="AG385" s="23"/>
      <c r="AH385" s="23"/>
      <c r="AI385" s="23"/>
      <c r="AJ385" s="23"/>
    </row>
    <row r="386" spans="1:36" hidden="1" x14ac:dyDescent="0.2">
      <c r="A386" s="36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24"/>
      <c r="AD386" s="25"/>
      <c r="AE386" s="23"/>
      <c r="AF386" s="23"/>
      <c r="AG386" s="23"/>
      <c r="AH386" s="23"/>
      <c r="AI386" s="23"/>
      <c r="AJ386" s="23"/>
    </row>
    <row r="387" spans="1:36" hidden="1" x14ac:dyDescent="0.2">
      <c r="A387" s="36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24"/>
      <c r="AD387" s="25"/>
      <c r="AE387" s="23"/>
      <c r="AF387" s="23"/>
      <c r="AG387" s="23"/>
      <c r="AH387" s="23"/>
      <c r="AI387" s="23"/>
      <c r="AJ387" s="23"/>
    </row>
    <row r="388" spans="1:36" hidden="1" x14ac:dyDescent="0.2">
      <c r="A388" s="36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24"/>
      <c r="AD388" s="25"/>
      <c r="AE388" s="23"/>
      <c r="AF388" s="23"/>
      <c r="AG388" s="23"/>
      <c r="AH388" s="23"/>
      <c r="AI388" s="23"/>
      <c r="AJ388" s="23"/>
    </row>
    <row r="389" spans="1:36" hidden="1" x14ac:dyDescent="0.2">
      <c r="A389" s="36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24"/>
      <c r="AD389" s="25"/>
      <c r="AE389" s="23"/>
      <c r="AF389" s="23"/>
      <c r="AG389" s="23"/>
      <c r="AH389" s="23"/>
      <c r="AI389" s="23"/>
      <c r="AJ389" s="23"/>
    </row>
    <row r="390" spans="1:36" hidden="1" x14ac:dyDescent="0.2">
      <c r="A390" s="36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24"/>
      <c r="AD390" s="25"/>
      <c r="AE390" s="23"/>
      <c r="AF390" s="23"/>
      <c r="AG390" s="23"/>
      <c r="AH390" s="23"/>
      <c r="AI390" s="23"/>
      <c r="AJ390" s="23"/>
    </row>
    <row r="391" spans="1:36" hidden="1" x14ac:dyDescent="0.2">
      <c r="A391" s="36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24"/>
      <c r="AD391" s="25"/>
      <c r="AE391" s="23"/>
      <c r="AF391" s="23"/>
      <c r="AG391" s="23"/>
      <c r="AH391" s="23"/>
      <c r="AI391" s="23"/>
      <c r="AJ391" s="23"/>
    </row>
    <row r="392" spans="1:36" hidden="1" x14ac:dyDescent="0.2">
      <c r="A392" s="36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24"/>
      <c r="AD392" s="25"/>
      <c r="AE392" s="23"/>
      <c r="AF392" s="23"/>
      <c r="AG392" s="23"/>
      <c r="AH392" s="23"/>
      <c r="AI392" s="23"/>
      <c r="AJ392" s="23"/>
    </row>
    <row r="393" spans="1:36" hidden="1" x14ac:dyDescent="0.2">
      <c r="A393" s="36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24"/>
      <c r="AD393" s="25"/>
      <c r="AE393" s="23"/>
      <c r="AF393" s="23"/>
      <c r="AG393" s="23"/>
      <c r="AH393" s="23"/>
      <c r="AI393" s="23"/>
      <c r="AJ393" s="23"/>
    </row>
    <row r="394" spans="1:36" hidden="1" x14ac:dyDescent="0.2">
      <c r="A394" s="36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24"/>
      <c r="AD394" s="25"/>
      <c r="AE394" s="23"/>
      <c r="AF394" s="23"/>
      <c r="AG394" s="23"/>
      <c r="AH394" s="23"/>
      <c r="AI394" s="23"/>
      <c r="AJ394" s="23"/>
    </row>
    <row r="395" spans="1:36" hidden="1" x14ac:dyDescent="0.2">
      <c r="A395" s="36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24"/>
      <c r="AD395" s="25"/>
      <c r="AE395" s="23"/>
      <c r="AF395" s="23"/>
      <c r="AG395" s="23"/>
      <c r="AH395" s="23"/>
      <c r="AI395" s="23"/>
      <c r="AJ395" s="23"/>
    </row>
    <row r="396" spans="1:36" hidden="1" x14ac:dyDescent="0.2">
      <c r="A396" s="36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24"/>
      <c r="AD396" s="25"/>
      <c r="AE396" s="23"/>
      <c r="AF396" s="23"/>
      <c r="AG396" s="23"/>
      <c r="AH396" s="23"/>
      <c r="AI396" s="23"/>
      <c r="AJ396" s="23"/>
    </row>
    <row r="397" spans="1:36" hidden="1" x14ac:dyDescent="0.2">
      <c r="A397" s="36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24"/>
      <c r="AD397" s="25"/>
      <c r="AE397" s="23"/>
      <c r="AF397" s="23"/>
      <c r="AG397" s="23"/>
      <c r="AH397" s="23"/>
      <c r="AI397" s="23"/>
      <c r="AJ397" s="23"/>
    </row>
    <row r="398" spans="1:36" hidden="1" x14ac:dyDescent="0.2">
      <c r="A398" s="36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24"/>
      <c r="AD398" s="25"/>
      <c r="AE398" s="23"/>
      <c r="AF398" s="23"/>
      <c r="AG398" s="23"/>
      <c r="AH398" s="23"/>
      <c r="AI398" s="23"/>
      <c r="AJ398" s="23"/>
    </row>
    <row r="399" spans="1:36" hidden="1" x14ac:dyDescent="0.2">
      <c r="A399" s="36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24"/>
      <c r="AD399" s="25"/>
      <c r="AE399" s="23"/>
      <c r="AF399" s="23"/>
      <c r="AG399" s="23"/>
      <c r="AH399" s="23"/>
      <c r="AI399" s="23"/>
      <c r="AJ399" s="23"/>
    </row>
    <row r="400" spans="1:36" hidden="1" x14ac:dyDescent="0.2">
      <c r="A400" s="36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24"/>
      <c r="AD400" s="25"/>
      <c r="AE400" s="23"/>
      <c r="AF400" s="23"/>
      <c r="AG400" s="23"/>
      <c r="AH400" s="23"/>
      <c r="AI400" s="23"/>
      <c r="AJ400" s="23"/>
    </row>
    <row r="401" spans="1:36" hidden="1" x14ac:dyDescent="0.2">
      <c r="A401" s="36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24"/>
      <c r="AD401" s="25"/>
      <c r="AE401" s="23"/>
      <c r="AF401" s="23"/>
      <c r="AG401" s="23"/>
      <c r="AH401" s="23"/>
      <c r="AI401" s="23"/>
      <c r="AJ401" s="23"/>
    </row>
    <row r="402" spans="1:36" hidden="1" x14ac:dyDescent="0.2">
      <c r="A402" s="41"/>
      <c r="B402" s="42"/>
      <c r="C402" s="37"/>
      <c r="D402" s="37"/>
      <c r="E402" s="37"/>
      <c r="F402" s="37"/>
      <c r="G402" s="37"/>
      <c r="H402" s="37"/>
      <c r="I402" s="38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24"/>
      <c r="AD402" s="25"/>
      <c r="AE402" s="23"/>
      <c r="AF402" s="23"/>
      <c r="AG402" s="23"/>
      <c r="AH402" s="23"/>
      <c r="AI402" s="23"/>
      <c r="AJ402" s="23"/>
    </row>
    <row r="403" spans="1:36" hidden="1" x14ac:dyDescent="0.2">
      <c r="A403" s="36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24"/>
      <c r="AD403" s="25"/>
      <c r="AE403" s="23"/>
      <c r="AF403" s="23"/>
      <c r="AG403" s="23"/>
      <c r="AH403" s="23"/>
      <c r="AI403" s="23"/>
      <c r="AJ403" s="23"/>
    </row>
    <row r="404" spans="1:36" hidden="1" x14ac:dyDescent="0.2">
      <c r="A404" s="36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24"/>
      <c r="AD404" s="25"/>
      <c r="AE404" s="23"/>
      <c r="AF404" s="23"/>
      <c r="AG404" s="23"/>
      <c r="AH404" s="23"/>
      <c r="AI404" s="23"/>
      <c r="AJ404" s="23"/>
    </row>
    <row r="405" spans="1:36" hidden="1" x14ac:dyDescent="0.2">
      <c r="A405" s="36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24"/>
      <c r="AD405" s="25"/>
      <c r="AE405" s="23"/>
      <c r="AF405" s="23"/>
      <c r="AG405" s="23"/>
      <c r="AH405" s="23"/>
      <c r="AI405" s="23"/>
      <c r="AJ405" s="23"/>
    </row>
    <row r="406" spans="1:36" hidden="1" x14ac:dyDescent="0.2">
      <c r="A406" s="36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24"/>
      <c r="AD406" s="25"/>
      <c r="AE406" s="23"/>
      <c r="AF406" s="23"/>
      <c r="AG406" s="23"/>
      <c r="AH406" s="23"/>
      <c r="AI406" s="23"/>
      <c r="AJ406" s="23"/>
    </row>
    <row r="407" spans="1:36" hidden="1" x14ac:dyDescent="0.2">
      <c r="A407" s="36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24"/>
      <c r="AD407" s="25"/>
      <c r="AE407" s="23"/>
      <c r="AF407" s="23"/>
      <c r="AG407" s="23"/>
      <c r="AH407" s="23"/>
      <c r="AI407" s="23"/>
      <c r="AJ407" s="23"/>
    </row>
    <row r="408" spans="1:36" hidden="1" x14ac:dyDescent="0.2">
      <c r="A408" s="36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24"/>
      <c r="AD408" s="25"/>
      <c r="AE408" s="23"/>
      <c r="AF408" s="23"/>
      <c r="AG408" s="23"/>
      <c r="AH408" s="23"/>
      <c r="AI408" s="23"/>
      <c r="AJ408" s="23"/>
    </row>
    <row r="409" spans="1:36" hidden="1" x14ac:dyDescent="0.2">
      <c r="A409" s="36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24"/>
      <c r="AD409" s="25"/>
      <c r="AE409" s="23"/>
      <c r="AF409" s="23"/>
      <c r="AG409" s="23"/>
      <c r="AH409" s="23"/>
      <c r="AI409" s="23"/>
      <c r="AJ409" s="23"/>
    </row>
    <row r="410" spans="1:36" hidden="1" x14ac:dyDescent="0.2">
      <c r="A410" s="36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24"/>
      <c r="AD410" s="25"/>
      <c r="AE410" s="23"/>
      <c r="AF410" s="23"/>
      <c r="AG410" s="23"/>
      <c r="AH410" s="23"/>
      <c r="AI410" s="23"/>
      <c r="AJ410" s="23"/>
    </row>
    <row r="411" spans="1:36" hidden="1" x14ac:dyDescent="0.2">
      <c r="A411" s="36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24"/>
      <c r="AD411" s="25"/>
      <c r="AE411" s="23"/>
      <c r="AF411" s="23"/>
      <c r="AG411" s="23"/>
      <c r="AH411" s="23"/>
      <c r="AI411" s="23"/>
      <c r="AJ411" s="23"/>
    </row>
    <row r="412" spans="1:36" hidden="1" x14ac:dyDescent="0.2">
      <c r="A412" s="36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24"/>
      <c r="AD412" s="25"/>
      <c r="AE412" s="23"/>
      <c r="AF412" s="23"/>
      <c r="AG412" s="23"/>
      <c r="AH412" s="23"/>
      <c r="AI412" s="23"/>
      <c r="AJ412" s="23"/>
    </row>
    <row r="413" spans="1:36" hidden="1" x14ac:dyDescent="0.2">
      <c r="A413" s="36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24"/>
      <c r="AD413" s="25"/>
      <c r="AE413" s="23"/>
      <c r="AF413" s="23"/>
      <c r="AG413" s="23"/>
      <c r="AH413" s="23"/>
      <c r="AI413" s="23"/>
      <c r="AJ413" s="23"/>
    </row>
    <row r="414" spans="1:36" hidden="1" x14ac:dyDescent="0.2">
      <c r="A414" s="36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24"/>
      <c r="AD414" s="25"/>
      <c r="AE414" s="23"/>
      <c r="AF414" s="23"/>
      <c r="AG414" s="23"/>
      <c r="AH414" s="23"/>
      <c r="AI414" s="23"/>
      <c r="AJ414" s="23"/>
    </row>
    <row r="415" spans="1:36" hidden="1" x14ac:dyDescent="0.2">
      <c r="A415" s="36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24"/>
      <c r="AD415" s="25"/>
      <c r="AE415" s="23"/>
      <c r="AF415" s="23"/>
      <c r="AG415" s="23"/>
      <c r="AH415" s="23"/>
      <c r="AI415" s="23"/>
      <c r="AJ415" s="23"/>
    </row>
    <row r="416" spans="1:36" hidden="1" x14ac:dyDescent="0.2">
      <c r="A416" s="36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24"/>
      <c r="AD416" s="25"/>
      <c r="AE416" s="23"/>
      <c r="AF416" s="23"/>
      <c r="AG416" s="23"/>
      <c r="AH416" s="23"/>
      <c r="AI416" s="23"/>
      <c r="AJ416" s="23"/>
    </row>
    <row r="417" spans="1:36" hidden="1" x14ac:dyDescent="0.2">
      <c r="A417" s="36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24"/>
      <c r="AD417" s="25"/>
      <c r="AE417" s="23"/>
      <c r="AF417" s="23"/>
      <c r="AG417" s="23"/>
      <c r="AH417" s="23"/>
      <c r="AI417" s="23"/>
      <c r="AJ417" s="23"/>
    </row>
    <row r="418" spans="1:36" hidden="1" x14ac:dyDescent="0.2">
      <c r="A418" s="36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24"/>
      <c r="AD418" s="25"/>
      <c r="AE418" s="23"/>
      <c r="AF418" s="23"/>
      <c r="AG418" s="23"/>
      <c r="AH418" s="23"/>
      <c r="AI418" s="23"/>
      <c r="AJ418" s="23"/>
    </row>
    <row r="419" spans="1:36" hidden="1" x14ac:dyDescent="0.2">
      <c r="A419" s="36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24"/>
      <c r="AD419" s="25"/>
      <c r="AE419" s="23"/>
      <c r="AF419" s="23"/>
      <c r="AG419" s="23"/>
      <c r="AH419" s="23"/>
      <c r="AI419" s="23"/>
      <c r="AJ419" s="23"/>
    </row>
    <row r="420" spans="1:36" hidden="1" x14ac:dyDescent="0.2">
      <c r="A420" s="36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24"/>
      <c r="AD420" s="25"/>
      <c r="AE420" s="23"/>
      <c r="AF420" s="23"/>
      <c r="AG420" s="23"/>
      <c r="AH420" s="23"/>
      <c r="AI420" s="23"/>
      <c r="AJ420" s="23"/>
    </row>
    <row r="421" spans="1:36" hidden="1" x14ac:dyDescent="0.2">
      <c r="A421" s="36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24"/>
      <c r="AD421" s="25"/>
      <c r="AE421" s="23"/>
      <c r="AF421" s="23"/>
      <c r="AG421" s="23"/>
      <c r="AH421" s="23"/>
      <c r="AI421" s="23"/>
      <c r="AJ421" s="23"/>
    </row>
    <row r="422" spans="1:36" hidden="1" x14ac:dyDescent="0.2">
      <c r="A422" s="36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24"/>
      <c r="AD422" s="25"/>
      <c r="AE422" s="23"/>
      <c r="AF422" s="23"/>
      <c r="AG422" s="23"/>
      <c r="AH422" s="23"/>
      <c r="AI422" s="23"/>
      <c r="AJ422" s="23"/>
    </row>
    <row r="423" spans="1:36" hidden="1" x14ac:dyDescent="0.2">
      <c r="A423" s="36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24"/>
      <c r="AD423" s="25"/>
      <c r="AE423" s="23"/>
      <c r="AF423" s="23"/>
      <c r="AG423" s="23"/>
      <c r="AH423" s="23"/>
      <c r="AI423" s="23"/>
      <c r="AJ423" s="23"/>
    </row>
    <row r="424" spans="1:36" hidden="1" x14ac:dyDescent="0.2">
      <c r="A424" s="36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24"/>
      <c r="AD424" s="25"/>
      <c r="AE424" s="23"/>
      <c r="AF424" s="23"/>
      <c r="AG424" s="23"/>
      <c r="AH424" s="23"/>
      <c r="AI424" s="23"/>
      <c r="AJ424" s="23"/>
    </row>
    <row r="425" spans="1:36" hidden="1" x14ac:dyDescent="0.2">
      <c r="A425" s="36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24"/>
      <c r="AD425" s="25"/>
      <c r="AE425" s="23"/>
      <c r="AF425" s="23"/>
      <c r="AG425" s="23"/>
      <c r="AH425" s="23"/>
      <c r="AI425" s="23"/>
      <c r="AJ425" s="23"/>
    </row>
    <row r="426" spans="1:36" hidden="1" x14ac:dyDescent="0.2">
      <c r="A426" s="36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24"/>
      <c r="AD426" s="25"/>
      <c r="AE426" s="23"/>
      <c r="AF426" s="23"/>
      <c r="AG426" s="23"/>
      <c r="AH426" s="23"/>
      <c r="AI426" s="23"/>
      <c r="AJ426" s="23"/>
    </row>
    <row r="427" spans="1:36" hidden="1" x14ac:dyDescent="0.2">
      <c r="A427" s="36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24"/>
      <c r="AD427" s="25"/>
      <c r="AE427" s="23"/>
      <c r="AF427" s="23"/>
      <c r="AG427" s="23"/>
      <c r="AH427" s="23"/>
      <c r="AI427" s="23"/>
      <c r="AJ427" s="23"/>
    </row>
    <row r="428" spans="1:36" hidden="1" x14ac:dyDescent="0.2">
      <c r="A428" s="36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24"/>
      <c r="AD428" s="25"/>
      <c r="AE428" s="23"/>
      <c r="AF428" s="23"/>
      <c r="AG428" s="23"/>
      <c r="AH428" s="23"/>
      <c r="AI428" s="23"/>
      <c r="AJ428" s="23"/>
    </row>
    <row r="429" spans="1:36" hidden="1" x14ac:dyDescent="0.2">
      <c r="A429" s="36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24"/>
      <c r="AD429" s="25"/>
      <c r="AE429" s="23"/>
      <c r="AF429" s="23"/>
      <c r="AG429" s="23"/>
      <c r="AH429" s="23"/>
      <c r="AI429" s="23"/>
      <c r="AJ429" s="23"/>
    </row>
    <row r="430" spans="1:36" hidden="1" x14ac:dyDescent="0.2">
      <c r="A430" s="36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24"/>
      <c r="AD430" s="25"/>
      <c r="AE430" s="23"/>
      <c r="AF430" s="23"/>
      <c r="AG430" s="23"/>
      <c r="AH430" s="23"/>
      <c r="AI430" s="23"/>
      <c r="AJ430" s="23"/>
    </row>
    <row r="431" spans="1:36" hidden="1" x14ac:dyDescent="0.2">
      <c r="A431" s="36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24"/>
      <c r="AD431" s="25"/>
      <c r="AE431" s="23"/>
      <c r="AF431" s="23"/>
      <c r="AG431" s="23"/>
      <c r="AH431" s="23"/>
      <c r="AI431" s="23"/>
      <c r="AJ431" s="23"/>
    </row>
    <row r="432" spans="1:36" hidden="1" x14ac:dyDescent="0.2">
      <c r="A432" s="36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24"/>
      <c r="AD432" s="25"/>
      <c r="AE432" s="23"/>
      <c r="AF432" s="23"/>
      <c r="AG432" s="23"/>
      <c r="AH432" s="23"/>
      <c r="AI432" s="23"/>
      <c r="AJ432" s="23"/>
    </row>
    <row r="433" spans="1:36" hidden="1" x14ac:dyDescent="0.2">
      <c r="A433" s="36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24"/>
      <c r="AD433" s="25"/>
      <c r="AE433" s="23"/>
      <c r="AF433" s="23"/>
      <c r="AG433" s="23"/>
      <c r="AH433" s="23"/>
      <c r="AI433" s="23"/>
      <c r="AJ433" s="23"/>
    </row>
    <row r="434" spans="1:36" hidden="1" x14ac:dyDescent="0.2">
      <c r="A434" s="36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24"/>
      <c r="AD434" s="25"/>
      <c r="AE434" s="23"/>
      <c r="AF434" s="23"/>
      <c r="AG434" s="23"/>
      <c r="AH434" s="23"/>
      <c r="AI434" s="23"/>
      <c r="AJ434" s="23"/>
    </row>
    <row r="435" spans="1:36" hidden="1" x14ac:dyDescent="0.2">
      <c r="A435" s="36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24"/>
      <c r="AD435" s="25"/>
      <c r="AE435" s="23"/>
      <c r="AF435" s="23"/>
      <c r="AG435" s="23"/>
      <c r="AH435" s="23"/>
      <c r="AI435" s="23"/>
      <c r="AJ435" s="23"/>
    </row>
    <row r="436" spans="1:36" hidden="1" x14ac:dyDescent="0.2">
      <c r="A436" s="36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24"/>
      <c r="AD436" s="25"/>
      <c r="AE436" s="23"/>
      <c r="AF436" s="23"/>
      <c r="AG436" s="23"/>
      <c r="AH436" s="23"/>
      <c r="AI436" s="23"/>
      <c r="AJ436" s="23"/>
    </row>
    <row r="437" spans="1:36" hidden="1" x14ac:dyDescent="0.2">
      <c r="A437" s="36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24"/>
      <c r="AD437" s="25"/>
      <c r="AE437" s="23"/>
      <c r="AF437" s="23"/>
      <c r="AG437" s="23"/>
      <c r="AH437" s="23"/>
      <c r="AI437" s="23"/>
      <c r="AJ437" s="23"/>
    </row>
    <row r="438" spans="1:36" hidden="1" x14ac:dyDescent="0.2">
      <c r="A438" s="36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24"/>
      <c r="AD438" s="25"/>
      <c r="AE438" s="23"/>
      <c r="AF438" s="23"/>
      <c r="AG438" s="23"/>
      <c r="AH438" s="23"/>
      <c r="AI438" s="23"/>
      <c r="AJ438" s="23"/>
    </row>
    <row r="439" spans="1:36" hidden="1" x14ac:dyDescent="0.2">
      <c r="A439" s="36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24"/>
      <c r="AD439" s="25"/>
      <c r="AE439" s="23"/>
      <c r="AF439" s="23"/>
      <c r="AG439" s="23"/>
      <c r="AH439" s="23"/>
      <c r="AI439" s="23"/>
      <c r="AJ439" s="23"/>
    </row>
    <row r="440" spans="1:36" hidden="1" x14ac:dyDescent="0.2">
      <c r="A440" s="36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24"/>
      <c r="AD440" s="25"/>
      <c r="AE440" s="23"/>
      <c r="AF440" s="23"/>
      <c r="AG440" s="23"/>
      <c r="AH440" s="23"/>
      <c r="AI440" s="23"/>
      <c r="AJ440" s="23"/>
    </row>
    <row r="441" spans="1:36" hidden="1" x14ac:dyDescent="0.2">
      <c r="A441" s="36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24"/>
      <c r="AD441" s="25"/>
      <c r="AE441" s="23"/>
      <c r="AF441" s="23"/>
      <c r="AG441" s="23"/>
      <c r="AH441" s="23"/>
      <c r="AI441" s="23"/>
      <c r="AJ441" s="23"/>
    </row>
    <row r="442" spans="1:36" hidden="1" x14ac:dyDescent="0.2">
      <c r="A442" s="36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24"/>
      <c r="AD442" s="25"/>
      <c r="AE442" s="23"/>
      <c r="AF442" s="23"/>
      <c r="AG442" s="23"/>
      <c r="AH442" s="23"/>
      <c r="AI442" s="23"/>
      <c r="AJ442" s="23"/>
    </row>
    <row r="443" spans="1:36" hidden="1" x14ac:dyDescent="0.2">
      <c r="A443" s="36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24"/>
      <c r="AD443" s="25"/>
      <c r="AE443" s="23"/>
      <c r="AF443" s="23"/>
      <c r="AG443" s="23"/>
      <c r="AH443" s="23"/>
      <c r="AI443" s="23"/>
      <c r="AJ443" s="23"/>
    </row>
    <row r="444" spans="1:36" hidden="1" x14ac:dyDescent="0.2">
      <c r="A444" s="36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24"/>
      <c r="AD444" s="25"/>
      <c r="AE444" s="23"/>
      <c r="AF444" s="23"/>
      <c r="AG444" s="23"/>
      <c r="AH444" s="23"/>
      <c r="AI444" s="23"/>
      <c r="AJ444" s="23"/>
    </row>
    <row r="445" spans="1:36" hidden="1" x14ac:dyDescent="0.2">
      <c r="A445" s="36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24"/>
      <c r="AD445" s="25"/>
      <c r="AE445" s="23"/>
      <c r="AF445" s="23"/>
      <c r="AG445" s="23"/>
      <c r="AH445" s="23"/>
      <c r="AI445" s="23"/>
      <c r="AJ445" s="23"/>
    </row>
    <row r="446" spans="1:36" hidden="1" x14ac:dyDescent="0.2">
      <c r="A446" s="36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24"/>
      <c r="AD446" s="25"/>
      <c r="AE446" s="23"/>
      <c r="AF446" s="23"/>
      <c r="AG446" s="23"/>
      <c r="AH446" s="23"/>
      <c r="AI446" s="23"/>
      <c r="AJ446" s="23"/>
    </row>
    <row r="447" spans="1:36" hidden="1" x14ac:dyDescent="0.2">
      <c r="A447" s="36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24"/>
      <c r="AD447" s="25"/>
      <c r="AE447" s="23"/>
      <c r="AF447" s="23"/>
      <c r="AG447" s="23"/>
      <c r="AH447" s="23"/>
      <c r="AI447" s="23"/>
      <c r="AJ447" s="23"/>
    </row>
    <row r="448" spans="1:36" hidden="1" x14ac:dyDescent="0.2">
      <c r="A448" s="36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24"/>
      <c r="AD448" s="25"/>
      <c r="AE448" s="23"/>
      <c r="AF448" s="23"/>
      <c r="AG448" s="23"/>
      <c r="AH448" s="23"/>
      <c r="AI448" s="23"/>
      <c r="AJ448" s="23"/>
    </row>
    <row r="449" spans="1:36" hidden="1" x14ac:dyDescent="0.2">
      <c r="A449" s="36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24"/>
      <c r="AD449" s="25"/>
      <c r="AE449" s="23"/>
      <c r="AF449" s="23"/>
      <c r="AG449" s="23"/>
      <c r="AH449" s="23"/>
      <c r="AI449" s="23"/>
      <c r="AJ449" s="23"/>
    </row>
    <row r="450" spans="1:36" hidden="1" x14ac:dyDescent="0.2">
      <c r="A450" s="36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24"/>
      <c r="AD450" s="25"/>
      <c r="AE450" s="23"/>
      <c r="AF450" s="23"/>
      <c r="AG450" s="23"/>
      <c r="AH450" s="23"/>
      <c r="AI450" s="23"/>
      <c r="AJ450" s="23"/>
    </row>
    <row r="451" spans="1:36" hidden="1" x14ac:dyDescent="0.2">
      <c r="A451" s="36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24"/>
      <c r="AD451" s="25"/>
      <c r="AE451" s="23"/>
      <c r="AF451" s="23"/>
      <c r="AG451" s="23"/>
      <c r="AH451" s="23"/>
      <c r="AI451" s="23"/>
      <c r="AJ451" s="23"/>
    </row>
    <row r="452" spans="1:36" hidden="1" x14ac:dyDescent="0.2">
      <c r="A452" s="36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24"/>
      <c r="AD452" s="25"/>
      <c r="AE452" s="23"/>
      <c r="AF452" s="23"/>
      <c r="AG452" s="23"/>
      <c r="AH452" s="23"/>
      <c r="AI452" s="23"/>
      <c r="AJ452" s="23"/>
    </row>
    <row r="453" spans="1:36" hidden="1" x14ac:dyDescent="0.2">
      <c r="A453" s="36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24"/>
      <c r="AD453" s="25"/>
      <c r="AE453" s="23"/>
      <c r="AF453" s="23"/>
      <c r="AG453" s="23"/>
      <c r="AH453" s="23"/>
      <c r="AI453" s="23"/>
      <c r="AJ453" s="23"/>
    </row>
    <row r="454" spans="1:36" hidden="1" x14ac:dyDescent="0.2">
      <c r="A454" s="36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24"/>
      <c r="AD454" s="25"/>
      <c r="AE454" s="23"/>
      <c r="AF454" s="23"/>
      <c r="AG454" s="23"/>
      <c r="AH454" s="23"/>
      <c r="AI454" s="23"/>
      <c r="AJ454" s="23"/>
    </row>
    <row r="455" spans="1:36" hidden="1" x14ac:dyDescent="0.2">
      <c r="A455" s="36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24"/>
      <c r="AD455" s="25"/>
      <c r="AE455" s="23"/>
      <c r="AF455" s="23"/>
      <c r="AG455" s="23"/>
      <c r="AH455" s="23"/>
      <c r="AI455" s="23"/>
      <c r="AJ455" s="23"/>
    </row>
    <row r="456" spans="1:36" hidden="1" x14ac:dyDescent="0.2">
      <c r="A456" s="36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24"/>
      <c r="AD456" s="25"/>
      <c r="AE456" s="23"/>
      <c r="AF456" s="23"/>
      <c r="AG456" s="23"/>
      <c r="AH456" s="23"/>
      <c r="AI456" s="23"/>
      <c r="AJ456" s="23"/>
    </row>
    <row r="457" spans="1:36" hidden="1" x14ac:dyDescent="0.2">
      <c r="A457" s="36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24"/>
      <c r="AD457" s="25"/>
      <c r="AE457" s="23"/>
      <c r="AF457" s="23"/>
      <c r="AG457" s="23"/>
      <c r="AH457" s="23"/>
      <c r="AI457" s="23"/>
      <c r="AJ457" s="23"/>
    </row>
    <row r="458" spans="1:36" hidden="1" x14ac:dyDescent="0.2">
      <c r="A458" s="36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24"/>
      <c r="AD458" s="25"/>
      <c r="AE458" s="23"/>
      <c r="AF458" s="23"/>
      <c r="AG458" s="23"/>
      <c r="AH458" s="23"/>
      <c r="AI458" s="23"/>
      <c r="AJ458" s="23"/>
    </row>
    <row r="459" spans="1:36" hidden="1" x14ac:dyDescent="0.2">
      <c r="A459" s="36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24"/>
      <c r="AD459" s="25"/>
      <c r="AE459" s="23"/>
      <c r="AF459" s="23"/>
      <c r="AG459" s="23"/>
      <c r="AH459" s="23"/>
      <c r="AI459" s="23"/>
      <c r="AJ459" s="23"/>
    </row>
    <row r="460" spans="1:36" hidden="1" x14ac:dyDescent="0.2">
      <c r="A460" s="36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24"/>
      <c r="AD460" s="25"/>
      <c r="AE460" s="23"/>
      <c r="AF460" s="23"/>
      <c r="AG460" s="23"/>
      <c r="AH460" s="23"/>
      <c r="AI460" s="23"/>
      <c r="AJ460" s="23"/>
    </row>
    <row r="461" spans="1:36" hidden="1" x14ac:dyDescent="0.2">
      <c r="A461" s="36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24"/>
      <c r="AD461" s="25"/>
      <c r="AE461" s="23"/>
      <c r="AF461" s="23"/>
      <c r="AG461" s="23"/>
      <c r="AH461" s="23"/>
      <c r="AI461" s="23"/>
      <c r="AJ461" s="23"/>
    </row>
    <row r="462" spans="1:36" hidden="1" x14ac:dyDescent="0.2">
      <c r="A462" s="36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24"/>
      <c r="AD462" s="25"/>
      <c r="AE462" s="23"/>
      <c r="AF462" s="23"/>
      <c r="AG462" s="23"/>
      <c r="AH462" s="23"/>
      <c r="AI462" s="23"/>
      <c r="AJ462" s="23"/>
    </row>
    <row r="463" spans="1:36" hidden="1" x14ac:dyDescent="0.2">
      <c r="A463" s="36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24"/>
      <c r="AD463" s="25"/>
      <c r="AE463" s="23"/>
      <c r="AF463" s="23"/>
      <c r="AG463" s="23"/>
      <c r="AH463" s="23"/>
      <c r="AI463" s="23"/>
      <c r="AJ463" s="23"/>
    </row>
    <row r="464" spans="1:36" hidden="1" x14ac:dyDescent="0.2">
      <c r="A464" s="36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24"/>
      <c r="AD464" s="25"/>
      <c r="AE464" s="23"/>
      <c r="AF464" s="23"/>
      <c r="AG464" s="23"/>
      <c r="AH464" s="23"/>
      <c r="AI464" s="23"/>
      <c r="AJ464" s="23"/>
    </row>
    <row r="465" spans="1:36" hidden="1" x14ac:dyDescent="0.2">
      <c r="A465" s="36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24"/>
      <c r="AD465" s="25"/>
      <c r="AE465" s="23"/>
      <c r="AF465" s="23"/>
      <c r="AG465" s="23"/>
      <c r="AH465" s="23"/>
      <c r="AI465" s="23"/>
      <c r="AJ465" s="23"/>
    </row>
    <row r="466" spans="1:36" hidden="1" x14ac:dyDescent="0.2">
      <c r="A466" s="36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24"/>
      <c r="AD466" s="25"/>
      <c r="AE466" s="23"/>
      <c r="AF466" s="23"/>
      <c r="AG466" s="23"/>
      <c r="AH466" s="23"/>
      <c r="AI466" s="23"/>
      <c r="AJ466" s="23"/>
    </row>
    <row r="467" spans="1:36" hidden="1" x14ac:dyDescent="0.2">
      <c r="A467" s="36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24"/>
      <c r="AD467" s="25"/>
      <c r="AE467" s="23"/>
      <c r="AF467" s="23"/>
      <c r="AG467" s="23"/>
      <c r="AH467" s="23"/>
      <c r="AI467" s="23"/>
      <c r="AJ467" s="23"/>
    </row>
    <row r="468" spans="1:36" hidden="1" x14ac:dyDescent="0.2">
      <c r="A468" s="36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24"/>
      <c r="AD468" s="25"/>
      <c r="AE468" s="23"/>
      <c r="AF468" s="23"/>
      <c r="AG468" s="23"/>
      <c r="AH468" s="23"/>
      <c r="AI468" s="23"/>
      <c r="AJ468" s="23"/>
    </row>
    <row r="469" spans="1:36" hidden="1" x14ac:dyDescent="0.2">
      <c r="A469" s="36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24"/>
      <c r="AD469" s="25"/>
      <c r="AE469" s="23"/>
      <c r="AF469" s="23"/>
      <c r="AG469" s="23"/>
      <c r="AH469" s="23"/>
      <c r="AI469" s="23"/>
      <c r="AJ469" s="23"/>
    </row>
    <row r="470" spans="1:36" hidden="1" x14ac:dyDescent="0.2">
      <c r="A470" s="36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24"/>
      <c r="AD470" s="25"/>
      <c r="AE470" s="23"/>
      <c r="AF470" s="23"/>
      <c r="AG470" s="23"/>
      <c r="AH470" s="23"/>
      <c r="AI470" s="23"/>
      <c r="AJ470" s="23"/>
    </row>
    <row r="471" spans="1:36" hidden="1" x14ac:dyDescent="0.2">
      <c r="A471" s="36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24"/>
      <c r="AD471" s="25"/>
      <c r="AE471" s="23"/>
      <c r="AF471" s="23"/>
      <c r="AG471" s="23"/>
      <c r="AH471" s="23"/>
      <c r="AI471" s="23"/>
      <c r="AJ471" s="23"/>
    </row>
    <row r="472" spans="1:36" hidden="1" x14ac:dyDescent="0.2">
      <c r="A472" s="36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24"/>
      <c r="AD472" s="25"/>
      <c r="AE472" s="23"/>
      <c r="AF472" s="23"/>
      <c r="AG472" s="23"/>
      <c r="AH472" s="23"/>
      <c r="AI472" s="23"/>
      <c r="AJ472" s="23"/>
    </row>
    <row r="473" spans="1:36" hidden="1" x14ac:dyDescent="0.2">
      <c r="A473" s="36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24"/>
      <c r="AD473" s="25"/>
      <c r="AE473" s="23"/>
      <c r="AF473" s="23"/>
      <c r="AG473" s="23"/>
      <c r="AH473" s="23"/>
      <c r="AI473" s="23"/>
      <c r="AJ473" s="23"/>
    </row>
    <row r="474" spans="1:36" hidden="1" x14ac:dyDescent="0.2">
      <c r="A474" s="36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24"/>
      <c r="AD474" s="25"/>
      <c r="AE474" s="23"/>
      <c r="AF474" s="23"/>
      <c r="AG474" s="23"/>
      <c r="AH474" s="23"/>
      <c r="AI474" s="23"/>
      <c r="AJ474" s="23"/>
    </row>
    <row r="475" spans="1:36" hidden="1" x14ac:dyDescent="0.2">
      <c r="A475" s="36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24"/>
      <c r="AD475" s="25"/>
      <c r="AE475" s="23"/>
      <c r="AF475" s="23"/>
      <c r="AG475" s="23"/>
      <c r="AH475" s="23"/>
      <c r="AI475" s="23"/>
      <c r="AJ475" s="23"/>
    </row>
    <row r="476" spans="1:36" hidden="1" x14ac:dyDescent="0.2">
      <c r="A476" s="36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24"/>
      <c r="AD476" s="25"/>
      <c r="AE476" s="23"/>
      <c r="AF476" s="23"/>
      <c r="AG476" s="23"/>
      <c r="AH476" s="23"/>
      <c r="AI476" s="23"/>
      <c r="AJ476" s="23"/>
    </row>
    <row r="477" spans="1:36" hidden="1" x14ac:dyDescent="0.2">
      <c r="A477" s="36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24"/>
      <c r="AD477" s="25"/>
      <c r="AE477" s="23"/>
      <c r="AF477" s="23"/>
      <c r="AG477" s="23"/>
      <c r="AH477" s="23"/>
      <c r="AI477" s="23"/>
      <c r="AJ477" s="23"/>
    </row>
    <row r="478" spans="1:36" hidden="1" x14ac:dyDescent="0.2">
      <c r="A478" s="36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24"/>
      <c r="AD478" s="25"/>
      <c r="AE478" s="23"/>
      <c r="AF478" s="23"/>
      <c r="AG478" s="23"/>
      <c r="AH478" s="23"/>
      <c r="AI478" s="23"/>
      <c r="AJ478" s="23"/>
    </row>
    <row r="479" spans="1:36" hidden="1" x14ac:dyDescent="0.2">
      <c r="A479" s="36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24"/>
      <c r="AD479" s="25"/>
      <c r="AE479" s="23"/>
      <c r="AF479" s="23"/>
      <c r="AG479" s="23"/>
      <c r="AH479" s="23"/>
      <c r="AI479" s="23"/>
      <c r="AJ479" s="23"/>
    </row>
    <row r="480" spans="1:36" hidden="1" x14ac:dyDescent="0.2">
      <c r="A480" s="36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24"/>
      <c r="AD480" s="25"/>
      <c r="AE480" s="23"/>
      <c r="AF480" s="23"/>
      <c r="AG480" s="23"/>
      <c r="AH480" s="23"/>
      <c r="AI480" s="23"/>
      <c r="AJ480" s="23"/>
    </row>
    <row r="481" spans="1:36" hidden="1" x14ac:dyDescent="0.2">
      <c r="A481" s="36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24"/>
      <c r="AD481" s="25"/>
      <c r="AE481" s="23"/>
      <c r="AF481" s="23"/>
      <c r="AG481" s="23"/>
      <c r="AH481" s="23"/>
      <c r="AI481" s="23"/>
      <c r="AJ481" s="23"/>
    </row>
    <row r="482" spans="1:36" hidden="1" x14ac:dyDescent="0.2">
      <c r="A482" s="36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24"/>
      <c r="AD482" s="25"/>
      <c r="AE482" s="23"/>
      <c r="AF482" s="23"/>
      <c r="AG482" s="23"/>
      <c r="AH482" s="23"/>
      <c r="AI482" s="23"/>
      <c r="AJ482" s="23"/>
    </row>
    <row r="483" spans="1:36" hidden="1" x14ac:dyDescent="0.2">
      <c r="A483" s="36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24"/>
      <c r="AD483" s="25"/>
      <c r="AE483" s="23"/>
      <c r="AF483" s="23"/>
      <c r="AG483" s="23"/>
      <c r="AH483" s="23"/>
      <c r="AI483" s="23"/>
      <c r="AJ483" s="23"/>
    </row>
    <row r="484" spans="1:36" hidden="1" x14ac:dyDescent="0.2">
      <c r="A484" s="36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24"/>
      <c r="AD484" s="25"/>
      <c r="AE484" s="23"/>
      <c r="AF484" s="23"/>
      <c r="AG484" s="23"/>
      <c r="AH484" s="23"/>
      <c r="AI484" s="23"/>
      <c r="AJ484" s="23"/>
    </row>
    <row r="485" spans="1:36" hidden="1" x14ac:dyDescent="0.2">
      <c r="A485" s="36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24"/>
      <c r="AD485" s="25"/>
      <c r="AE485" s="23"/>
      <c r="AF485" s="23"/>
      <c r="AG485" s="23"/>
      <c r="AH485" s="23"/>
      <c r="AI485" s="23"/>
      <c r="AJ485" s="23"/>
    </row>
    <row r="486" spans="1:36" hidden="1" x14ac:dyDescent="0.2">
      <c r="A486" s="36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24"/>
      <c r="AD486" s="25"/>
      <c r="AE486" s="23"/>
      <c r="AF486" s="23"/>
      <c r="AG486" s="23"/>
      <c r="AH486" s="23"/>
      <c r="AI486" s="23"/>
      <c r="AJ486" s="23"/>
    </row>
    <row r="487" spans="1:36" hidden="1" x14ac:dyDescent="0.2">
      <c r="A487" s="36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24"/>
      <c r="AD487" s="25"/>
      <c r="AE487" s="23"/>
      <c r="AF487" s="23"/>
      <c r="AG487" s="23"/>
      <c r="AH487" s="23"/>
      <c r="AI487" s="23"/>
      <c r="AJ487" s="23"/>
    </row>
    <row r="488" spans="1:36" hidden="1" x14ac:dyDescent="0.2">
      <c r="A488" s="36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24"/>
      <c r="AD488" s="25"/>
      <c r="AE488" s="23"/>
      <c r="AF488" s="23"/>
      <c r="AG488" s="23"/>
      <c r="AH488" s="23"/>
      <c r="AI488" s="23"/>
      <c r="AJ488" s="23"/>
    </row>
    <row r="489" spans="1:36" hidden="1" x14ac:dyDescent="0.2">
      <c r="A489" s="36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24"/>
      <c r="AD489" s="25"/>
      <c r="AE489" s="23"/>
      <c r="AF489" s="23"/>
      <c r="AG489" s="23"/>
      <c r="AH489" s="23"/>
      <c r="AI489" s="23"/>
      <c r="AJ489" s="23"/>
    </row>
    <row r="490" spans="1:36" hidden="1" x14ac:dyDescent="0.2">
      <c r="A490" s="36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24"/>
      <c r="AD490" s="25"/>
      <c r="AE490" s="23"/>
      <c r="AF490" s="23"/>
      <c r="AG490" s="23"/>
      <c r="AH490" s="23"/>
      <c r="AI490" s="23"/>
      <c r="AJ490" s="23"/>
    </row>
    <row r="491" spans="1:36" hidden="1" x14ac:dyDescent="0.2">
      <c r="A491" s="36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24"/>
      <c r="AD491" s="25"/>
      <c r="AE491" s="23"/>
      <c r="AF491" s="23"/>
      <c r="AG491" s="23"/>
      <c r="AH491" s="23"/>
      <c r="AI491" s="23"/>
      <c r="AJ491" s="23"/>
    </row>
    <row r="492" spans="1:36" hidden="1" x14ac:dyDescent="0.2">
      <c r="A492" s="36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24"/>
      <c r="AD492" s="25"/>
      <c r="AE492" s="23"/>
      <c r="AF492" s="23"/>
      <c r="AG492" s="23"/>
      <c r="AH492" s="23"/>
      <c r="AI492" s="23"/>
      <c r="AJ492" s="23"/>
    </row>
    <row r="493" spans="1:36" hidden="1" x14ac:dyDescent="0.2">
      <c r="A493" s="36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24"/>
      <c r="AD493" s="25"/>
      <c r="AE493" s="23"/>
      <c r="AF493" s="23"/>
      <c r="AG493" s="23"/>
      <c r="AH493" s="23"/>
      <c r="AI493" s="23"/>
      <c r="AJ493" s="23"/>
    </row>
    <row r="494" spans="1:36" hidden="1" x14ac:dyDescent="0.2">
      <c r="A494" s="36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24"/>
      <c r="AD494" s="25"/>
      <c r="AE494" s="23"/>
      <c r="AF494" s="23"/>
      <c r="AG494" s="23"/>
      <c r="AH494" s="23"/>
      <c r="AI494" s="23"/>
      <c r="AJ494" s="23"/>
    </row>
    <row r="495" spans="1:36" hidden="1" x14ac:dyDescent="0.2">
      <c r="A495" s="36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24"/>
      <c r="AD495" s="25"/>
      <c r="AE495" s="23"/>
      <c r="AF495" s="23"/>
      <c r="AG495" s="23"/>
      <c r="AH495" s="23"/>
      <c r="AI495" s="23"/>
      <c r="AJ495" s="23"/>
    </row>
    <row r="496" spans="1:36" hidden="1" x14ac:dyDescent="0.2">
      <c r="A496" s="36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24"/>
      <c r="AD496" s="25"/>
      <c r="AE496" s="23"/>
      <c r="AF496" s="23"/>
      <c r="AG496" s="23"/>
      <c r="AH496" s="23"/>
      <c r="AI496" s="23"/>
      <c r="AJ496" s="23"/>
    </row>
    <row r="497" spans="1:36" hidden="1" x14ac:dyDescent="0.2">
      <c r="A497" s="36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24"/>
      <c r="AD497" s="25"/>
      <c r="AE497" s="23"/>
      <c r="AF497" s="23"/>
      <c r="AG497" s="23"/>
      <c r="AH497" s="23"/>
      <c r="AI497" s="23"/>
      <c r="AJ497" s="23"/>
    </row>
    <row r="498" spans="1:36" hidden="1" x14ac:dyDescent="0.2">
      <c r="A498" s="36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24"/>
      <c r="AD498" s="25"/>
      <c r="AE498" s="23"/>
      <c r="AF498" s="23"/>
      <c r="AG498" s="23"/>
      <c r="AH498" s="23"/>
      <c r="AI498" s="23"/>
      <c r="AJ498" s="23"/>
    </row>
    <row r="499" spans="1:36" hidden="1" x14ac:dyDescent="0.2">
      <c r="A499" s="36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24"/>
      <c r="AD499" s="25"/>
      <c r="AE499" s="23"/>
      <c r="AF499" s="23"/>
      <c r="AG499" s="23"/>
      <c r="AH499" s="23"/>
      <c r="AI499" s="23"/>
      <c r="AJ499" s="23"/>
    </row>
    <row r="500" spans="1:36" hidden="1" x14ac:dyDescent="0.2">
      <c r="A500" s="36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24"/>
      <c r="AD500" s="25"/>
      <c r="AE500" s="23"/>
      <c r="AF500" s="23"/>
      <c r="AG500" s="23"/>
      <c r="AH500" s="23"/>
      <c r="AI500" s="23"/>
      <c r="AJ500" s="23"/>
    </row>
    <row r="501" spans="1:36" hidden="1" x14ac:dyDescent="0.2">
      <c r="A501" s="36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24"/>
      <c r="AD501" s="25"/>
      <c r="AE501" s="23"/>
      <c r="AF501" s="23"/>
      <c r="AG501" s="23"/>
      <c r="AH501" s="23"/>
      <c r="AI501" s="23"/>
      <c r="AJ501" s="23"/>
    </row>
    <row r="502" spans="1:36" hidden="1" x14ac:dyDescent="0.2">
      <c r="A502" s="36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24"/>
      <c r="AD502" s="25"/>
      <c r="AE502" s="23"/>
      <c r="AF502" s="23"/>
      <c r="AG502" s="23"/>
      <c r="AH502" s="23"/>
      <c r="AI502" s="23"/>
      <c r="AJ502" s="23"/>
    </row>
    <row r="503" spans="1:36" hidden="1" x14ac:dyDescent="0.2">
      <c r="A503" s="36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24"/>
      <c r="AD503" s="25"/>
      <c r="AE503" s="23"/>
      <c r="AF503" s="23"/>
      <c r="AG503" s="23"/>
      <c r="AH503" s="23"/>
      <c r="AI503" s="23"/>
      <c r="AJ503" s="23"/>
    </row>
    <row r="504" spans="1:36" hidden="1" x14ac:dyDescent="0.2">
      <c r="A504" s="36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24"/>
      <c r="AD504" s="25"/>
      <c r="AE504" s="23"/>
      <c r="AF504" s="23"/>
      <c r="AG504" s="23"/>
      <c r="AH504" s="23"/>
      <c r="AI504" s="23"/>
      <c r="AJ504" s="23"/>
    </row>
    <row r="505" spans="1:36" hidden="1" x14ac:dyDescent="0.2">
      <c r="A505" s="36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24"/>
      <c r="AD505" s="25"/>
      <c r="AE505" s="23"/>
      <c r="AF505" s="23"/>
      <c r="AG505" s="23"/>
      <c r="AH505" s="23"/>
      <c r="AI505" s="23"/>
      <c r="AJ505" s="23"/>
    </row>
    <row r="506" spans="1:36" hidden="1" x14ac:dyDescent="0.2">
      <c r="A506" s="36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24"/>
      <c r="AD506" s="25"/>
      <c r="AE506" s="23"/>
      <c r="AF506" s="23"/>
      <c r="AG506" s="23"/>
      <c r="AH506" s="23"/>
      <c r="AI506" s="23"/>
      <c r="AJ506" s="23"/>
    </row>
    <row r="507" spans="1:36" hidden="1" x14ac:dyDescent="0.2">
      <c r="A507" s="36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24"/>
      <c r="AD507" s="25"/>
      <c r="AE507" s="23"/>
      <c r="AF507" s="23"/>
      <c r="AG507" s="23"/>
      <c r="AH507" s="23"/>
      <c r="AI507" s="23"/>
      <c r="AJ507" s="23"/>
    </row>
    <row r="508" spans="1:36" hidden="1" x14ac:dyDescent="0.2">
      <c r="A508" s="36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24"/>
      <c r="AD508" s="25"/>
      <c r="AE508" s="23"/>
      <c r="AF508" s="23"/>
      <c r="AG508" s="23"/>
      <c r="AH508" s="23"/>
      <c r="AI508" s="23"/>
      <c r="AJ508" s="23"/>
    </row>
    <row r="509" spans="1:36" hidden="1" x14ac:dyDescent="0.2">
      <c r="A509" s="36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24"/>
      <c r="AD509" s="25"/>
      <c r="AE509" s="23"/>
      <c r="AF509" s="23"/>
      <c r="AG509" s="23"/>
      <c r="AH509" s="23"/>
      <c r="AI509" s="23"/>
      <c r="AJ509" s="23"/>
    </row>
    <row r="510" spans="1:36" hidden="1" x14ac:dyDescent="0.2">
      <c r="A510" s="36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24"/>
      <c r="AD510" s="25"/>
      <c r="AE510" s="23"/>
      <c r="AF510" s="23"/>
      <c r="AG510" s="23"/>
      <c r="AH510" s="23"/>
      <c r="AI510" s="23"/>
      <c r="AJ510" s="23"/>
    </row>
    <row r="511" spans="1:36" hidden="1" x14ac:dyDescent="0.2">
      <c r="A511" s="36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24"/>
      <c r="AD511" s="25"/>
      <c r="AE511" s="23"/>
      <c r="AF511" s="23"/>
      <c r="AG511" s="23"/>
      <c r="AH511" s="23"/>
      <c r="AI511" s="23"/>
      <c r="AJ511" s="23"/>
    </row>
    <row r="512" spans="1:36" hidden="1" x14ac:dyDescent="0.2">
      <c r="A512" s="36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24"/>
      <c r="AD512" s="25"/>
      <c r="AE512" s="23"/>
      <c r="AF512" s="23"/>
      <c r="AG512" s="23"/>
      <c r="AH512" s="23"/>
      <c r="AI512" s="23"/>
      <c r="AJ512" s="23"/>
    </row>
    <row r="513" spans="1:36" hidden="1" x14ac:dyDescent="0.2">
      <c r="A513" s="36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24"/>
      <c r="AD513" s="25"/>
      <c r="AE513" s="23"/>
      <c r="AF513" s="23"/>
      <c r="AG513" s="23"/>
      <c r="AH513" s="23"/>
      <c r="AI513" s="23"/>
      <c r="AJ513" s="23"/>
    </row>
    <row r="514" spans="1:36" hidden="1" x14ac:dyDescent="0.2">
      <c r="A514" s="41"/>
      <c r="B514" s="42"/>
      <c r="C514" s="37"/>
      <c r="D514" s="37"/>
      <c r="E514" s="37"/>
      <c r="F514" s="37"/>
      <c r="G514" s="37"/>
      <c r="H514" s="37"/>
      <c r="I514" s="37"/>
      <c r="J514" s="37"/>
      <c r="K514" s="38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24"/>
      <c r="AD514" s="25"/>
      <c r="AE514" s="23"/>
      <c r="AF514" s="23"/>
      <c r="AG514" s="23"/>
      <c r="AH514" s="23"/>
      <c r="AI514" s="23"/>
      <c r="AJ514" s="23"/>
    </row>
    <row r="515" spans="1:36" hidden="1" x14ac:dyDescent="0.2">
      <c r="A515" s="36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24"/>
      <c r="AD515" s="25"/>
      <c r="AE515" s="23"/>
      <c r="AF515" s="23"/>
      <c r="AG515" s="23"/>
      <c r="AH515" s="23"/>
      <c r="AI515" s="23"/>
      <c r="AJ515" s="23"/>
    </row>
    <row r="516" spans="1:36" hidden="1" x14ac:dyDescent="0.2">
      <c r="A516" s="36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24"/>
      <c r="AD516" s="25"/>
      <c r="AE516" s="23"/>
      <c r="AF516" s="23"/>
      <c r="AG516" s="23"/>
      <c r="AH516" s="23"/>
      <c r="AI516" s="23"/>
      <c r="AJ516" s="23"/>
    </row>
    <row r="517" spans="1:36" hidden="1" x14ac:dyDescent="0.2">
      <c r="A517" s="36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24"/>
      <c r="AD517" s="25"/>
      <c r="AE517" s="23"/>
      <c r="AF517" s="23"/>
      <c r="AG517" s="23"/>
      <c r="AH517" s="23"/>
      <c r="AI517" s="23"/>
      <c r="AJ517" s="23"/>
    </row>
    <row r="518" spans="1:36" hidden="1" x14ac:dyDescent="0.2">
      <c r="A518" s="36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24"/>
      <c r="AD518" s="25"/>
      <c r="AE518" s="23"/>
      <c r="AF518" s="23"/>
      <c r="AG518" s="23"/>
      <c r="AH518" s="23"/>
      <c r="AI518" s="23"/>
      <c r="AJ518" s="23"/>
    </row>
    <row r="519" spans="1:36" hidden="1" x14ac:dyDescent="0.2">
      <c r="A519" s="36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24"/>
      <c r="AD519" s="25"/>
      <c r="AE519" s="23"/>
      <c r="AF519" s="23"/>
      <c r="AG519" s="23"/>
      <c r="AH519" s="23"/>
      <c r="AI519" s="23"/>
      <c r="AJ519" s="23"/>
    </row>
    <row r="520" spans="1:36" hidden="1" x14ac:dyDescent="0.2">
      <c r="A520" s="36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24"/>
      <c r="AD520" s="25"/>
      <c r="AE520" s="23"/>
      <c r="AF520" s="23"/>
      <c r="AG520" s="23"/>
      <c r="AH520" s="23"/>
      <c r="AI520" s="23"/>
      <c r="AJ520" s="23"/>
    </row>
    <row r="521" spans="1:36" hidden="1" x14ac:dyDescent="0.2">
      <c r="A521" s="36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24"/>
      <c r="AD521" s="25"/>
      <c r="AE521" s="23"/>
      <c r="AF521" s="23"/>
      <c r="AG521" s="23"/>
      <c r="AH521" s="23"/>
      <c r="AI521" s="23"/>
      <c r="AJ521" s="23"/>
    </row>
    <row r="522" spans="1:36" hidden="1" x14ac:dyDescent="0.2">
      <c r="A522" s="36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24"/>
      <c r="AD522" s="25"/>
      <c r="AE522" s="23"/>
      <c r="AF522" s="23"/>
      <c r="AG522" s="23"/>
      <c r="AH522" s="23"/>
      <c r="AI522" s="23"/>
      <c r="AJ522" s="23"/>
    </row>
    <row r="523" spans="1:36" hidden="1" x14ac:dyDescent="0.2">
      <c r="A523" s="36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24"/>
      <c r="AD523" s="25"/>
      <c r="AE523" s="23"/>
      <c r="AF523" s="23"/>
      <c r="AG523" s="23"/>
      <c r="AH523" s="23"/>
      <c r="AI523" s="23"/>
      <c r="AJ523" s="23"/>
    </row>
    <row r="524" spans="1:36" hidden="1" x14ac:dyDescent="0.2">
      <c r="A524" s="36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24"/>
      <c r="AD524" s="25"/>
      <c r="AE524" s="23"/>
      <c r="AF524" s="23"/>
      <c r="AG524" s="23"/>
      <c r="AH524" s="23"/>
      <c r="AI524" s="23"/>
      <c r="AJ524" s="23"/>
    </row>
    <row r="525" spans="1:36" hidden="1" x14ac:dyDescent="0.2">
      <c r="A525" s="36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24"/>
      <c r="AD525" s="25"/>
      <c r="AE525" s="23"/>
      <c r="AF525" s="23"/>
      <c r="AG525" s="23"/>
      <c r="AH525" s="23"/>
      <c r="AI525" s="23"/>
      <c r="AJ525" s="23"/>
    </row>
    <row r="526" spans="1:36" hidden="1" x14ac:dyDescent="0.2">
      <c r="A526" s="36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24"/>
      <c r="AD526" s="25"/>
      <c r="AE526" s="23"/>
      <c r="AF526" s="23"/>
      <c r="AG526" s="23"/>
      <c r="AH526" s="23"/>
      <c r="AI526" s="23"/>
      <c r="AJ526" s="23"/>
    </row>
    <row r="527" spans="1:36" hidden="1" x14ac:dyDescent="0.2">
      <c r="A527" s="36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24"/>
      <c r="AD527" s="25"/>
      <c r="AE527" s="23"/>
      <c r="AF527" s="23"/>
      <c r="AG527" s="23"/>
      <c r="AH527" s="23"/>
      <c r="AI527" s="23"/>
      <c r="AJ527" s="23"/>
    </row>
    <row r="528" spans="1:36" hidden="1" x14ac:dyDescent="0.2">
      <c r="A528" s="36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24"/>
      <c r="AD528" s="25"/>
      <c r="AE528" s="23"/>
      <c r="AF528" s="23"/>
      <c r="AG528" s="23"/>
      <c r="AH528" s="23"/>
      <c r="AI528" s="23"/>
      <c r="AJ528" s="23"/>
    </row>
    <row r="529" spans="1:36" hidden="1" x14ac:dyDescent="0.2">
      <c r="A529" s="36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24"/>
      <c r="AD529" s="25"/>
      <c r="AE529" s="23"/>
      <c r="AF529" s="23"/>
      <c r="AG529" s="23"/>
      <c r="AH529" s="23"/>
      <c r="AI529" s="23"/>
      <c r="AJ529" s="23"/>
    </row>
    <row r="530" spans="1:36" hidden="1" x14ac:dyDescent="0.2">
      <c r="A530" s="36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24"/>
      <c r="AD530" s="25"/>
      <c r="AE530" s="23"/>
      <c r="AF530" s="23"/>
      <c r="AG530" s="23"/>
      <c r="AH530" s="23"/>
      <c r="AI530" s="23"/>
      <c r="AJ530" s="23"/>
    </row>
    <row r="531" spans="1:36" hidden="1" x14ac:dyDescent="0.2">
      <c r="A531" s="36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24"/>
      <c r="AD531" s="25"/>
      <c r="AE531" s="23"/>
      <c r="AF531" s="23"/>
      <c r="AG531" s="23"/>
      <c r="AH531" s="23"/>
      <c r="AI531" s="23"/>
      <c r="AJ531" s="23"/>
    </row>
    <row r="532" spans="1:36" hidden="1" x14ac:dyDescent="0.2">
      <c r="A532" s="36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24"/>
      <c r="AD532" s="25"/>
      <c r="AE532" s="23"/>
      <c r="AF532" s="23"/>
      <c r="AG532" s="23"/>
      <c r="AH532" s="23"/>
      <c r="AI532" s="23"/>
      <c r="AJ532" s="23"/>
    </row>
    <row r="533" spans="1:36" hidden="1" x14ac:dyDescent="0.2">
      <c r="A533" s="36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24"/>
      <c r="AD533" s="25"/>
      <c r="AE533" s="23"/>
      <c r="AF533" s="23"/>
      <c r="AG533" s="23"/>
      <c r="AH533" s="23"/>
      <c r="AI533" s="23"/>
      <c r="AJ533" s="23"/>
    </row>
    <row r="534" spans="1:36" hidden="1" x14ac:dyDescent="0.2">
      <c r="A534" s="36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24"/>
      <c r="AD534" s="25"/>
      <c r="AE534" s="23"/>
      <c r="AF534" s="23"/>
      <c r="AG534" s="23"/>
      <c r="AH534" s="23"/>
      <c r="AI534" s="23"/>
      <c r="AJ534" s="23"/>
    </row>
    <row r="535" spans="1:36" hidden="1" x14ac:dyDescent="0.2">
      <c r="A535" s="36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24"/>
      <c r="AD535" s="25"/>
      <c r="AE535" s="23"/>
      <c r="AF535" s="23"/>
      <c r="AG535" s="23"/>
      <c r="AH535" s="23"/>
      <c r="AI535" s="23"/>
      <c r="AJ535" s="23"/>
    </row>
    <row r="536" spans="1:36" hidden="1" x14ac:dyDescent="0.2">
      <c r="A536" s="36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24"/>
      <c r="AD536" s="25"/>
      <c r="AE536" s="23"/>
      <c r="AF536" s="23"/>
      <c r="AG536" s="23"/>
      <c r="AH536" s="23"/>
      <c r="AI536" s="23"/>
      <c r="AJ536" s="23"/>
    </row>
    <row r="537" spans="1:36" hidden="1" x14ac:dyDescent="0.2">
      <c r="A537" s="36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24"/>
      <c r="AD537" s="25"/>
      <c r="AE537" s="23"/>
      <c r="AF537" s="23"/>
      <c r="AG537" s="23"/>
      <c r="AH537" s="23"/>
      <c r="AI537" s="23"/>
      <c r="AJ537" s="23"/>
    </row>
    <row r="538" spans="1:36" hidden="1" x14ac:dyDescent="0.2">
      <c r="A538" s="36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24"/>
      <c r="AD538" s="25"/>
      <c r="AE538" s="23"/>
      <c r="AF538" s="23"/>
      <c r="AG538" s="23"/>
      <c r="AH538" s="23"/>
      <c r="AI538" s="23"/>
      <c r="AJ538" s="23"/>
    </row>
    <row r="539" spans="1:36" hidden="1" x14ac:dyDescent="0.2">
      <c r="A539" s="36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24"/>
      <c r="AD539" s="25"/>
      <c r="AE539" s="23"/>
      <c r="AF539" s="23"/>
      <c r="AG539" s="23"/>
      <c r="AH539" s="23"/>
      <c r="AI539" s="23"/>
      <c r="AJ539" s="23"/>
    </row>
    <row r="540" spans="1:36" hidden="1" x14ac:dyDescent="0.2">
      <c r="A540" s="36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24"/>
      <c r="AD540" s="25"/>
      <c r="AE540" s="23"/>
      <c r="AF540" s="23"/>
      <c r="AG540" s="23"/>
      <c r="AH540" s="23"/>
      <c r="AI540" s="23"/>
      <c r="AJ540" s="23"/>
    </row>
    <row r="541" spans="1:36" hidden="1" x14ac:dyDescent="0.2">
      <c r="A541" s="41"/>
      <c r="B541" s="42"/>
      <c r="C541" s="37"/>
      <c r="D541" s="37"/>
      <c r="E541" s="37"/>
      <c r="F541" s="37"/>
      <c r="G541" s="37"/>
      <c r="H541" s="37"/>
      <c r="I541" s="38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24"/>
      <c r="AD541" s="25"/>
      <c r="AE541" s="23"/>
      <c r="AF541" s="23"/>
      <c r="AG541" s="23"/>
      <c r="AH541" s="23"/>
      <c r="AI541" s="23"/>
      <c r="AJ541" s="23"/>
    </row>
    <row r="542" spans="1:36" hidden="1" x14ac:dyDescent="0.2">
      <c r="A542" s="36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24"/>
      <c r="AD542" s="25"/>
      <c r="AE542" s="23"/>
      <c r="AF542" s="23"/>
      <c r="AG542" s="23"/>
      <c r="AH542" s="23"/>
      <c r="AI542" s="23"/>
      <c r="AJ542" s="23"/>
    </row>
    <row r="543" spans="1:36" hidden="1" x14ac:dyDescent="0.2">
      <c r="A543" s="36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24"/>
      <c r="AD543" s="25"/>
      <c r="AE543" s="23"/>
      <c r="AF543" s="23"/>
      <c r="AG543" s="23"/>
      <c r="AH543" s="23"/>
      <c r="AI543" s="23"/>
      <c r="AJ543" s="23"/>
    </row>
    <row r="544" spans="1:36" hidden="1" x14ac:dyDescent="0.2">
      <c r="A544" s="36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24"/>
      <c r="AD544" s="25"/>
      <c r="AE544" s="23"/>
      <c r="AF544" s="23"/>
      <c r="AG544" s="23"/>
      <c r="AH544" s="23"/>
      <c r="AI544" s="23"/>
      <c r="AJ544" s="23"/>
    </row>
    <row r="545" spans="1:36" hidden="1" x14ac:dyDescent="0.2">
      <c r="A545" s="36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24"/>
      <c r="AD545" s="25"/>
      <c r="AE545" s="23"/>
      <c r="AF545" s="23"/>
      <c r="AG545" s="23"/>
      <c r="AH545" s="23"/>
      <c r="AI545" s="23"/>
      <c r="AJ545" s="23"/>
    </row>
    <row r="546" spans="1:36" hidden="1" x14ac:dyDescent="0.2">
      <c r="A546" s="36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24"/>
      <c r="AD546" s="25"/>
      <c r="AE546" s="23"/>
      <c r="AF546" s="23"/>
      <c r="AG546" s="23"/>
      <c r="AH546" s="23"/>
      <c r="AI546" s="23"/>
      <c r="AJ546" s="23"/>
    </row>
    <row r="547" spans="1:36" hidden="1" x14ac:dyDescent="0.2">
      <c r="A547" s="36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24"/>
      <c r="AD547" s="25"/>
      <c r="AE547" s="23"/>
      <c r="AF547" s="23"/>
      <c r="AG547" s="23"/>
      <c r="AH547" s="23"/>
      <c r="AI547" s="23"/>
      <c r="AJ547" s="23"/>
    </row>
    <row r="548" spans="1:36" hidden="1" x14ac:dyDescent="0.2">
      <c r="A548" s="36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24"/>
      <c r="AD548" s="25"/>
      <c r="AE548" s="23"/>
      <c r="AF548" s="23"/>
      <c r="AG548" s="23"/>
      <c r="AH548" s="23"/>
      <c r="AI548" s="23"/>
      <c r="AJ548" s="23"/>
    </row>
    <row r="549" spans="1:36" hidden="1" x14ac:dyDescent="0.2">
      <c r="A549" s="36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24"/>
      <c r="AD549" s="25"/>
      <c r="AE549" s="23"/>
      <c r="AF549" s="23"/>
      <c r="AG549" s="23"/>
      <c r="AH549" s="23"/>
      <c r="AI549" s="23"/>
      <c r="AJ549" s="23"/>
    </row>
    <row r="550" spans="1:36" hidden="1" x14ac:dyDescent="0.2">
      <c r="A550" s="36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24"/>
      <c r="AD550" s="25"/>
      <c r="AE550" s="23"/>
      <c r="AF550" s="23"/>
      <c r="AG550" s="23"/>
      <c r="AH550" s="23"/>
      <c r="AI550" s="23"/>
      <c r="AJ550" s="23"/>
    </row>
    <row r="551" spans="1:36" hidden="1" x14ac:dyDescent="0.2">
      <c r="A551" s="36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24"/>
      <c r="AD551" s="25"/>
      <c r="AE551" s="23"/>
      <c r="AF551" s="23"/>
      <c r="AG551" s="23"/>
      <c r="AH551" s="23"/>
      <c r="AI551" s="23"/>
      <c r="AJ551" s="23"/>
    </row>
    <row r="552" spans="1:36" hidden="1" x14ac:dyDescent="0.2">
      <c r="A552" s="36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24"/>
      <c r="AD552" s="25"/>
      <c r="AE552" s="23"/>
      <c r="AF552" s="23"/>
      <c r="AG552" s="23"/>
      <c r="AH552" s="23"/>
      <c r="AI552" s="23"/>
      <c r="AJ552" s="23"/>
    </row>
    <row r="553" spans="1:36" hidden="1" x14ac:dyDescent="0.2">
      <c r="A553" s="36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24"/>
      <c r="AD553" s="25"/>
      <c r="AE553" s="23"/>
      <c r="AF553" s="23"/>
      <c r="AG553" s="23"/>
      <c r="AH553" s="23"/>
      <c r="AI553" s="23"/>
      <c r="AJ553" s="23"/>
    </row>
    <row r="554" spans="1:36" hidden="1" x14ac:dyDescent="0.2">
      <c r="A554" s="36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24"/>
      <c r="AD554" s="25"/>
      <c r="AE554" s="23"/>
      <c r="AF554" s="23"/>
      <c r="AG554" s="23"/>
      <c r="AH554" s="23"/>
      <c r="AI554" s="23"/>
      <c r="AJ554" s="23"/>
    </row>
    <row r="555" spans="1:36" hidden="1" x14ac:dyDescent="0.2">
      <c r="A555" s="36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24"/>
      <c r="AD555" s="25"/>
      <c r="AE555" s="23"/>
      <c r="AF555" s="23"/>
      <c r="AG555" s="23"/>
      <c r="AH555" s="23"/>
      <c r="AI555" s="23"/>
      <c r="AJ555" s="23"/>
    </row>
    <row r="556" spans="1:36" hidden="1" x14ac:dyDescent="0.2">
      <c r="A556" s="36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24"/>
      <c r="AD556" s="25"/>
      <c r="AE556" s="23"/>
      <c r="AF556" s="23"/>
      <c r="AG556" s="23"/>
      <c r="AH556" s="23"/>
      <c r="AI556" s="23"/>
      <c r="AJ556" s="23"/>
    </row>
    <row r="557" spans="1:36" hidden="1" x14ac:dyDescent="0.2">
      <c r="A557" s="36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24"/>
      <c r="AD557" s="25"/>
      <c r="AE557" s="23"/>
      <c r="AF557" s="23"/>
      <c r="AG557" s="23"/>
      <c r="AH557" s="23"/>
      <c r="AI557" s="23"/>
      <c r="AJ557" s="23"/>
    </row>
    <row r="558" spans="1:36" hidden="1" x14ac:dyDescent="0.2">
      <c r="A558" s="36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24"/>
      <c r="AD558" s="25"/>
      <c r="AE558" s="23"/>
      <c r="AF558" s="23"/>
      <c r="AG558" s="23"/>
      <c r="AH558" s="23"/>
      <c r="AI558" s="23"/>
      <c r="AJ558" s="23"/>
    </row>
    <row r="559" spans="1:36" hidden="1" x14ac:dyDescent="0.2">
      <c r="A559" s="36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24"/>
      <c r="AD559" s="25"/>
      <c r="AE559" s="23"/>
      <c r="AF559" s="23"/>
      <c r="AG559" s="23"/>
      <c r="AH559" s="23"/>
      <c r="AI559" s="23"/>
      <c r="AJ559" s="23"/>
    </row>
    <row r="560" spans="1:36" hidden="1" x14ac:dyDescent="0.2">
      <c r="A560" s="36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24"/>
      <c r="AD560" s="25"/>
      <c r="AE560" s="23"/>
      <c r="AF560" s="23"/>
      <c r="AG560" s="23"/>
      <c r="AH560" s="23"/>
      <c r="AI560" s="23"/>
      <c r="AJ560" s="23"/>
    </row>
    <row r="561" spans="1:36" hidden="1" x14ac:dyDescent="0.2">
      <c r="A561" s="36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24"/>
      <c r="AD561" s="25"/>
      <c r="AE561" s="23"/>
      <c r="AF561" s="23"/>
      <c r="AG561" s="23"/>
      <c r="AH561" s="23"/>
      <c r="AI561" s="23"/>
      <c r="AJ561" s="23"/>
    </row>
    <row r="562" spans="1:36" hidden="1" x14ac:dyDescent="0.2">
      <c r="A562" s="36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24"/>
      <c r="AD562" s="25"/>
      <c r="AE562" s="23"/>
      <c r="AF562" s="23"/>
      <c r="AG562" s="23"/>
      <c r="AH562" s="23"/>
      <c r="AI562" s="23"/>
      <c r="AJ562" s="23"/>
    </row>
    <row r="563" spans="1:36" hidden="1" x14ac:dyDescent="0.2">
      <c r="A563" s="36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24"/>
      <c r="AD563" s="25"/>
      <c r="AE563" s="23"/>
      <c r="AF563" s="23"/>
      <c r="AG563" s="23"/>
      <c r="AH563" s="23"/>
      <c r="AI563" s="23"/>
      <c r="AJ563" s="23"/>
    </row>
    <row r="564" spans="1:36" hidden="1" x14ac:dyDescent="0.2">
      <c r="A564" s="36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24"/>
      <c r="AD564" s="25"/>
      <c r="AE564" s="23"/>
      <c r="AF564" s="23"/>
      <c r="AG564" s="23"/>
      <c r="AH564" s="23"/>
      <c r="AI564" s="23"/>
      <c r="AJ564" s="23"/>
    </row>
    <row r="565" spans="1:36" hidden="1" x14ac:dyDescent="0.2">
      <c r="A565" s="36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24"/>
      <c r="AD565" s="25"/>
      <c r="AE565" s="23"/>
      <c r="AF565" s="23"/>
      <c r="AG565" s="23"/>
      <c r="AH565" s="23"/>
      <c r="AI565" s="23"/>
      <c r="AJ565" s="23"/>
    </row>
    <row r="566" spans="1:36" hidden="1" x14ac:dyDescent="0.2">
      <c r="A566" s="36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24"/>
      <c r="AD566" s="25"/>
      <c r="AE566" s="23"/>
      <c r="AF566" s="23"/>
      <c r="AG566" s="23"/>
      <c r="AH566" s="23"/>
      <c r="AI566" s="23"/>
      <c r="AJ566" s="23"/>
    </row>
    <row r="567" spans="1:36" hidden="1" x14ac:dyDescent="0.2">
      <c r="A567" s="36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24"/>
      <c r="AD567" s="25"/>
      <c r="AE567" s="23"/>
      <c r="AF567" s="23"/>
      <c r="AG567" s="23"/>
      <c r="AH567" s="23"/>
      <c r="AI567" s="23"/>
      <c r="AJ567" s="23"/>
    </row>
    <row r="568" spans="1:36" hidden="1" x14ac:dyDescent="0.2">
      <c r="A568" s="36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24"/>
      <c r="AD568" s="25"/>
      <c r="AE568" s="23"/>
      <c r="AF568" s="23"/>
      <c r="AG568" s="23"/>
      <c r="AH568" s="23"/>
      <c r="AI568" s="23"/>
      <c r="AJ568" s="23"/>
    </row>
    <row r="569" spans="1:36" hidden="1" x14ac:dyDescent="0.2">
      <c r="A569" s="36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24"/>
      <c r="AD569" s="25"/>
      <c r="AE569" s="23"/>
      <c r="AF569" s="23"/>
      <c r="AG569" s="23"/>
      <c r="AH569" s="23"/>
      <c r="AI569" s="23"/>
      <c r="AJ569" s="23"/>
    </row>
    <row r="570" spans="1:36" hidden="1" x14ac:dyDescent="0.2">
      <c r="A570" s="36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24"/>
      <c r="AD570" s="25"/>
      <c r="AE570" s="23"/>
      <c r="AF570" s="23"/>
      <c r="AG570" s="23"/>
      <c r="AH570" s="23"/>
      <c r="AI570" s="23"/>
      <c r="AJ570" s="23"/>
    </row>
    <row r="571" spans="1:36" hidden="1" x14ac:dyDescent="0.2">
      <c r="A571" s="36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24"/>
      <c r="AD571" s="25"/>
      <c r="AE571" s="23"/>
      <c r="AF571" s="23"/>
      <c r="AG571" s="23"/>
      <c r="AH571" s="23"/>
      <c r="AI571" s="23"/>
      <c r="AJ571" s="23"/>
    </row>
    <row r="572" spans="1:36" hidden="1" x14ac:dyDescent="0.2">
      <c r="A572" s="36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24"/>
      <c r="AD572" s="25"/>
      <c r="AE572" s="23"/>
      <c r="AF572" s="23"/>
      <c r="AG572" s="23"/>
      <c r="AH572" s="23"/>
      <c r="AI572" s="23"/>
      <c r="AJ572" s="23"/>
    </row>
    <row r="573" spans="1:36" hidden="1" x14ac:dyDescent="0.2">
      <c r="A573" s="36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24"/>
      <c r="AD573" s="25"/>
      <c r="AE573" s="23"/>
      <c r="AF573" s="23"/>
      <c r="AG573" s="23"/>
      <c r="AH573" s="23"/>
      <c r="AI573" s="23"/>
      <c r="AJ573" s="23"/>
    </row>
    <row r="574" spans="1:36" hidden="1" x14ac:dyDescent="0.2">
      <c r="A574" s="36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24"/>
      <c r="AD574" s="25"/>
      <c r="AE574" s="23"/>
      <c r="AF574" s="23"/>
      <c r="AG574" s="23"/>
      <c r="AH574" s="23"/>
      <c r="AI574" s="23"/>
      <c r="AJ574" s="23"/>
    </row>
    <row r="575" spans="1:36" hidden="1" x14ac:dyDescent="0.2">
      <c r="A575" s="36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24"/>
      <c r="AD575" s="25"/>
      <c r="AE575" s="23"/>
      <c r="AF575" s="23"/>
      <c r="AG575" s="23"/>
      <c r="AH575" s="23"/>
      <c r="AI575" s="23"/>
      <c r="AJ575" s="23"/>
    </row>
    <row r="576" spans="1:36" hidden="1" x14ac:dyDescent="0.2">
      <c r="A576" s="36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24"/>
      <c r="AD576" s="25"/>
      <c r="AE576" s="23"/>
      <c r="AF576" s="23"/>
      <c r="AG576" s="23"/>
      <c r="AH576" s="23"/>
      <c r="AI576" s="23"/>
      <c r="AJ576" s="23"/>
    </row>
    <row r="577" spans="1:36" hidden="1" x14ac:dyDescent="0.2">
      <c r="A577" s="36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24"/>
      <c r="AD577" s="25"/>
      <c r="AE577" s="23"/>
      <c r="AF577" s="23"/>
      <c r="AG577" s="23"/>
      <c r="AH577" s="23"/>
      <c r="AI577" s="23"/>
      <c r="AJ577" s="23"/>
    </row>
    <row r="578" spans="1:36" hidden="1" x14ac:dyDescent="0.2">
      <c r="A578" s="36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24"/>
      <c r="AD578" s="25"/>
      <c r="AE578" s="23"/>
      <c r="AF578" s="23"/>
      <c r="AG578" s="23"/>
      <c r="AH578" s="23"/>
      <c r="AI578" s="23"/>
      <c r="AJ578" s="23"/>
    </row>
    <row r="579" spans="1:36" hidden="1" x14ac:dyDescent="0.2">
      <c r="A579" s="36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24"/>
      <c r="AD579" s="25"/>
      <c r="AE579" s="23"/>
      <c r="AF579" s="23"/>
      <c r="AG579" s="23"/>
      <c r="AH579" s="23"/>
      <c r="AI579" s="23"/>
      <c r="AJ579" s="23"/>
    </row>
    <row r="580" spans="1:36" hidden="1" x14ac:dyDescent="0.2">
      <c r="A580" s="36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24"/>
      <c r="AD580" s="25"/>
      <c r="AE580" s="23"/>
      <c r="AF580" s="23"/>
      <c r="AG580" s="23"/>
      <c r="AH580" s="23"/>
      <c r="AI580" s="23"/>
      <c r="AJ580" s="23"/>
    </row>
    <row r="581" spans="1:36" hidden="1" x14ac:dyDescent="0.2">
      <c r="A581" s="36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24"/>
      <c r="AD581" s="25"/>
      <c r="AE581" s="23"/>
      <c r="AF581" s="23"/>
      <c r="AG581" s="23"/>
      <c r="AH581" s="23"/>
      <c r="AI581" s="23"/>
      <c r="AJ581" s="23"/>
    </row>
    <row r="582" spans="1:36" hidden="1" x14ac:dyDescent="0.2">
      <c r="A582" s="36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24"/>
      <c r="AD582" s="25"/>
      <c r="AE582" s="23"/>
      <c r="AF582" s="23"/>
      <c r="AG582" s="23"/>
      <c r="AH582" s="23"/>
      <c r="AI582" s="23"/>
      <c r="AJ582" s="23"/>
    </row>
    <row r="583" spans="1:36" hidden="1" x14ac:dyDescent="0.2">
      <c r="A583" s="36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24"/>
      <c r="AD583" s="25"/>
      <c r="AE583" s="23"/>
      <c r="AF583" s="23"/>
      <c r="AG583" s="23"/>
      <c r="AH583" s="23"/>
      <c r="AI583" s="23"/>
      <c r="AJ583" s="23"/>
    </row>
    <row r="584" spans="1:36" hidden="1" x14ac:dyDescent="0.2">
      <c r="A584" s="36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24"/>
      <c r="AD584" s="25"/>
      <c r="AE584" s="23"/>
      <c r="AF584" s="23"/>
      <c r="AG584" s="23"/>
      <c r="AH584" s="23"/>
      <c r="AI584" s="23"/>
      <c r="AJ584" s="23"/>
    </row>
    <row r="585" spans="1:36" hidden="1" x14ac:dyDescent="0.2">
      <c r="A585" s="36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24"/>
      <c r="AD585" s="25"/>
      <c r="AE585" s="23"/>
      <c r="AF585" s="23"/>
      <c r="AG585" s="23"/>
      <c r="AH585" s="23"/>
      <c r="AI585" s="23"/>
      <c r="AJ585" s="23"/>
    </row>
    <row r="586" spans="1:36" hidden="1" x14ac:dyDescent="0.2">
      <c r="A586" s="36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24"/>
      <c r="AD586" s="25"/>
      <c r="AE586" s="23"/>
      <c r="AF586" s="23"/>
      <c r="AG586" s="23"/>
      <c r="AH586" s="23"/>
      <c r="AI586" s="23"/>
      <c r="AJ586" s="23"/>
    </row>
    <row r="587" spans="1:36" hidden="1" x14ac:dyDescent="0.2">
      <c r="A587" s="36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24"/>
      <c r="AD587" s="25"/>
      <c r="AE587" s="23"/>
      <c r="AF587" s="23"/>
      <c r="AG587" s="23"/>
      <c r="AH587" s="23"/>
      <c r="AI587" s="23"/>
      <c r="AJ587" s="23"/>
    </row>
    <row r="588" spans="1:36" hidden="1" x14ac:dyDescent="0.2">
      <c r="A588" s="36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24"/>
      <c r="AD588" s="25"/>
      <c r="AE588" s="23"/>
      <c r="AF588" s="23"/>
      <c r="AG588" s="23"/>
      <c r="AH588" s="23"/>
      <c r="AI588" s="23"/>
      <c r="AJ588" s="23"/>
    </row>
    <row r="589" spans="1:36" hidden="1" x14ac:dyDescent="0.2">
      <c r="A589" s="36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24"/>
      <c r="AD589" s="25"/>
      <c r="AE589" s="23"/>
      <c r="AF589" s="23"/>
      <c r="AG589" s="23"/>
      <c r="AH589" s="23"/>
      <c r="AI589" s="23"/>
      <c r="AJ589" s="23"/>
    </row>
    <row r="590" spans="1:36" hidden="1" x14ac:dyDescent="0.2">
      <c r="A590" s="36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24"/>
      <c r="AD590" s="25"/>
      <c r="AE590" s="23"/>
      <c r="AF590" s="23"/>
      <c r="AG590" s="23"/>
      <c r="AH590" s="23"/>
      <c r="AI590" s="23"/>
      <c r="AJ590" s="23"/>
    </row>
    <row r="591" spans="1:36" hidden="1" x14ac:dyDescent="0.2">
      <c r="A591" s="36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24"/>
      <c r="AD591" s="25"/>
      <c r="AE591" s="23"/>
      <c r="AF591" s="23"/>
      <c r="AG591" s="23"/>
      <c r="AH591" s="23"/>
      <c r="AI591" s="23"/>
      <c r="AJ591" s="23"/>
    </row>
    <row r="592" spans="1:36" hidden="1" x14ac:dyDescent="0.2">
      <c r="A592" s="36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24"/>
      <c r="AD592" s="25"/>
      <c r="AE592" s="23"/>
      <c r="AF592" s="23"/>
      <c r="AG592" s="23"/>
      <c r="AH592" s="23"/>
      <c r="AI592" s="23"/>
      <c r="AJ592" s="23"/>
    </row>
    <row r="593" spans="1:36" hidden="1" x14ac:dyDescent="0.2">
      <c r="A593" s="36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24"/>
      <c r="AD593" s="25"/>
      <c r="AE593" s="23"/>
      <c r="AF593" s="23"/>
      <c r="AG593" s="23"/>
      <c r="AH593" s="23"/>
      <c r="AI593" s="23"/>
      <c r="AJ593" s="23"/>
    </row>
    <row r="594" spans="1:36" hidden="1" x14ac:dyDescent="0.2">
      <c r="A594" s="36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24"/>
      <c r="AD594" s="25"/>
      <c r="AE594" s="23"/>
      <c r="AF594" s="23"/>
      <c r="AG594" s="23"/>
      <c r="AH594" s="23"/>
      <c r="AI594" s="23"/>
      <c r="AJ594" s="23"/>
    </row>
    <row r="595" spans="1:36" hidden="1" x14ac:dyDescent="0.2">
      <c r="A595" s="36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24"/>
      <c r="AD595" s="25"/>
      <c r="AE595" s="23"/>
      <c r="AF595" s="23"/>
      <c r="AG595" s="23"/>
      <c r="AH595" s="23"/>
      <c r="AI595" s="23"/>
      <c r="AJ595" s="23"/>
    </row>
    <row r="596" spans="1:36" hidden="1" x14ac:dyDescent="0.2">
      <c r="A596" s="36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24"/>
      <c r="AD596" s="25"/>
      <c r="AE596" s="23"/>
      <c r="AF596" s="23"/>
      <c r="AG596" s="23"/>
      <c r="AH596" s="23"/>
      <c r="AI596" s="23"/>
      <c r="AJ596" s="23"/>
    </row>
    <row r="597" spans="1:36" hidden="1" x14ac:dyDescent="0.2">
      <c r="A597" s="36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24"/>
      <c r="AD597" s="25"/>
      <c r="AE597" s="23"/>
      <c r="AF597" s="23"/>
      <c r="AG597" s="23"/>
      <c r="AH597" s="23"/>
      <c r="AI597" s="23"/>
      <c r="AJ597" s="23"/>
    </row>
    <row r="598" spans="1:36" hidden="1" x14ac:dyDescent="0.2">
      <c r="A598" s="36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24"/>
      <c r="AD598" s="25"/>
      <c r="AE598" s="23"/>
      <c r="AF598" s="23"/>
      <c r="AG598" s="23"/>
      <c r="AH598" s="23"/>
      <c r="AI598" s="23"/>
      <c r="AJ598" s="23"/>
    </row>
    <row r="599" spans="1:36" hidden="1" x14ac:dyDescent="0.2">
      <c r="A599" s="36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24"/>
      <c r="AD599" s="25"/>
      <c r="AE599" s="23"/>
      <c r="AF599" s="23"/>
      <c r="AG599" s="23"/>
      <c r="AH599" s="23"/>
      <c r="AI599" s="23"/>
      <c r="AJ599" s="23"/>
    </row>
    <row r="600" spans="1:36" hidden="1" x14ac:dyDescent="0.2">
      <c r="A600" s="36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24"/>
      <c r="AD600" s="25"/>
      <c r="AE600" s="23"/>
      <c r="AF600" s="23"/>
      <c r="AG600" s="23"/>
      <c r="AH600" s="23"/>
      <c r="AI600" s="23"/>
      <c r="AJ600" s="23"/>
    </row>
    <row r="601" spans="1:36" hidden="1" x14ac:dyDescent="0.2">
      <c r="A601" s="36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24"/>
      <c r="AD601" s="25"/>
      <c r="AE601" s="23"/>
      <c r="AF601" s="23"/>
      <c r="AG601" s="23"/>
      <c r="AH601" s="23"/>
      <c r="AI601" s="23"/>
      <c r="AJ601" s="23"/>
    </row>
    <row r="602" spans="1:36" hidden="1" x14ac:dyDescent="0.2">
      <c r="A602" s="36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24"/>
      <c r="AD602" s="25"/>
      <c r="AE602" s="23"/>
      <c r="AF602" s="23"/>
      <c r="AG602" s="23"/>
      <c r="AH602" s="23"/>
      <c r="AI602" s="23"/>
      <c r="AJ602" s="23"/>
    </row>
    <row r="603" spans="1:36" hidden="1" x14ac:dyDescent="0.2">
      <c r="A603" s="36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24"/>
      <c r="AD603" s="25"/>
      <c r="AE603" s="23"/>
      <c r="AF603" s="23"/>
      <c r="AG603" s="23"/>
      <c r="AH603" s="23"/>
      <c r="AI603" s="23"/>
      <c r="AJ603" s="23"/>
    </row>
    <row r="604" spans="1:36" hidden="1" x14ac:dyDescent="0.2">
      <c r="A604" s="36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24"/>
      <c r="AD604" s="25"/>
      <c r="AE604" s="23"/>
      <c r="AF604" s="23"/>
      <c r="AG604" s="23"/>
      <c r="AH604" s="23"/>
      <c r="AI604" s="23"/>
      <c r="AJ604" s="23"/>
    </row>
    <row r="605" spans="1:36" hidden="1" x14ac:dyDescent="0.2">
      <c r="A605" s="36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24"/>
      <c r="AD605" s="25"/>
      <c r="AE605" s="23"/>
      <c r="AF605" s="23"/>
      <c r="AG605" s="23"/>
      <c r="AH605" s="23"/>
      <c r="AI605" s="23"/>
      <c r="AJ605" s="23"/>
    </row>
    <row r="606" spans="1:36" hidden="1" x14ac:dyDescent="0.2">
      <c r="A606" s="36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24"/>
      <c r="AD606" s="25"/>
      <c r="AE606" s="23"/>
      <c r="AF606" s="23"/>
      <c r="AG606" s="23"/>
      <c r="AH606" s="23"/>
      <c r="AI606" s="23"/>
      <c r="AJ606" s="23"/>
    </row>
    <row r="607" spans="1:36" hidden="1" x14ac:dyDescent="0.2">
      <c r="A607" s="36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24"/>
      <c r="AD607" s="25"/>
      <c r="AE607" s="23"/>
      <c r="AF607" s="23"/>
      <c r="AG607" s="23"/>
      <c r="AH607" s="23"/>
      <c r="AI607" s="23"/>
      <c r="AJ607" s="23"/>
    </row>
    <row r="608" spans="1:36" hidden="1" x14ac:dyDescent="0.2">
      <c r="A608" s="36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24"/>
      <c r="AD608" s="25"/>
      <c r="AE608" s="23"/>
      <c r="AF608" s="23"/>
      <c r="AG608" s="23"/>
      <c r="AH608" s="23"/>
      <c r="AI608" s="23"/>
      <c r="AJ608" s="23"/>
    </row>
    <row r="609" spans="1:36" hidden="1" x14ac:dyDescent="0.2">
      <c r="A609" s="36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24"/>
      <c r="AD609" s="25"/>
      <c r="AE609" s="23"/>
      <c r="AF609" s="23"/>
      <c r="AG609" s="23"/>
      <c r="AH609" s="23"/>
      <c r="AI609" s="23"/>
      <c r="AJ609" s="23"/>
    </row>
    <row r="610" spans="1:36" hidden="1" x14ac:dyDescent="0.2">
      <c r="A610" s="36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24"/>
      <c r="AD610" s="25"/>
      <c r="AE610" s="23"/>
      <c r="AF610" s="23"/>
      <c r="AG610" s="23"/>
      <c r="AH610" s="23"/>
      <c r="AI610" s="23"/>
      <c r="AJ610" s="23"/>
    </row>
    <row r="611" spans="1:36" hidden="1" x14ac:dyDescent="0.2">
      <c r="A611" s="36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24"/>
      <c r="AD611" s="25"/>
      <c r="AE611" s="23"/>
      <c r="AF611" s="23"/>
      <c r="AG611" s="23"/>
      <c r="AH611" s="23"/>
      <c r="AI611" s="23"/>
      <c r="AJ611" s="23"/>
    </row>
    <row r="612" spans="1:36" hidden="1" x14ac:dyDescent="0.2">
      <c r="A612" s="36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24"/>
      <c r="AD612" s="25"/>
      <c r="AE612" s="23"/>
      <c r="AF612" s="23"/>
      <c r="AG612" s="23"/>
      <c r="AH612" s="23"/>
      <c r="AI612" s="23"/>
      <c r="AJ612" s="23"/>
    </row>
    <row r="613" spans="1:36" hidden="1" x14ac:dyDescent="0.2">
      <c r="A613" s="36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24"/>
      <c r="AD613" s="25"/>
      <c r="AE613" s="23"/>
      <c r="AF613" s="23"/>
      <c r="AG613" s="23"/>
      <c r="AH613" s="23"/>
      <c r="AI613" s="23"/>
      <c r="AJ613" s="23"/>
    </row>
    <row r="614" spans="1:36" hidden="1" x14ac:dyDescent="0.2">
      <c r="A614" s="36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24"/>
      <c r="AD614" s="25"/>
      <c r="AE614" s="23"/>
      <c r="AF614" s="23"/>
      <c r="AG614" s="23"/>
      <c r="AH614" s="23"/>
      <c r="AI614" s="23"/>
      <c r="AJ614" s="23"/>
    </row>
    <row r="615" spans="1:36" hidden="1" x14ac:dyDescent="0.2">
      <c r="A615" s="36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24"/>
      <c r="AD615" s="25"/>
      <c r="AE615" s="23"/>
      <c r="AF615" s="23"/>
      <c r="AG615" s="23"/>
      <c r="AH615" s="23"/>
      <c r="AI615" s="23"/>
      <c r="AJ615" s="23"/>
    </row>
    <row r="616" spans="1:36" hidden="1" x14ac:dyDescent="0.2">
      <c r="A616" s="36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24"/>
      <c r="AD616" s="25"/>
      <c r="AE616" s="23"/>
      <c r="AF616" s="23"/>
      <c r="AG616" s="23"/>
      <c r="AH616" s="23"/>
      <c r="AI616" s="23"/>
      <c r="AJ616" s="23"/>
    </row>
    <row r="617" spans="1:36" hidden="1" x14ac:dyDescent="0.2">
      <c r="A617" s="36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24"/>
      <c r="AD617" s="25"/>
      <c r="AE617" s="23"/>
      <c r="AF617" s="23"/>
      <c r="AG617" s="23"/>
      <c r="AH617" s="23"/>
      <c r="AI617" s="23"/>
      <c r="AJ617" s="23"/>
    </row>
    <row r="618" spans="1:36" hidden="1" x14ac:dyDescent="0.2">
      <c r="A618" s="36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24"/>
      <c r="AD618" s="25"/>
      <c r="AE618" s="23"/>
      <c r="AF618" s="23"/>
      <c r="AG618" s="23"/>
      <c r="AH618" s="23"/>
      <c r="AI618" s="23"/>
      <c r="AJ618" s="23"/>
    </row>
    <row r="619" spans="1:36" hidden="1" x14ac:dyDescent="0.2">
      <c r="A619" s="36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24"/>
      <c r="AD619" s="25"/>
      <c r="AE619" s="23"/>
      <c r="AF619" s="23"/>
      <c r="AG619" s="23"/>
      <c r="AH619" s="23"/>
      <c r="AI619" s="23"/>
      <c r="AJ619" s="23"/>
    </row>
    <row r="620" spans="1:36" hidden="1" x14ac:dyDescent="0.2">
      <c r="A620" s="36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24"/>
      <c r="AD620" s="25"/>
      <c r="AE620" s="23"/>
      <c r="AF620" s="23"/>
      <c r="AG620" s="23"/>
      <c r="AH620" s="23"/>
      <c r="AI620" s="23"/>
      <c r="AJ620" s="23"/>
    </row>
    <row r="621" spans="1:36" hidden="1" x14ac:dyDescent="0.2">
      <c r="A621" s="36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24"/>
      <c r="AD621" s="25"/>
      <c r="AE621" s="23"/>
      <c r="AF621" s="23"/>
      <c r="AG621" s="23"/>
      <c r="AH621" s="23"/>
      <c r="AI621" s="23"/>
      <c r="AJ621" s="23"/>
    </row>
    <row r="622" spans="1:36" hidden="1" x14ac:dyDescent="0.2">
      <c r="A622" s="36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24"/>
      <c r="AD622" s="25"/>
      <c r="AE622" s="23"/>
      <c r="AF622" s="23"/>
      <c r="AG622" s="23"/>
      <c r="AH622" s="23"/>
      <c r="AI622" s="23"/>
      <c r="AJ622" s="23"/>
    </row>
    <row r="623" spans="1:36" hidden="1" x14ac:dyDescent="0.2">
      <c r="A623" s="36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24"/>
      <c r="AD623" s="25"/>
      <c r="AE623" s="23"/>
      <c r="AF623" s="23"/>
      <c r="AG623" s="23"/>
      <c r="AH623" s="23"/>
      <c r="AI623" s="23"/>
      <c r="AJ623" s="23"/>
    </row>
    <row r="624" spans="1:36" hidden="1" x14ac:dyDescent="0.2">
      <c r="A624" s="36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24"/>
      <c r="AD624" s="25"/>
      <c r="AE624" s="23"/>
      <c r="AF624" s="23"/>
      <c r="AG624" s="23"/>
      <c r="AH624" s="23"/>
      <c r="AI624" s="23"/>
      <c r="AJ624" s="23"/>
    </row>
    <row r="625" spans="1:36" hidden="1" x14ac:dyDescent="0.2">
      <c r="A625" s="36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24"/>
      <c r="AD625" s="25"/>
      <c r="AE625" s="23"/>
      <c r="AF625" s="23"/>
      <c r="AG625" s="23"/>
      <c r="AH625" s="23"/>
      <c r="AI625" s="23"/>
      <c r="AJ625" s="23"/>
    </row>
    <row r="626" spans="1:36" hidden="1" x14ac:dyDescent="0.2">
      <c r="A626" s="36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24"/>
      <c r="AD626" s="25"/>
      <c r="AE626" s="23"/>
      <c r="AF626" s="23"/>
      <c r="AG626" s="23"/>
      <c r="AH626" s="23"/>
      <c r="AI626" s="23"/>
      <c r="AJ626" s="23"/>
    </row>
    <row r="627" spans="1:36" hidden="1" x14ac:dyDescent="0.2">
      <c r="A627" s="36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24"/>
      <c r="AD627" s="25"/>
      <c r="AE627" s="23"/>
      <c r="AF627" s="23"/>
      <c r="AG627" s="23"/>
      <c r="AH627" s="23"/>
      <c r="AI627" s="23"/>
      <c r="AJ627" s="23"/>
    </row>
    <row r="628" spans="1:36" hidden="1" x14ac:dyDescent="0.2">
      <c r="A628" s="36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24"/>
      <c r="AD628" s="25"/>
      <c r="AE628" s="23"/>
      <c r="AF628" s="23"/>
      <c r="AG628" s="23"/>
      <c r="AH628" s="23"/>
      <c r="AI628" s="23"/>
      <c r="AJ628" s="23"/>
    </row>
    <row r="629" spans="1:36" hidden="1" x14ac:dyDescent="0.2">
      <c r="A629" s="36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24"/>
      <c r="AD629" s="25"/>
      <c r="AE629" s="23"/>
      <c r="AF629" s="23"/>
      <c r="AG629" s="23"/>
      <c r="AH629" s="23"/>
      <c r="AI629" s="23"/>
      <c r="AJ629" s="23"/>
    </row>
    <row r="630" spans="1:36" hidden="1" x14ac:dyDescent="0.2">
      <c r="A630" s="36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24"/>
      <c r="AD630" s="25"/>
      <c r="AE630" s="23"/>
      <c r="AF630" s="23"/>
      <c r="AG630" s="23"/>
      <c r="AH630" s="23"/>
      <c r="AI630" s="23"/>
      <c r="AJ630" s="23"/>
    </row>
    <row r="631" spans="1:36" hidden="1" x14ac:dyDescent="0.2">
      <c r="A631" s="36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24"/>
      <c r="AD631" s="25"/>
      <c r="AE631" s="23"/>
      <c r="AF631" s="23"/>
      <c r="AG631" s="23"/>
      <c r="AH631" s="23"/>
      <c r="AI631" s="23"/>
      <c r="AJ631" s="23"/>
    </row>
    <row r="632" spans="1:36" hidden="1" x14ac:dyDescent="0.2">
      <c r="A632" s="36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24"/>
      <c r="AD632" s="25"/>
      <c r="AE632" s="23"/>
      <c r="AF632" s="23"/>
      <c r="AG632" s="23"/>
      <c r="AH632" s="23"/>
      <c r="AI632" s="23"/>
      <c r="AJ632" s="23"/>
    </row>
    <row r="633" spans="1:36" hidden="1" x14ac:dyDescent="0.2">
      <c r="A633" s="36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24"/>
      <c r="AD633" s="25"/>
      <c r="AE633" s="23"/>
      <c r="AF633" s="23"/>
      <c r="AG633" s="23"/>
      <c r="AH633" s="23"/>
      <c r="AI633" s="23"/>
      <c r="AJ633" s="23"/>
    </row>
    <row r="634" spans="1:36" hidden="1" x14ac:dyDescent="0.2">
      <c r="A634" s="36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24"/>
      <c r="AD634" s="25"/>
      <c r="AE634" s="23"/>
      <c r="AF634" s="23"/>
      <c r="AG634" s="23"/>
      <c r="AH634" s="23"/>
      <c r="AI634" s="23"/>
      <c r="AJ634" s="23"/>
    </row>
    <row r="635" spans="1:36" hidden="1" x14ac:dyDescent="0.2">
      <c r="A635" s="36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24"/>
      <c r="AD635" s="25"/>
      <c r="AE635" s="23"/>
      <c r="AF635" s="23"/>
      <c r="AG635" s="23"/>
      <c r="AH635" s="23"/>
      <c r="AI635" s="23"/>
      <c r="AJ635" s="23"/>
    </row>
    <row r="636" spans="1:36" hidden="1" x14ac:dyDescent="0.2">
      <c r="A636" s="36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24"/>
      <c r="AD636" s="25"/>
      <c r="AE636" s="23"/>
      <c r="AF636" s="23"/>
      <c r="AG636" s="23"/>
      <c r="AH636" s="23"/>
      <c r="AI636" s="23"/>
      <c r="AJ636" s="23"/>
    </row>
    <row r="637" spans="1:36" hidden="1" x14ac:dyDescent="0.2">
      <c r="A637" s="36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24"/>
      <c r="AD637" s="25"/>
      <c r="AE637" s="23"/>
      <c r="AF637" s="23"/>
      <c r="AG637" s="23"/>
      <c r="AH637" s="23"/>
      <c r="AI637" s="23"/>
      <c r="AJ637" s="23"/>
    </row>
    <row r="638" spans="1:36" hidden="1" x14ac:dyDescent="0.2">
      <c r="A638" s="36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24"/>
      <c r="AD638" s="25"/>
      <c r="AE638" s="23"/>
      <c r="AF638" s="23"/>
      <c r="AG638" s="23"/>
      <c r="AH638" s="23"/>
      <c r="AI638" s="23"/>
      <c r="AJ638" s="23"/>
    </row>
    <row r="639" spans="1:36" hidden="1" x14ac:dyDescent="0.2">
      <c r="A639" s="36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24"/>
      <c r="AD639" s="25"/>
      <c r="AE639" s="23"/>
      <c r="AF639" s="23"/>
      <c r="AG639" s="23"/>
      <c r="AH639" s="23"/>
      <c r="AI639" s="23"/>
      <c r="AJ639" s="23"/>
    </row>
    <row r="640" spans="1:36" hidden="1" x14ac:dyDescent="0.2">
      <c r="A640" s="36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24"/>
      <c r="AD640" s="25"/>
      <c r="AE640" s="23"/>
      <c r="AF640" s="23"/>
      <c r="AG640" s="23"/>
      <c r="AH640" s="23"/>
      <c r="AI640" s="23"/>
      <c r="AJ640" s="23"/>
    </row>
    <row r="641" spans="1:36" hidden="1" x14ac:dyDescent="0.2">
      <c r="A641" s="36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24"/>
      <c r="AD641" s="25"/>
      <c r="AE641" s="23"/>
      <c r="AF641" s="23"/>
      <c r="AG641" s="23"/>
      <c r="AH641" s="23"/>
      <c r="AI641" s="23"/>
      <c r="AJ641" s="23"/>
    </row>
    <row r="642" spans="1:36" hidden="1" x14ac:dyDescent="0.2">
      <c r="A642" s="36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24"/>
      <c r="AD642" s="25"/>
      <c r="AE642" s="23"/>
      <c r="AF642" s="23"/>
      <c r="AG642" s="23"/>
      <c r="AH642" s="23"/>
      <c r="AI642" s="23"/>
      <c r="AJ642" s="23"/>
    </row>
    <row r="643" spans="1:36" hidden="1" x14ac:dyDescent="0.2">
      <c r="A643" s="41"/>
      <c r="B643" s="42"/>
      <c r="C643" s="37"/>
      <c r="D643" s="37"/>
      <c r="E643" s="37"/>
      <c r="F643" s="37"/>
      <c r="G643" s="37"/>
      <c r="H643" s="37"/>
      <c r="I643" s="38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24"/>
      <c r="AD643" s="25"/>
      <c r="AE643" s="23"/>
      <c r="AF643" s="23"/>
      <c r="AG643" s="23"/>
      <c r="AH643" s="23"/>
      <c r="AI643" s="23"/>
      <c r="AJ643" s="23"/>
    </row>
    <row r="644" spans="1:36" hidden="1" x14ac:dyDescent="0.2">
      <c r="A644" s="36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24"/>
      <c r="AD644" s="25"/>
      <c r="AE644" s="23"/>
      <c r="AF644" s="23"/>
      <c r="AG644" s="23"/>
      <c r="AH644" s="23"/>
      <c r="AI644" s="23"/>
      <c r="AJ644" s="23"/>
    </row>
    <row r="645" spans="1:36" hidden="1" x14ac:dyDescent="0.2">
      <c r="A645" s="36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24"/>
      <c r="AD645" s="25"/>
      <c r="AE645" s="23"/>
      <c r="AF645" s="23"/>
      <c r="AG645" s="23"/>
      <c r="AH645" s="23"/>
      <c r="AI645" s="23"/>
      <c r="AJ645" s="23"/>
    </row>
    <row r="646" spans="1:36" hidden="1" x14ac:dyDescent="0.2">
      <c r="A646" s="36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24"/>
      <c r="AD646" s="25"/>
      <c r="AE646" s="23"/>
      <c r="AF646" s="23"/>
      <c r="AG646" s="23"/>
      <c r="AH646" s="23"/>
      <c r="AI646" s="23"/>
      <c r="AJ646" s="23"/>
    </row>
    <row r="647" spans="1:36" hidden="1" x14ac:dyDescent="0.2">
      <c r="A647" s="36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24"/>
      <c r="AD647" s="25"/>
      <c r="AE647" s="23"/>
      <c r="AF647" s="23"/>
      <c r="AG647" s="23"/>
      <c r="AH647" s="23"/>
      <c r="AI647" s="23"/>
      <c r="AJ647" s="23"/>
    </row>
    <row r="648" spans="1:36" hidden="1" x14ac:dyDescent="0.2">
      <c r="A648" s="36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24"/>
      <c r="AD648" s="25"/>
      <c r="AE648" s="23"/>
      <c r="AF648" s="23"/>
      <c r="AG648" s="23"/>
      <c r="AH648" s="23"/>
      <c r="AI648" s="23"/>
      <c r="AJ648" s="23"/>
    </row>
    <row r="649" spans="1:36" hidden="1" x14ac:dyDescent="0.2">
      <c r="A649" s="36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24"/>
      <c r="AD649" s="25"/>
      <c r="AE649" s="23"/>
      <c r="AF649" s="23"/>
      <c r="AG649" s="23"/>
      <c r="AH649" s="23"/>
      <c r="AI649" s="23"/>
      <c r="AJ649" s="23"/>
    </row>
    <row r="650" spans="1:36" hidden="1" x14ac:dyDescent="0.2">
      <c r="A650" s="36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24"/>
      <c r="AD650" s="25"/>
      <c r="AE650" s="23"/>
      <c r="AF650" s="23"/>
      <c r="AG650" s="23"/>
      <c r="AH650" s="23"/>
      <c r="AI650" s="23"/>
      <c r="AJ650" s="23"/>
    </row>
    <row r="651" spans="1:36" hidden="1" x14ac:dyDescent="0.2">
      <c r="A651" s="36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24"/>
      <c r="AD651" s="25"/>
      <c r="AE651" s="23"/>
      <c r="AF651" s="23"/>
      <c r="AG651" s="23"/>
      <c r="AH651" s="23"/>
      <c r="AI651" s="23"/>
      <c r="AJ651" s="23"/>
    </row>
    <row r="652" spans="1:36" hidden="1" x14ac:dyDescent="0.2">
      <c r="A652" s="36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24"/>
      <c r="AD652" s="25"/>
      <c r="AE652" s="23"/>
      <c r="AF652" s="23"/>
      <c r="AG652" s="23"/>
      <c r="AH652" s="23"/>
      <c r="AI652" s="23"/>
      <c r="AJ652" s="23"/>
    </row>
    <row r="653" spans="1:36" hidden="1" x14ac:dyDescent="0.2">
      <c r="A653" s="36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24"/>
      <c r="AD653" s="25"/>
      <c r="AE653" s="23"/>
      <c r="AF653" s="23"/>
      <c r="AG653" s="23"/>
      <c r="AH653" s="23"/>
      <c r="AI653" s="23"/>
      <c r="AJ653" s="23"/>
    </row>
    <row r="654" spans="1:36" hidden="1" x14ac:dyDescent="0.2">
      <c r="A654" s="36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24"/>
      <c r="AD654" s="25"/>
      <c r="AE654" s="23"/>
      <c r="AF654" s="23"/>
      <c r="AG654" s="23"/>
      <c r="AH654" s="23"/>
      <c r="AI654" s="23"/>
      <c r="AJ654" s="23"/>
    </row>
    <row r="655" spans="1:36" hidden="1" x14ac:dyDescent="0.2">
      <c r="A655" s="36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24"/>
      <c r="AD655" s="25"/>
      <c r="AE655" s="23"/>
      <c r="AF655" s="23"/>
      <c r="AG655" s="23"/>
      <c r="AH655" s="23"/>
      <c r="AI655" s="23"/>
      <c r="AJ655" s="23"/>
    </row>
    <row r="656" spans="1:36" hidden="1" x14ac:dyDescent="0.2">
      <c r="A656" s="36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24"/>
      <c r="AD656" s="25"/>
      <c r="AE656" s="23"/>
      <c r="AF656" s="23"/>
      <c r="AG656" s="23"/>
      <c r="AH656" s="23"/>
      <c r="AI656" s="23"/>
      <c r="AJ656" s="23"/>
    </row>
    <row r="657" spans="1:36" hidden="1" x14ac:dyDescent="0.2">
      <c r="A657" s="36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24"/>
      <c r="AD657" s="25"/>
      <c r="AE657" s="23"/>
      <c r="AF657" s="23"/>
      <c r="AG657" s="23"/>
      <c r="AH657" s="23"/>
      <c r="AI657" s="23"/>
      <c r="AJ657" s="23"/>
    </row>
    <row r="658" spans="1:36" hidden="1" x14ac:dyDescent="0.2">
      <c r="A658" s="36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24"/>
      <c r="AD658" s="25"/>
      <c r="AE658" s="23"/>
      <c r="AF658" s="23"/>
      <c r="AG658" s="23"/>
      <c r="AH658" s="23"/>
      <c r="AI658" s="23"/>
      <c r="AJ658" s="23"/>
    </row>
    <row r="659" spans="1:36" hidden="1" x14ac:dyDescent="0.2">
      <c r="A659" s="36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24"/>
      <c r="AD659" s="25"/>
      <c r="AE659" s="23"/>
      <c r="AF659" s="23"/>
      <c r="AG659" s="23"/>
      <c r="AH659" s="23"/>
      <c r="AI659" s="23"/>
      <c r="AJ659" s="23"/>
    </row>
    <row r="660" spans="1:36" hidden="1" x14ac:dyDescent="0.2">
      <c r="A660" s="36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24"/>
      <c r="AD660" s="25"/>
      <c r="AE660" s="23"/>
      <c r="AF660" s="23"/>
      <c r="AG660" s="23"/>
      <c r="AH660" s="23"/>
      <c r="AI660" s="23"/>
      <c r="AJ660" s="23"/>
    </row>
    <row r="661" spans="1:36" hidden="1" x14ac:dyDescent="0.2">
      <c r="A661" s="36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24"/>
      <c r="AD661" s="25"/>
      <c r="AE661" s="23"/>
      <c r="AF661" s="23"/>
      <c r="AG661" s="23"/>
      <c r="AH661" s="23"/>
      <c r="AI661" s="23"/>
      <c r="AJ661" s="23"/>
    </row>
    <row r="662" spans="1:36" hidden="1" x14ac:dyDescent="0.2">
      <c r="A662" s="36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24"/>
      <c r="AD662" s="25"/>
      <c r="AE662" s="23"/>
      <c r="AF662" s="23"/>
      <c r="AG662" s="23"/>
      <c r="AH662" s="23"/>
      <c r="AI662" s="23"/>
      <c r="AJ662" s="23"/>
    </row>
    <row r="663" spans="1:36" hidden="1" x14ac:dyDescent="0.2">
      <c r="A663" s="36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24"/>
      <c r="AD663" s="25"/>
      <c r="AE663" s="23"/>
      <c r="AF663" s="23"/>
      <c r="AG663" s="23"/>
      <c r="AH663" s="23"/>
      <c r="AI663" s="23"/>
      <c r="AJ663" s="23"/>
    </row>
    <row r="664" spans="1:36" hidden="1" x14ac:dyDescent="0.2">
      <c r="A664" s="36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24"/>
      <c r="AD664" s="25"/>
      <c r="AE664" s="23"/>
      <c r="AF664" s="23"/>
      <c r="AG664" s="23"/>
      <c r="AH664" s="23"/>
      <c r="AI664" s="23"/>
      <c r="AJ664" s="23"/>
    </row>
    <row r="665" spans="1:36" hidden="1" x14ac:dyDescent="0.2">
      <c r="A665" s="36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24"/>
      <c r="AD665" s="25"/>
      <c r="AE665" s="23"/>
      <c r="AF665" s="23"/>
      <c r="AG665" s="23"/>
      <c r="AH665" s="23"/>
      <c r="AI665" s="23"/>
      <c r="AJ665" s="23"/>
    </row>
    <row r="666" spans="1:36" hidden="1" x14ac:dyDescent="0.2">
      <c r="A666" s="36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24"/>
      <c r="AD666" s="25"/>
      <c r="AE666" s="23"/>
      <c r="AF666" s="23"/>
      <c r="AG666" s="23"/>
      <c r="AH666" s="23"/>
      <c r="AI666" s="23"/>
      <c r="AJ666" s="23"/>
    </row>
    <row r="667" spans="1:36" hidden="1" x14ac:dyDescent="0.2">
      <c r="A667" s="36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24"/>
      <c r="AD667" s="25"/>
      <c r="AE667" s="23"/>
      <c r="AF667" s="23"/>
      <c r="AG667" s="23"/>
      <c r="AH667" s="23"/>
      <c r="AI667" s="23"/>
      <c r="AJ667" s="23"/>
    </row>
    <row r="668" spans="1:36" hidden="1" x14ac:dyDescent="0.2">
      <c r="A668" s="36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24"/>
      <c r="AD668" s="25"/>
      <c r="AE668" s="23"/>
      <c r="AF668" s="23"/>
      <c r="AG668" s="23"/>
      <c r="AH668" s="23"/>
      <c r="AI668" s="23"/>
      <c r="AJ668" s="23"/>
    </row>
    <row r="669" spans="1:36" hidden="1" x14ac:dyDescent="0.2">
      <c r="A669" s="36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24"/>
      <c r="AD669" s="25"/>
      <c r="AE669" s="23"/>
      <c r="AF669" s="23"/>
      <c r="AG669" s="23"/>
      <c r="AH669" s="23"/>
      <c r="AI669" s="23"/>
      <c r="AJ669" s="23"/>
    </row>
    <row r="670" spans="1:36" hidden="1" x14ac:dyDescent="0.2">
      <c r="A670" s="36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24"/>
      <c r="AD670" s="25"/>
      <c r="AE670" s="23"/>
      <c r="AF670" s="23"/>
      <c r="AG670" s="23"/>
      <c r="AH670" s="23"/>
      <c r="AI670" s="23"/>
      <c r="AJ670" s="23"/>
    </row>
    <row r="671" spans="1:36" hidden="1" x14ac:dyDescent="0.2">
      <c r="A671" s="36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24"/>
      <c r="AD671" s="25"/>
      <c r="AE671" s="23"/>
      <c r="AF671" s="23"/>
      <c r="AG671" s="23"/>
      <c r="AH671" s="23"/>
      <c r="AI671" s="23"/>
      <c r="AJ671" s="23"/>
    </row>
    <row r="672" spans="1:36" hidden="1" x14ac:dyDescent="0.2">
      <c r="A672" s="36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24"/>
      <c r="AD672" s="25"/>
      <c r="AE672" s="23"/>
      <c r="AF672" s="23"/>
      <c r="AG672" s="23"/>
      <c r="AH672" s="23"/>
      <c r="AI672" s="23"/>
      <c r="AJ672" s="23"/>
    </row>
    <row r="673" spans="1:36" hidden="1" x14ac:dyDescent="0.2">
      <c r="A673" s="36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24"/>
      <c r="AD673" s="25"/>
      <c r="AE673" s="23"/>
      <c r="AF673" s="23"/>
      <c r="AG673" s="23"/>
      <c r="AH673" s="23"/>
      <c r="AI673" s="23"/>
      <c r="AJ673" s="23"/>
    </row>
    <row r="674" spans="1:36" hidden="1" x14ac:dyDescent="0.2">
      <c r="A674" s="36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24"/>
      <c r="AD674" s="25"/>
      <c r="AE674" s="23"/>
      <c r="AF674" s="23"/>
      <c r="AG674" s="23"/>
      <c r="AH674" s="23"/>
      <c r="AI674" s="23"/>
      <c r="AJ674" s="23"/>
    </row>
    <row r="675" spans="1:36" hidden="1" x14ac:dyDescent="0.2">
      <c r="A675" s="36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24"/>
      <c r="AD675" s="25"/>
      <c r="AE675" s="23"/>
      <c r="AF675" s="23"/>
      <c r="AG675" s="23"/>
      <c r="AH675" s="23"/>
      <c r="AI675" s="23"/>
      <c r="AJ675" s="23"/>
    </row>
    <row r="676" spans="1:36" hidden="1" x14ac:dyDescent="0.2">
      <c r="A676" s="36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24"/>
      <c r="AD676" s="25"/>
      <c r="AE676" s="23"/>
      <c r="AF676" s="23"/>
      <c r="AG676" s="23"/>
      <c r="AH676" s="23"/>
      <c r="AI676" s="23"/>
      <c r="AJ676" s="23"/>
    </row>
    <row r="677" spans="1:36" hidden="1" x14ac:dyDescent="0.2">
      <c r="A677" s="36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24"/>
      <c r="AD677" s="25"/>
      <c r="AE677" s="23"/>
      <c r="AF677" s="23"/>
      <c r="AG677" s="23"/>
      <c r="AH677" s="23"/>
      <c r="AI677" s="23"/>
      <c r="AJ677" s="23"/>
    </row>
    <row r="678" spans="1:36" hidden="1" x14ac:dyDescent="0.2">
      <c r="A678" s="36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24"/>
      <c r="AD678" s="25"/>
      <c r="AE678" s="23"/>
      <c r="AF678" s="23"/>
      <c r="AG678" s="23"/>
      <c r="AH678" s="23"/>
      <c r="AI678" s="23"/>
      <c r="AJ678" s="23"/>
    </row>
    <row r="679" spans="1:36" hidden="1" x14ac:dyDescent="0.2">
      <c r="A679" s="36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24"/>
      <c r="AD679" s="25"/>
      <c r="AE679" s="23"/>
      <c r="AF679" s="23"/>
      <c r="AG679" s="23"/>
      <c r="AH679" s="23"/>
      <c r="AI679" s="23"/>
      <c r="AJ679" s="23"/>
    </row>
    <row r="680" spans="1:36" hidden="1" x14ac:dyDescent="0.2">
      <c r="A680" s="36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24"/>
      <c r="AD680" s="25"/>
      <c r="AE680" s="23"/>
      <c r="AF680" s="23"/>
      <c r="AG680" s="23"/>
      <c r="AH680" s="23"/>
      <c r="AI680" s="23"/>
      <c r="AJ680" s="23"/>
    </row>
    <row r="681" spans="1:36" hidden="1" x14ac:dyDescent="0.2">
      <c r="A681" s="36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24"/>
      <c r="AD681" s="25"/>
      <c r="AE681" s="23"/>
      <c r="AF681" s="23"/>
      <c r="AG681" s="23"/>
      <c r="AH681" s="23"/>
      <c r="AI681" s="23"/>
      <c r="AJ681" s="23"/>
    </row>
    <row r="682" spans="1:36" hidden="1" x14ac:dyDescent="0.2">
      <c r="A682" s="36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24"/>
      <c r="AD682" s="25"/>
      <c r="AE682" s="23"/>
      <c r="AF682" s="23"/>
      <c r="AG682" s="23"/>
      <c r="AH682" s="23"/>
      <c r="AI682" s="23"/>
      <c r="AJ682" s="23"/>
    </row>
    <row r="683" spans="1:36" hidden="1" x14ac:dyDescent="0.2">
      <c r="A683" s="36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24"/>
      <c r="AD683" s="25"/>
      <c r="AE683" s="23"/>
      <c r="AF683" s="23"/>
      <c r="AG683" s="23"/>
      <c r="AH683" s="23"/>
      <c r="AI683" s="23"/>
      <c r="AJ683" s="23"/>
    </row>
    <row r="684" spans="1:36" hidden="1" x14ac:dyDescent="0.2">
      <c r="A684" s="36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24"/>
      <c r="AD684" s="25"/>
      <c r="AE684" s="23"/>
      <c r="AF684" s="23"/>
      <c r="AG684" s="23"/>
      <c r="AH684" s="23"/>
      <c r="AI684" s="23"/>
      <c r="AJ684" s="23"/>
    </row>
    <row r="685" spans="1:36" hidden="1" x14ac:dyDescent="0.2">
      <c r="A685" s="36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24"/>
      <c r="AD685" s="25"/>
      <c r="AE685" s="23"/>
      <c r="AF685" s="23"/>
      <c r="AG685" s="23"/>
      <c r="AH685" s="23"/>
      <c r="AI685" s="23"/>
      <c r="AJ685" s="23"/>
    </row>
    <row r="686" spans="1:36" hidden="1" x14ac:dyDescent="0.2">
      <c r="A686" s="36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24"/>
      <c r="AD686" s="25"/>
      <c r="AE686" s="23"/>
      <c r="AF686" s="23"/>
      <c r="AG686" s="23"/>
      <c r="AH686" s="23"/>
      <c r="AI686" s="23"/>
      <c r="AJ686" s="23"/>
    </row>
    <row r="687" spans="1:36" hidden="1" x14ac:dyDescent="0.2">
      <c r="A687" s="36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24"/>
      <c r="AD687" s="25"/>
      <c r="AE687" s="23"/>
      <c r="AF687" s="23"/>
      <c r="AG687" s="23"/>
      <c r="AH687" s="23"/>
      <c r="AI687" s="23"/>
      <c r="AJ687" s="23"/>
    </row>
    <row r="688" spans="1:36" hidden="1" x14ac:dyDescent="0.2">
      <c r="A688" s="36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24"/>
      <c r="AD688" s="25"/>
      <c r="AE688" s="23"/>
      <c r="AF688" s="23"/>
      <c r="AG688" s="23"/>
      <c r="AH688" s="23"/>
      <c r="AI688" s="23"/>
      <c r="AJ688" s="23"/>
    </row>
    <row r="689" spans="1:36" hidden="1" x14ac:dyDescent="0.2">
      <c r="A689" s="36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24"/>
      <c r="AD689" s="25"/>
      <c r="AE689" s="23"/>
      <c r="AF689" s="23"/>
      <c r="AG689" s="23"/>
      <c r="AH689" s="23"/>
      <c r="AI689" s="23"/>
      <c r="AJ689" s="23"/>
    </row>
    <row r="690" spans="1:36" hidden="1" x14ac:dyDescent="0.2">
      <c r="A690" s="36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24"/>
      <c r="AD690" s="25"/>
      <c r="AE690" s="23"/>
      <c r="AF690" s="23"/>
      <c r="AG690" s="23"/>
      <c r="AH690" s="23"/>
      <c r="AI690" s="23"/>
      <c r="AJ690" s="23"/>
    </row>
    <row r="691" spans="1:36" hidden="1" x14ac:dyDescent="0.2">
      <c r="A691" s="36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24"/>
      <c r="AD691" s="25"/>
      <c r="AE691" s="23"/>
      <c r="AF691" s="23"/>
      <c r="AG691" s="23"/>
      <c r="AH691" s="23"/>
      <c r="AI691" s="23"/>
      <c r="AJ691" s="23"/>
    </row>
    <row r="692" spans="1:36" hidden="1" x14ac:dyDescent="0.2">
      <c r="A692" s="36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24"/>
      <c r="AD692" s="25"/>
      <c r="AE692" s="23"/>
      <c r="AF692" s="23"/>
      <c r="AG692" s="23"/>
      <c r="AH692" s="23"/>
      <c r="AI692" s="23"/>
      <c r="AJ692" s="23"/>
    </row>
    <row r="693" spans="1:36" hidden="1" x14ac:dyDescent="0.2">
      <c r="A693" s="36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24"/>
      <c r="AD693" s="25"/>
      <c r="AE693" s="23"/>
      <c r="AF693" s="23"/>
      <c r="AG693" s="23"/>
      <c r="AH693" s="23"/>
      <c r="AI693" s="23"/>
      <c r="AJ693" s="23"/>
    </row>
    <row r="694" spans="1:36" hidden="1" x14ac:dyDescent="0.2">
      <c r="A694" s="36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24"/>
      <c r="AD694" s="25"/>
      <c r="AE694" s="23"/>
      <c r="AF694" s="23"/>
      <c r="AG694" s="23"/>
      <c r="AH694" s="23"/>
      <c r="AI694" s="23"/>
      <c r="AJ694" s="23"/>
    </row>
    <row r="695" spans="1:36" hidden="1" x14ac:dyDescent="0.2">
      <c r="A695" s="36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24"/>
      <c r="AD695" s="25"/>
      <c r="AE695" s="23"/>
      <c r="AF695" s="23"/>
      <c r="AG695" s="23"/>
      <c r="AH695" s="23"/>
      <c r="AI695" s="23"/>
      <c r="AJ695" s="23"/>
    </row>
    <row r="696" spans="1:36" hidden="1" x14ac:dyDescent="0.2">
      <c r="A696" s="36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24"/>
      <c r="AD696" s="25"/>
      <c r="AE696" s="23"/>
      <c r="AF696" s="23"/>
      <c r="AG696" s="23"/>
      <c r="AH696" s="23"/>
      <c r="AI696" s="23"/>
      <c r="AJ696" s="23"/>
    </row>
    <row r="697" spans="1:36" hidden="1" x14ac:dyDescent="0.2">
      <c r="A697" s="36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24"/>
      <c r="AD697" s="25"/>
      <c r="AE697" s="23"/>
      <c r="AF697" s="23"/>
      <c r="AG697" s="23"/>
      <c r="AH697" s="23"/>
      <c r="AI697" s="23"/>
      <c r="AJ697" s="23"/>
    </row>
    <row r="698" spans="1:36" hidden="1" x14ac:dyDescent="0.2">
      <c r="A698" s="36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24"/>
      <c r="AD698" s="25"/>
      <c r="AE698" s="23"/>
      <c r="AF698" s="23"/>
      <c r="AG698" s="23"/>
      <c r="AH698" s="23"/>
      <c r="AI698" s="23"/>
      <c r="AJ698" s="23"/>
    </row>
    <row r="699" spans="1:36" hidden="1" x14ac:dyDescent="0.2">
      <c r="A699" s="36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24"/>
      <c r="AD699" s="25"/>
      <c r="AE699" s="23"/>
      <c r="AF699" s="23"/>
      <c r="AG699" s="23"/>
      <c r="AH699" s="23"/>
      <c r="AI699" s="23"/>
      <c r="AJ699" s="23"/>
    </row>
    <row r="700" spans="1:36" hidden="1" x14ac:dyDescent="0.2">
      <c r="A700" s="36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24"/>
      <c r="AD700" s="25"/>
      <c r="AE700" s="23"/>
      <c r="AF700" s="23"/>
      <c r="AG700" s="23"/>
      <c r="AH700" s="23"/>
      <c r="AI700" s="23"/>
      <c r="AJ700" s="23"/>
    </row>
    <row r="701" spans="1:36" hidden="1" x14ac:dyDescent="0.2">
      <c r="A701" s="36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24"/>
      <c r="AD701" s="25"/>
      <c r="AE701" s="23"/>
      <c r="AF701" s="23"/>
      <c r="AG701" s="23"/>
      <c r="AH701" s="23"/>
      <c r="AI701" s="23"/>
      <c r="AJ701" s="23"/>
    </row>
    <row r="702" spans="1:36" hidden="1" x14ac:dyDescent="0.2">
      <c r="A702" s="36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24"/>
      <c r="AD702" s="25"/>
      <c r="AE702" s="23"/>
      <c r="AF702" s="23"/>
      <c r="AG702" s="23"/>
      <c r="AH702" s="23"/>
      <c r="AI702" s="23"/>
      <c r="AJ702" s="23"/>
    </row>
    <row r="703" spans="1:36" hidden="1" x14ac:dyDescent="0.2">
      <c r="A703" s="36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24"/>
      <c r="AD703" s="25"/>
      <c r="AE703" s="23"/>
      <c r="AF703" s="23"/>
      <c r="AG703" s="23"/>
      <c r="AH703" s="23"/>
      <c r="AI703" s="23"/>
      <c r="AJ703" s="23"/>
    </row>
    <row r="704" spans="1:36" hidden="1" x14ac:dyDescent="0.2">
      <c r="A704" s="36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24"/>
      <c r="AD704" s="25"/>
      <c r="AE704" s="23"/>
      <c r="AF704" s="23"/>
      <c r="AG704" s="23"/>
      <c r="AH704" s="23"/>
      <c r="AI704" s="23"/>
      <c r="AJ704" s="23"/>
    </row>
    <row r="705" spans="1:36" hidden="1" x14ac:dyDescent="0.2">
      <c r="A705" s="36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24"/>
      <c r="AD705" s="25"/>
      <c r="AE705" s="23"/>
      <c r="AF705" s="23"/>
      <c r="AG705" s="23"/>
      <c r="AH705" s="23"/>
      <c r="AI705" s="23"/>
      <c r="AJ705" s="23"/>
    </row>
    <row r="706" spans="1:36" hidden="1" x14ac:dyDescent="0.2">
      <c r="A706" s="41"/>
      <c r="B706" s="42"/>
      <c r="C706" s="37"/>
      <c r="D706" s="37"/>
      <c r="E706" s="37"/>
      <c r="F706" s="37"/>
      <c r="G706" s="37"/>
      <c r="H706" s="37"/>
      <c r="I706" s="38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24"/>
      <c r="AD706" s="25"/>
      <c r="AE706" s="23"/>
      <c r="AF706" s="23"/>
      <c r="AG706" s="23"/>
      <c r="AH706" s="23"/>
      <c r="AI706" s="23"/>
      <c r="AJ706" s="23"/>
    </row>
    <row r="707" spans="1:36" hidden="1" x14ac:dyDescent="0.2">
      <c r="A707" s="36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24"/>
      <c r="AD707" s="25"/>
      <c r="AE707" s="23"/>
      <c r="AF707" s="23"/>
      <c r="AG707" s="23"/>
      <c r="AH707" s="23"/>
      <c r="AI707" s="23"/>
      <c r="AJ707" s="23"/>
    </row>
    <row r="708" spans="1:36" hidden="1" x14ac:dyDescent="0.2">
      <c r="A708" s="36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24"/>
      <c r="AD708" s="25"/>
      <c r="AE708" s="23"/>
      <c r="AF708" s="23"/>
      <c r="AG708" s="23"/>
      <c r="AH708" s="23"/>
      <c r="AI708" s="23"/>
      <c r="AJ708" s="23"/>
    </row>
    <row r="709" spans="1:36" hidden="1" x14ac:dyDescent="0.2">
      <c r="A709" s="36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24"/>
      <c r="AD709" s="25"/>
      <c r="AE709" s="23"/>
      <c r="AF709" s="23"/>
      <c r="AG709" s="23"/>
      <c r="AH709" s="23"/>
      <c r="AI709" s="23"/>
      <c r="AJ709" s="23"/>
    </row>
    <row r="710" spans="1:36" hidden="1" x14ac:dyDescent="0.2">
      <c r="A710" s="36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24"/>
      <c r="AD710" s="25"/>
      <c r="AE710" s="23"/>
      <c r="AF710" s="23"/>
      <c r="AG710" s="23"/>
      <c r="AH710" s="23"/>
      <c r="AI710" s="23"/>
      <c r="AJ710" s="23"/>
    </row>
    <row r="711" spans="1:36" hidden="1" x14ac:dyDescent="0.2">
      <c r="A711" s="36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24"/>
      <c r="AD711" s="25"/>
      <c r="AE711" s="23"/>
      <c r="AF711" s="23"/>
      <c r="AG711" s="23"/>
      <c r="AH711" s="23"/>
      <c r="AI711" s="23"/>
      <c r="AJ711" s="23"/>
    </row>
    <row r="712" spans="1:36" hidden="1" x14ac:dyDescent="0.2">
      <c r="A712" s="36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24"/>
      <c r="AD712" s="25"/>
      <c r="AE712" s="23"/>
      <c r="AF712" s="23"/>
      <c r="AG712" s="23"/>
      <c r="AH712" s="23"/>
      <c r="AI712" s="23"/>
      <c r="AJ712" s="23"/>
    </row>
    <row r="713" spans="1:36" hidden="1" x14ac:dyDescent="0.2">
      <c r="A713" s="36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24"/>
      <c r="AD713" s="25"/>
      <c r="AE713" s="23"/>
      <c r="AF713" s="23"/>
      <c r="AG713" s="23"/>
      <c r="AH713" s="23"/>
      <c r="AI713" s="23"/>
      <c r="AJ713" s="23"/>
    </row>
    <row r="714" spans="1:36" hidden="1" x14ac:dyDescent="0.2">
      <c r="A714" s="36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24"/>
      <c r="AD714" s="25"/>
      <c r="AE714" s="23"/>
      <c r="AF714" s="23"/>
      <c r="AG714" s="23"/>
      <c r="AH714" s="23"/>
      <c r="AI714" s="23"/>
      <c r="AJ714" s="23"/>
    </row>
    <row r="715" spans="1:36" hidden="1" x14ac:dyDescent="0.2">
      <c r="A715" s="36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24"/>
      <c r="AD715" s="25"/>
      <c r="AE715" s="23"/>
      <c r="AF715" s="23"/>
      <c r="AG715" s="23"/>
      <c r="AH715" s="23"/>
      <c r="AI715" s="23"/>
      <c r="AJ715" s="23"/>
    </row>
    <row r="716" spans="1:36" hidden="1" x14ac:dyDescent="0.2">
      <c r="A716" s="36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24"/>
      <c r="AD716" s="25"/>
      <c r="AE716" s="23"/>
      <c r="AF716" s="23"/>
      <c r="AG716" s="23"/>
      <c r="AH716" s="23"/>
      <c r="AI716" s="23"/>
      <c r="AJ716" s="23"/>
    </row>
    <row r="717" spans="1:36" hidden="1" x14ac:dyDescent="0.2">
      <c r="A717" s="36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24"/>
      <c r="AD717" s="25"/>
      <c r="AE717" s="23"/>
      <c r="AF717" s="23"/>
      <c r="AG717" s="23"/>
      <c r="AH717" s="23"/>
      <c r="AI717" s="23"/>
      <c r="AJ717" s="23"/>
    </row>
    <row r="718" spans="1:36" hidden="1" x14ac:dyDescent="0.2">
      <c r="A718" s="36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24"/>
      <c r="AD718" s="25"/>
      <c r="AE718" s="23"/>
      <c r="AF718" s="23"/>
      <c r="AG718" s="23"/>
      <c r="AH718" s="23"/>
      <c r="AI718" s="23"/>
      <c r="AJ718" s="23"/>
    </row>
    <row r="719" spans="1:36" hidden="1" x14ac:dyDescent="0.2">
      <c r="A719" s="36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24"/>
      <c r="AD719" s="25"/>
      <c r="AE719" s="23"/>
      <c r="AF719" s="23"/>
      <c r="AG719" s="23"/>
      <c r="AH719" s="23"/>
      <c r="AI719" s="23"/>
      <c r="AJ719" s="23"/>
    </row>
    <row r="720" spans="1:36" hidden="1" x14ac:dyDescent="0.2">
      <c r="A720" s="36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24"/>
      <c r="AD720" s="25"/>
      <c r="AE720" s="23"/>
      <c r="AF720" s="23"/>
      <c r="AG720" s="23"/>
      <c r="AH720" s="23"/>
      <c r="AI720" s="23"/>
      <c r="AJ720" s="23"/>
    </row>
    <row r="721" spans="1:36" hidden="1" x14ac:dyDescent="0.2">
      <c r="A721" s="36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24"/>
      <c r="AD721" s="25"/>
      <c r="AE721" s="23"/>
      <c r="AF721" s="23"/>
      <c r="AG721" s="23"/>
      <c r="AH721" s="23"/>
      <c r="AI721" s="23"/>
      <c r="AJ721" s="23"/>
    </row>
    <row r="722" spans="1:36" hidden="1" x14ac:dyDescent="0.2">
      <c r="A722" s="36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24"/>
      <c r="AD722" s="25"/>
      <c r="AE722" s="23"/>
      <c r="AF722" s="23"/>
      <c r="AG722" s="23"/>
      <c r="AH722" s="23"/>
      <c r="AI722" s="23"/>
      <c r="AJ722" s="23"/>
    </row>
    <row r="723" spans="1:36" hidden="1" x14ac:dyDescent="0.2">
      <c r="A723" s="36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24"/>
      <c r="AD723" s="25"/>
      <c r="AE723" s="23"/>
      <c r="AF723" s="23"/>
      <c r="AG723" s="23"/>
      <c r="AH723" s="23"/>
      <c r="AI723" s="23"/>
      <c r="AJ723" s="23"/>
    </row>
    <row r="724" spans="1:36" hidden="1" x14ac:dyDescent="0.2">
      <c r="A724" s="36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24"/>
      <c r="AD724" s="25"/>
      <c r="AE724" s="23"/>
      <c r="AF724" s="23"/>
      <c r="AG724" s="23"/>
      <c r="AH724" s="23"/>
      <c r="AI724" s="23"/>
      <c r="AJ724" s="23"/>
    </row>
    <row r="725" spans="1:36" hidden="1" x14ac:dyDescent="0.2">
      <c r="A725" s="36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24"/>
      <c r="AD725" s="25"/>
      <c r="AE725" s="23"/>
      <c r="AF725" s="23"/>
      <c r="AG725" s="23"/>
      <c r="AH725" s="23"/>
      <c r="AI725" s="23"/>
      <c r="AJ725" s="23"/>
    </row>
    <row r="726" spans="1:36" hidden="1" x14ac:dyDescent="0.2">
      <c r="A726" s="36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24"/>
      <c r="AD726" s="25"/>
      <c r="AE726" s="23"/>
      <c r="AF726" s="23"/>
      <c r="AG726" s="23"/>
      <c r="AH726" s="23"/>
      <c r="AI726" s="23"/>
      <c r="AJ726" s="23"/>
    </row>
    <row r="727" spans="1:36" hidden="1" x14ac:dyDescent="0.2">
      <c r="A727" s="36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24"/>
      <c r="AD727" s="25"/>
      <c r="AE727" s="23"/>
      <c r="AF727" s="23"/>
      <c r="AG727" s="23"/>
      <c r="AH727" s="23"/>
      <c r="AI727" s="23"/>
      <c r="AJ727" s="23"/>
    </row>
    <row r="728" spans="1:36" hidden="1" x14ac:dyDescent="0.2">
      <c r="A728" s="36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24"/>
      <c r="AD728" s="25"/>
      <c r="AE728" s="23"/>
      <c r="AF728" s="23"/>
      <c r="AG728" s="23"/>
      <c r="AH728" s="23"/>
      <c r="AI728" s="23"/>
      <c r="AJ728" s="23"/>
    </row>
    <row r="729" spans="1:36" hidden="1" x14ac:dyDescent="0.2">
      <c r="A729" s="36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24"/>
      <c r="AD729" s="25"/>
      <c r="AE729" s="23"/>
      <c r="AF729" s="23"/>
      <c r="AG729" s="23"/>
      <c r="AH729" s="23"/>
      <c r="AI729" s="23"/>
      <c r="AJ729" s="23"/>
    </row>
    <row r="730" spans="1:36" hidden="1" x14ac:dyDescent="0.2">
      <c r="A730" s="36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24"/>
      <c r="AD730" s="25"/>
      <c r="AE730" s="23"/>
      <c r="AF730" s="23"/>
      <c r="AG730" s="23"/>
      <c r="AH730" s="23"/>
      <c r="AI730" s="23"/>
      <c r="AJ730" s="23"/>
    </row>
    <row r="731" spans="1:36" hidden="1" x14ac:dyDescent="0.2">
      <c r="A731" s="36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24"/>
      <c r="AD731" s="25"/>
      <c r="AE731" s="23"/>
      <c r="AF731" s="23"/>
      <c r="AG731" s="23"/>
      <c r="AH731" s="23"/>
      <c r="AI731" s="23"/>
      <c r="AJ731" s="23"/>
    </row>
    <row r="732" spans="1:36" hidden="1" x14ac:dyDescent="0.2">
      <c r="A732" s="36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24"/>
      <c r="AD732" s="25"/>
      <c r="AE732" s="23"/>
      <c r="AF732" s="23"/>
      <c r="AG732" s="23"/>
      <c r="AH732" s="23"/>
      <c r="AI732" s="23"/>
      <c r="AJ732" s="23"/>
    </row>
    <row r="733" spans="1:36" hidden="1" x14ac:dyDescent="0.2">
      <c r="A733" s="36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24"/>
      <c r="AD733" s="25"/>
      <c r="AE733" s="23"/>
      <c r="AF733" s="23"/>
      <c r="AG733" s="23"/>
      <c r="AH733" s="23"/>
      <c r="AI733" s="23"/>
      <c r="AJ733" s="23"/>
    </row>
    <row r="734" spans="1:36" hidden="1" x14ac:dyDescent="0.2">
      <c r="A734" s="36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24"/>
      <c r="AD734" s="25"/>
      <c r="AE734" s="23"/>
      <c r="AF734" s="23"/>
      <c r="AG734" s="23"/>
      <c r="AH734" s="23"/>
      <c r="AI734" s="23"/>
      <c r="AJ734" s="23"/>
    </row>
    <row r="735" spans="1:36" hidden="1" x14ac:dyDescent="0.2">
      <c r="A735" s="36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24"/>
      <c r="AD735" s="25"/>
      <c r="AE735" s="23"/>
      <c r="AF735" s="23"/>
      <c r="AG735" s="23"/>
      <c r="AH735" s="23"/>
      <c r="AI735" s="23"/>
      <c r="AJ735" s="23"/>
    </row>
    <row r="736" spans="1:36" hidden="1" x14ac:dyDescent="0.2">
      <c r="A736" s="36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24"/>
      <c r="AD736" s="25"/>
      <c r="AE736" s="23"/>
      <c r="AF736" s="23"/>
      <c r="AG736" s="23"/>
      <c r="AH736" s="23"/>
      <c r="AI736" s="23"/>
      <c r="AJ736" s="23"/>
    </row>
    <row r="737" spans="1:36" hidden="1" x14ac:dyDescent="0.2">
      <c r="A737" s="36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24"/>
      <c r="AD737" s="25"/>
      <c r="AE737" s="23"/>
      <c r="AF737" s="23"/>
      <c r="AG737" s="23"/>
      <c r="AH737" s="23"/>
      <c r="AI737" s="23"/>
      <c r="AJ737" s="23"/>
    </row>
    <row r="738" spans="1:36" hidden="1" x14ac:dyDescent="0.2">
      <c r="A738" s="36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24"/>
      <c r="AD738" s="25"/>
      <c r="AE738" s="23"/>
      <c r="AF738" s="23"/>
      <c r="AG738" s="23"/>
      <c r="AH738" s="23"/>
      <c r="AI738" s="23"/>
      <c r="AJ738" s="23"/>
    </row>
    <row r="739" spans="1:36" hidden="1" x14ac:dyDescent="0.2">
      <c r="A739" s="36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24"/>
      <c r="AD739" s="25"/>
      <c r="AE739" s="23"/>
      <c r="AF739" s="23"/>
      <c r="AG739" s="23"/>
      <c r="AH739" s="23"/>
      <c r="AI739" s="23"/>
      <c r="AJ739" s="23"/>
    </row>
    <row r="740" spans="1:36" hidden="1" x14ac:dyDescent="0.2">
      <c r="A740" s="36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24"/>
      <c r="AD740" s="25"/>
      <c r="AE740" s="23"/>
      <c r="AF740" s="23"/>
      <c r="AG740" s="23"/>
      <c r="AH740" s="23"/>
      <c r="AI740" s="23"/>
      <c r="AJ740" s="23"/>
    </row>
    <row r="741" spans="1:36" hidden="1" x14ac:dyDescent="0.2">
      <c r="A741" s="36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24"/>
      <c r="AD741" s="25"/>
      <c r="AE741" s="23"/>
      <c r="AF741" s="23"/>
      <c r="AG741" s="23"/>
      <c r="AH741" s="23"/>
      <c r="AI741" s="23"/>
      <c r="AJ741" s="23"/>
    </row>
    <row r="742" spans="1:36" hidden="1" x14ac:dyDescent="0.2">
      <c r="A742" s="36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24"/>
      <c r="AD742" s="25"/>
      <c r="AE742" s="23"/>
      <c r="AF742" s="23"/>
      <c r="AG742" s="23"/>
      <c r="AH742" s="23"/>
      <c r="AI742" s="23"/>
      <c r="AJ742" s="23"/>
    </row>
    <row r="743" spans="1:36" hidden="1" x14ac:dyDescent="0.2">
      <c r="A743" s="36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24"/>
      <c r="AD743" s="25"/>
      <c r="AE743" s="23"/>
      <c r="AF743" s="23"/>
      <c r="AG743" s="23"/>
      <c r="AH743" s="23"/>
      <c r="AI743" s="23"/>
      <c r="AJ743" s="23"/>
    </row>
    <row r="744" spans="1:36" hidden="1" x14ac:dyDescent="0.2">
      <c r="A744" s="36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24"/>
      <c r="AD744" s="25"/>
      <c r="AE744" s="23"/>
      <c r="AF744" s="23"/>
      <c r="AG744" s="23"/>
      <c r="AH744" s="23"/>
      <c r="AI744" s="23"/>
      <c r="AJ744" s="23"/>
    </row>
    <row r="745" spans="1:36" hidden="1" x14ac:dyDescent="0.2">
      <c r="A745" s="36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24"/>
      <c r="AD745" s="25"/>
      <c r="AE745" s="23"/>
      <c r="AF745" s="23"/>
      <c r="AG745" s="23"/>
      <c r="AH745" s="23"/>
      <c r="AI745" s="23"/>
      <c r="AJ745" s="23"/>
    </row>
    <row r="746" spans="1:36" hidden="1" x14ac:dyDescent="0.2">
      <c r="A746" s="36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24"/>
      <c r="AD746" s="25"/>
      <c r="AE746" s="23"/>
      <c r="AF746" s="23"/>
      <c r="AG746" s="23"/>
      <c r="AH746" s="23"/>
      <c r="AI746" s="23"/>
      <c r="AJ746" s="23"/>
    </row>
    <row r="747" spans="1:36" hidden="1" x14ac:dyDescent="0.2">
      <c r="A747" s="36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24"/>
      <c r="AD747" s="25"/>
      <c r="AE747" s="23"/>
      <c r="AF747" s="23"/>
      <c r="AG747" s="23"/>
      <c r="AH747" s="23"/>
      <c r="AI747" s="23"/>
      <c r="AJ747" s="23"/>
    </row>
    <row r="748" spans="1:36" hidden="1" x14ac:dyDescent="0.2">
      <c r="A748" s="36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24"/>
      <c r="AD748" s="25"/>
      <c r="AE748" s="23"/>
      <c r="AF748" s="23"/>
      <c r="AG748" s="23"/>
      <c r="AH748" s="23"/>
      <c r="AI748" s="23"/>
      <c r="AJ748" s="23"/>
    </row>
    <row r="749" spans="1:36" hidden="1" x14ac:dyDescent="0.2">
      <c r="A749" s="36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24"/>
      <c r="AD749" s="25"/>
      <c r="AE749" s="23"/>
      <c r="AF749" s="23"/>
      <c r="AG749" s="23"/>
      <c r="AH749" s="23"/>
      <c r="AI749" s="23"/>
      <c r="AJ749" s="23"/>
    </row>
    <row r="750" spans="1:36" hidden="1" x14ac:dyDescent="0.2">
      <c r="A750" s="36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24"/>
      <c r="AD750" s="25"/>
      <c r="AE750" s="23"/>
      <c r="AF750" s="23"/>
      <c r="AG750" s="23"/>
      <c r="AH750" s="23"/>
      <c r="AI750" s="23"/>
      <c r="AJ750" s="23"/>
    </row>
    <row r="751" spans="1:36" hidden="1" x14ac:dyDescent="0.2">
      <c r="A751" s="36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24"/>
      <c r="AD751" s="25"/>
      <c r="AE751" s="23"/>
      <c r="AF751" s="23"/>
      <c r="AG751" s="23"/>
      <c r="AH751" s="23"/>
      <c r="AI751" s="23"/>
      <c r="AJ751" s="23"/>
    </row>
    <row r="752" spans="1:36" hidden="1" x14ac:dyDescent="0.2">
      <c r="A752" s="36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24"/>
      <c r="AD752" s="25"/>
      <c r="AE752" s="23"/>
      <c r="AF752" s="23"/>
      <c r="AG752" s="23"/>
      <c r="AH752" s="23"/>
      <c r="AI752" s="23"/>
      <c r="AJ752" s="23"/>
    </row>
    <row r="753" spans="1:36" hidden="1" x14ac:dyDescent="0.2">
      <c r="A753" s="36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24"/>
      <c r="AD753" s="25"/>
      <c r="AE753" s="23"/>
      <c r="AF753" s="23"/>
      <c r="AG753" s="23"/>
      <c r="AH753" s="23"/>
      <c r="AI753" s="23"/>
      <c r="AJ753" s="23"/>
    </row>
    <row r="754" spans="1:36" hidden="1" x14ac:dyDescent="0.2">
      <c r="A754" s="36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24"/>
      <c r="AD754" s="25"/>
      <c r="AE754" s="23"/>
      <c r="AF754" s="23"/>
      <c r="AG754" s="23"/>
      <c r="AH754" s="23"/>
      <c r="AI754" s="23"/>
      <c r="AJ754" s="23"/>
    </row>
    <row r="755" spans="1:36" hidden="1" x14ac:dyDescent="0.2">
      <c r="A755" s="36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24"/>
      <c r="AD755" s="25"/>
      <c r="AE755" s="23"/>
      <c r="AF755" s="23"/>
      <c r="AG755" s="23"/>
      <c r="AH755" s="23"/>
      <c r="AI755" s="23"/>
      <c r="AJ755" s="23"/>
    </row>
    <row r="756" spans="1:36" hidden="1" x14ac:dyDescent="0.2">
      <c r="A756" s="36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24"/>
      <c r="AD756" s="25"/>
      <c r="AE756" s="23"/>
      <c r="AF756" s="23"/>
      <c r="AG756" s="23"/>
      <c r="AH756" s="23"/>
      <c r="AI756" s="23"/>
      <c r="AJ756" s="23"/>
    </row>
    <row r="757" spans="1:36" hidden="1" x14ac:dyDescent="0.2">
      <c r="A757" s="36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24"/>
      <c r="AD757" s="25"/>
      <c r="AE757" s="23"/>
      <c r="AF757" s="23"/>
      <c r="AG757" s="23"/>
      <c r="AH757" s="23"/>
      <c r="AI757" s="23"/>
      <c r="AJ757" s="23"/>
    </row>
    <row r="758" spans="1:36" hidden="1" x14ac:dyDescent="0.2">
      <c r="A758" s="36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24"/>
      <c r="AD758" s="25"/>
      <c r="AE758" s="23"/>
      <c r="AF758" s="23"/>
      <c r="AG758" s="23"/>
      <c r="AH758" s="23"/>
      <c r="AI758" s="23"/>
      <c r="AJ758" s="23"/>
    </row>
    <row r="759" spans="1:36" hidden="1" x14ac:dyDescent="0.2">
      <c r="A759" s="36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24"/>
      <c r="AD759" s="25"/>
      <c r="AE759" s="23"/>
      <c r="AF759" s="23"/>
      <c r="AG759" s="23"/>
      <c r="AH759" s="23"/>
      <c r="AI759" s="23"/>
      <c r="AJ759" s="23"/>
    </row>
    <row r="760" spans="1:36" hidden="1" x14ac:dyDescent="0.2">
      <c r="A760" s="36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24"/>
      <c r="AD760" s="25"/>
      <c r="AE760" s="23"/>
      <c r="AF760" s="23"/>
      <c r="AG760" s="23"/>
      <c r="AH760" s="23"/>
      <c r="AI760" s="23"/>
      <c r="AJ760" s="23"/>
    </row>
    <row r="761" spans="1:36" hidden="1" x14ac:dyDescent="0.2">
      <c r="A761" s="36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24"/>
      <c r="AD761" s="25"/>
      <c r="AE761" s="23"/>
      <c r="AF761" s="23"/>
      <c r="AG761" s="23"/>
      <c r="AH761" s="23"/>
      <c r="AI761" s="23"/>
      <c r="AJ761" s="23"/>
    </row>
    <row r="762" spans="1:36" hidden="1" x14ac:dyDescent="0.2">
      <c r="A762" s="36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24"/>
      <c r="AD762" s="25"/>
      <c r="AE762" s="23"/>
      <c r="AF762" s="23"/>
      <c r="AG762" s="23"/>
      <c r="AH762" s="23"/>
      <c r="AI762" s="23"/>
      <c r="AJ762" s="23"/>
    </row>
    <row r="763" spans="1:36" hidden="1" x14ac:dyDescent="0.2">
      <c r="A763" s="36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24"/>
      <c r="AD763" s="25"/>
      <c r="AE763" s="23"/>
      <c r="AF763" s="23"/>
      <c r="AG763" s="23"/>
      <c r="AH763" s="23"/>
      <c r="AI763" s="23"/>
      <c r="AJ763" s="23"/>
    </row>
    <row r="764" spans="1:36" hidden="1" x14ac:dyDescent="0.2">
      <c r="A764" s="36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24"/>
      <c r="AD764" s="25"/>
      <c r="AE764" s="23"/>
      <c r="AF764" s="23"/>
      <c r="AG764" s="23"/>
      <c r="AH764" s="23"/>
      <c r="AI764" s="23"/>
      <c r="AJ764" s="23"/>
    </row>
    <row r="765" spans="1:36" hidden="1" x14ac:dyDescent="0.2">
      <c r="A765" s="36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24"/>
      <c r="AD765" s="25"/>
      <c r="AE765" s="23"/>
      <c r="AF765" s="23"/>
      <c r="AG765" s="23"/>
      <c r="AH765" s="23"/>
      <c r="AI765" s="23"/>
      <c r="AJ765" s="23"/>
    </row>
    <row r="766" spans="1:36" hidden="1" x14ac:dyDescent="0.2">
      <c r="A766" s="36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24"/>
      <c r="AD766" s="25"/>
      <c r="AE766" s="23"/>
      <c r="AF766" s="23"/>
      <c r="AG766" s="23"/>
      <c r="AH766" s="23"/>
      <c r="AI766" s="23"/>
      <c r="AJ766" s="23"/>
    </row>
    <row r="767" spans="1:36" hidden="1" x14ac:dyDescent="0.2">
      <c r="A767" s="36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24"/>
      <c r="AD767" s="25"/>
      <c r="AE767" s="23"/>
      <c r="AF767" s="23"/>
      <c r="AG767" s="23"/>
      <c r="AH767" s="23"/>
      <c r="AI767" s="23"/>
      <c r="AJ767" s="23"/>
    </row>
    <row r="768" spans="1:36" hidden="1" x14ac:dyDescent="0.2">
      <c r="A768" s="36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24"/>
      <c r="AD768" s="25"/>
      <c r="AE768" s="23"/>
      <c r="AF768" s="23"/>
      <c r="AG768" s="23"/>
      <c r="AH768" s="23"/>
      <c r="AI768" s="23"/>
      <c r="AJ768" s="23"/>
    </row>
    <row r="769" spans="1:36" hidden="1" x14ac:dyDescent="0.2">
      <c r="A769" s="36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24"/>
      <c r="AD769" s="25"/>
      <c r="AE769" s="23"/>
      <c r="AF769" s="23"/>
      <c r="AG769" s="23"/>
      <c r="AH769" s="23"/>
      <c r="AI769" s="23"/>
      <c r="AJ769" s="23"/>
    </row>
    <row r="770" spans="1:36" hidden="1" x14ac:dyDescent="0.2">
      <c r="A770" s="36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24"/>
      <c r="AD770" s="25"/>
      <c r="AE770" s="23"/>
      <c r="AF770" s="23"/>
      <c r="AG770" s="23"/>
      <c r="AH770" s="23"/>
      <c r="AI770" s="23"/>
      <c r="AJ770" s="23"/>
    </row>
    <row r="771" spans="1:36" hidden="1" x14ac:dyDescent="0.2">
      <c r="A771" s="36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24"/>
      <c r="AD771" s="25"/>
      <c r="AE771" s="23"/>
      <c r="AF771" s="23"/>
      <c r="AG771" s="23"/>
      <c r="AH771" s="23"/>
      <c r="AI771" s="23"/>
      <c r="AJ771" s="23"/>
    </row>
    <row r="772" spans="1:36" hidden="1" x14ac:dyDescent="0.2">
      <c r="A772" s="36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24"/>
      <c r="AD772" s="25"/>
      <c r="AE772" s="23"/>
      <c r="AF772" s="23"/>
      <c r="AG772" s="23"/>
      <c r="AH772" s="23"/>
      <c r="AI772" s="23"/>
      <c r="AJ772" s="23"/>
    </row>
    <row r="773" spans="1:36" hidden="1" x14ac:dyDescent="0.2">
      <c r="A773" s="36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24"/>
      <c r="AD773" s="25"/>
      <c r="AE773" s="23"/>
      <c r="AF773" s="23"/>
      <c r="AG773" s="23"/>
      <c r="AH773" s="23"/>
      <c r="AI773" s="23"/>
      <c r="AJ773" s="23"/>
    </row>
    <row r="774" spans="1:36" hidden="1" x14ac:dyDescent="0.2">
      <c r="A774" s="36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24"/>
      <c r="AD774" s="25"/>
      <c r="AE774" s="23"/>
      <c r="AF774" s="23"/>
      <c r="AG774" s="23"/>
      <c r="AH774" s="23"/>
      <c r="AI774" s="23"/>
      <c r="AJ774" s="23"/>
    </row>
    <row r="775" spans="1:36" hidden="1" x14ac:dyDescent="0.2">
      <c r="A775" s="36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24"/>
      <c r="AD775" s="25"/>
      <c r="AE775" s="23"/>
      <c r="AF775" s="23"/>
      <c r="AG775" s="23"/>
      <c r="AH775" s="23"/>
      <c r="AI775" s="23"/>
      <c r="AJ775" s="23"/>
    </row>
    <row r="776" spans="1:36" hidden="1" x14ac:dyDescent="0.2">
      <c r="A776" s="36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24"/>
      <c r="AD776" s="25"/>
      <c r="AE776" s="23"/>
      <c r="AF776" s="23"/>
      <c r="AG776" s="23"/>
      <c r="AH776" s="23"/>
      <c r="AI776" s="23"/>
      <c r="AJ776" s="23"/>
    </row>
    <row r="777" spans="1:36" hidden="1" x14ac:dyDescent="0.2">
      <c r="A777" s="36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24"/>
      <c r="AD777" s="25"/>
      <c r="AE777" s="23"/>
      <c r="AF777" s="23"/>
      <c r="AG777" s="23"/>
      <c r="AH777" s="23"/>
      <c r="AI777" s="23"/>
      <c r="AJ777" s="23"/>
    </row>
    <row r="778" spans="1:36" hidden="1" x14ac:dyDescent="0.2">
      <c r="A778" s="36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24"/>
      <c r="AD778" s="25"/>
      <c r="AE778" s="23"/>
      <c r="AF778" s="23"/>
      <c r="AG778" s="23"/>
      <c r="AH778" s="23"/>
      <c r="AI778" s="23"/>
      <c r="AJ778" s="23"/>
    </row>
    <row r="779" spans="1:36" hidden="1" x14ac:dyDescent="0.2">
      <c r="A779" s="36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24"/>
      <c r="AD779" s="25"/>
      <c r="AE779" s="23"/>
      <c r="AF779" s="23"/>
      <c r="AG779" s="23"/>
      <c r="AH779" s="23"/>
      <c r="AI779" s="23"/>
      <c r="AJ779" s="23"/>
    </row>
    <row r="780" spans="1:36" hidden="1" x14ac:dyDescent="0.2">
      <c r="A780" s="36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24"/>
      <c r="AD780" s="25"/>
      <c r="AE780" s="23"/>
      <c r="AF780" s="23"/>
      <c r="AG780" s="23"/>
      <c r="AH780" s="23"/>
      <c r="AI780" s="23"/>
      <c r="AJ780" s="23"/>
    </row>
    <row r="781" spans="1:36" hidden="1" x14ac:dyDescent="0.2">
      <c r="A781" s="36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24"/>
      <c r="AD781" s="25"/>
      <c r="AE781" s="23"/>
      <c r="AF781" s="23"/>
      <c r="AG781" s="23"/>
      <c r="AH781" s="23"/>
      <c r="AI781" s="23"/>
      <c r="AJ781" s="23"/>
    </row>
    <row r="782" spans="1:36" hidden="1" x14ac:dyDescent="0.2">
      <c r="A782" s="36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24"/>
      <c r="AD782" s="25"/>
      <c r="AE782" s="23"/>
      <c r="AF782" s="23"/>
      <c r="AG782" s="23"/>
      <c r="AH782" s="23"/>
      <c r="AI782" s="23"/>
      <c r="AJ782" s="23"/>
    </row>
    <row r="783" spans="1:36" hidden="1" x14ac:dyDescent="0.2">
      <c r="A783" s="36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24"/>
      <c r="AD783" s="25"/>
      <c r="AE783" s="23"/>
      <c r="AF783" s="23"/>
      <c r="AG783" s="23"/>
      <c r="AH783" s="23"/>
      <c r="AI783" s="23"/>
      <c r="AJ783" s="23"/>
    </row>
    <row r="784" spans="1:36" hidden="1" x14ac:dyDescent="0.2">
      <c r="A784" s="36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24"/>
      <c r="AD784" s="25"/>
      <c r="AE784" s="23"/>
      <c r="AF784" s="23"/>
      <c r="AG784" s="23"/>
      <c r="AH784" s="23"/>
      <c r="AI784" s="23"/>
      <c r="AJ784" s="23"/>
    </row>
    <row r="785" spans="1:36" hidden="1" x14ac:dyDescent="0.2">
      <c r="A785" s="36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24"/>
      <c r="AD785" s="25"/>
      <c r="AE785" s="23"/>
      <c r="AF785" s="23"/>
      <c r="AG785" s="23"/>
      <c r="AH785" s="23"/>
      <c r="AI785" s="23"/>
      <c r="AJ785" s="23"/>
    </row>
    <row r="786" spans="1:36" hidden="1" x14ac:dyDescent="0.2">
      <c r="A786" s="36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24"/>
      <c r="AD786" s="25"/>
      <c r="AE786" s="23"/>
      <c r="AF786" s="23"/>
      <c r="AG786" s="23"/>
      <c r="AH786" s="23"/>
      <c r="AI786" s="23"/>
      <c r="AJ786" s="23"/>
    </row>
    <row r="787" spans="1:36" hidden="1" x14ac:dyDescent="0.2">
      <c r="A787" s="36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24"/>
      <c r="AD787" s="25"/>
      <c r="AE787" s="23"/>
      <c r="AF787" s="23"/>
      <c r="AG787" s="23"/>
      <c r="AH787" s="23"/>
      <c r="AI787" s="23"/>
      <c r="AJ787" s="23"/>
    </row>
    <row r="788" spans="1:36" hidden="1" x14ac:dyDescent="0.2">
      <c r="A788" s="36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24"/>
      <c r="AD788" s="25"/>
      <c r="AE788" s="23"/>
      <c r="AF788" s="23"/>
      <c r="AG788" s="23"/>
      <c r="AH788" s="23"/>
      <c r="AI788" s="23"/>
      <c r="AJ788" s="23"/>
    </row>
    <row r="789" spans="1:36" hidden="1" x14ac:dyDescent="0.2">
      <c r="A789" s="36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24"/>
      <c r="AD789" s="25"/>
      <c r="AE789" s="23"/>
      <c r="AF789" s="23"/>
      <c r="AG789" s="23"/>
      <c r="AH789" s="23"/>
      <c r="AI789" s="23"/>
      <c r="AJ789" s="23"/>
    </row>
    <row r="790" spans="1:36" hidden="1" x14ac:dyDescent="0.2">
      <c r="A790" s="36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24"/>
      <c r="AD790" s="25"/>
      <c r="AE790" s="23"/>
      <c r="AF790" s="23"/>
      <c r="AG790" s="23"/>
      <c r="AH790" s="23"/>
      <c r="AI790" s="23"/>
      <c r="AJ790" s="23"/>
    </row>
    <row r="791" spans="1:36" hidden="1" x14ac:dyDescent="0.2">
      <c r="A791" s="36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24"/>
      <c r="AD791" s="25"/>
      <c r="AE791" s="23"/>
      <c r="AF791" s="23"/>
      <c r="AG791" s="23"/>
      <c r="AH791" s="23"/>
      <c r="AI791" s="23"/>
      <c r="AJ791" s="23"/>
    </row>
    <row r="792" spans="1:36" hidden="1" x14ac:dyDescent="0.2">
      <c r="A792" s="36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24"/>
      <c r="AD792" s="25"/>
      <c r="AE792" s="23"/>
      <c r="AF792" s="23"/>
      <c r="AG792" s="23"/>
      <c r="AH792" s="23"/>
      <c r="AI792" s="23"/>
      <c r="AJ792" s="23"/>
    </row>
    <row r="793" spans="1:36" hidden="1" x14ac:dyDescent="0.2">
      <c r="A793" s="36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24"/>
      <c r="AD793" s="25"/>
      <c r="AE793" s="23"/>
      <c r="AF793" s="23"/>
      <c r="AG793" s="23"/>
      <c r="AH793" s="23"/>
      <c r="AI793" s="23"/>
      <c r="AJ793" s="23"/>
    </row>
    <row r="794" spans="1:36" hidden="1" x14ac:dyDescent="0.2">
      <c r="A794" s="36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24"/>
      <c r="AD794" s="25"/>
      <c r="AE794" s="23"/>
      <c r="AF794" s="23"/>
      <c r="AG794" s="23"/>
      <c r="AH794" s="23"/>
      <c r="AI794" s="23"/>
      <c r="AJ794" s="23"/>
    </row>
    <row r="795" spans="1:36" hidden="1" x14ac:dyDescent="0.2">
      <c r="A795" s="36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24"/>
      <c r="AD795" s="25"/>
      <c r="AE795" s="23"/>
      <c r="AF795" s="23"/>
      <c r="AG795" s="23"/>
      <c r="AH795" s="23"/>
      <c r="AI795" s="23"/>
      <c r="AJ795" s="23"/>
    </row>
    <row r="796" spans="1:36" hidden="1" x14ac:dyDescent="0.2">
      <c r="A796" s="36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24"/>
      <c r="AD796" s="25"/>
      <c r="AE796" s="23"/>
      <c r="AF796" s="23"/>
      <c r="AG796" s="23"/>
      <c r="AH796" s="23"/>
      <c r="AI796" s="23"/>
      <c r="AJ796" s="23"/>
    </row>
    <row r="797" spans="1:36" hidden="1" x14ac:dyDescent="0.2">
      <c r="A797" s="36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24"/>
      <c r="AD797" s="25"/>
      <c r="AE797" s="23"/>
      <c r="AF797" s="23"/>
      <c r="AG797" s="23"/>
      <c r="AH797" s="23"/>
      <c r="AI797" s="23"/>
      <c r="AJ797" s="23"/>
    </row>
    <row r="798" spans="1:36" hidden="1" x14ac:dyDescent="0.2">
      <c r="A798" s="36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24"/>
      <c r="AD798" s="25"/>
      <c r="AE798" s="23"/>
      <c r="AF798" s="23"/>
      <c r="AG798" s="23"/>
      <c r="AH798" s="23"/>
      <c r="AI798" s="23"/>
      <c r="AJ798" s="23"/>
    </row>
    <row r="799" spans="1:36" hidden="1" x14ac:dyDescent="0.2">
      <c r="A799" s="36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24"/>
      <c r="AD799" s="25"/>
      <c r="AE799" s="23"/>
      <c r="AF799" s="23"/>
      <c r="AG799" s="23"/>
      <c r="AH799" s="23"/>
      <c r="AI799" s="23"/>
      <c r="AJ799" s="23"/>
    </row>
    <row r="800" spans="1:36" hidden="1" x14ac:dyDescent="0.2">
      <c r="A800" s="36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24"/>
      <c r="AD800" s="25"/>
      <c r="AE800" s="23"/>
      <c r="AF800" s="23"/>
      <c r="AG800" s="23"/>
      <c r="AH800" s="23"/>
      <c r="AI800" s="23"/>
      <c r="AJ800" s="23"/>
    </row>
    <row r="801" spans="1:36" hidden="1" x14ac:dyDescent="0.2">
      <c r="A801" s="36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24"/>
      <c r="AD801" s="25"/>
      <c r="AE801" s="23"/>
      <c r="AF801" s="23"/>
      <c r="AG801" s="23"/>
      <c r="AH801" s="23"/>
      <c r="AI801" s="23"/>
      <c r="AJ801" s="23"/>
    </row>
    <row r="802" spans="1:36" hidden="1" x14ac:dyDescent="0.2">
      <c r="A802" s="36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24"/>
      <c r="AD802" s="25"/>
      <c r="AE802" s="23"/>
      <c r="AF802" s="23"/>
      <c r="AG802" s="23"/>
      <c r="AH802" s="23"/>
      <c r="AI802" s="23"/>
      <c r="AJ802" s="23"/>
    </row>
    <row r="803" spans="1:36" hidden="1" x14ac:dyDescent="0.2">
      <c r="A803" s="36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24"/>
      <c r="AD803" s="25"/>
      <c r="AE803" s="23"/>
      <c r="AF803" s="23"/>
      <c r="AG803" s="23"/>
      <c r="AH803" s="23"/>
      <c r="AI803" s="23"/>
      <c r="AJ803" s="23"/>
    </row>
    <row r="804" spans="1:36" hidden="1" x14ac:dyDescent="0.2">
      <c r="A804" s="36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24"/>
      <c r="AD804" s="25"/>
      <c r="AE804" s="23"/>
      <c r="AF804" s="23"/>
      <c r="AG804" s="23"/>
      <c r="AH804" s="23"/>
      <c r="AI804" s="23"/>
      <c r="AJ804" s="23"/>
    </row>
    <row r="805" spans="1:36" hidden="1" x14ac:dyDescent="0.2">
      <c r="A805" s="36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24"/>
      <c r="AD805" s="25"/>
      <c r="AE805" s="23"/>
      <c r="AF805" s="23"/>
      <c r="AG805" s="23"/>
      <c r="AH805" s="23"/>
      <c r="AI805" s="23"/>
      <c r="AJ805" s="23"/>
    </row>
    <row r="806" spans="1:36" hidden="1" x14ac:dyDescent="0.2">
      <c r="A806" s="36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24"/>
      <c r="AD806" s="25"/>
      <c r="AE806" s="23"/>
      <c r="AF806" s="23"/>
      <c r="AG806" s="23"/>
      <c r="AH806" s="23"/>
      <c r="AI806" s="23"/>
      <c r="AJ806" s="23"/>
    </row>
    <row r="807" spans="1:36" hidden="1" x14ac:dyDescent="0.2">
      <c r="A807" s="36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24"/>
      <c r="AD807" s="25"/>
      <c r="AE807" s="23"/>
      <c r="AF807" s="23"/>
      <c r="AG807" s="23"/>
      <c r="AH807" s="23"/>
      <c r="AI807" s="23"/>
      <c r="AJ807" s="23"/>
    </row>
    <row r="808" spans="1:36" hidden="1" x14ac:dyDescent="0.2">
      <c r="A808" s="36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24"/>
      <c r="AD808" s="25"/>
      <c r="AE808" s="23"/>
      <c r="AF808" s="23"/>
      <c r="AG808" s="23"/>
      <c r="AH808" s="23"/>
      <c r="AI808" s="23"/>
      <c r="AJ808" s="23"/>
    </row>
    <row r="809" spans="1:36" hidden="1" x14ac:dyDescent="0.2">
      <c r="A809" s="36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24"/>
      <c r="AD809" s="25"/>
      <c r="AE809" s="23"/>
      <c r="AF809" s="23"/>
      <c r="AG809" s="23"/>
      <c r="AH809" s="23"/>
      <c r="AI809" s="23"/>
      <c r="AJ809" s="23"/>
    </row>
    <row r="810" spans="1:36" hidden="1" x14ac:dyDescent="0.2">
      <c r="A810" s="36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24"/>
      <c r="AD810" s="25"/>
      <c r="AE810" s="23"/>
      <c r="AF810" s="23"/>
      <c r="AG810" s="23"/>
      <c r="AH810" s="23"/>
      <c r="AI810" s="23"/>
      <c r="AJ810" s="23"/>
    </row>
    <row r="811" spans="1:36" hidden="1" x14ac:dyDescent="0.2">
      <c r="A811" s="36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24"/>
      <c r="AD811" s="25"/>
      <c r="AE811" s="23"/>
      <c r="AF811" s="23"/>
      <c r="AG811" s="23"/>
      <c r="AH811" s="23"/>
      <c r="AI811" s="23"/>
      <c r="AJ811" s="23"/>
    </row>
    <row r="812" spans="1:36" hidden="1" x14ac:dyDescent="0.2">
      <c r="A812" s="36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24"/>
      <c r="AD812" s="25"/>
      <c r="AE812" s="23"/>
      <c r="AF812" s="23"/>
      <c r="AG812" s="23"/>
      <c r="AH812" s="23"/>
      <c r="AI812" s="23"/>
      <c r="AJ812" s="23"/>
    </row>
    <row r="813" spans="1:36" hidden="1" x14ac:dyDescent="0.2">
      <c r="A813" s="36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24"/>
      <c r="AD813" s="25"/>
      <c r="AE813" s="23"/>
      <c r="AF813" s="23"/>
      <c r="AG813" s="23"/>
      <c r="AH813" s="23"/>
      <c r="AI813" s="23"/>
      <c r="AJ813" s="23"/>
    </row>
    <row r="814" spans="1:36" hidden="1" x14ac:dyDescent="0.2">
      <c r="A814" s="36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24"/>
      <c r="AD814" s="25"/>
      <c r="AE814" s="23"/>
      <c r="AF814" s="23"/>
      <c r="AG814" s="23"/>
      <c r="AH814" s="23"/>
      <c r="AI814" s="23"/>
      <c r="AJ814" s="23"/>
    </row>
    <row r="815" spans="1:36" hidden="1" x14ac:dyDescent="0.2">
      <c r="A815" s="36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24"/>
      <c r="AD815" s="25"/>
      <c r="AE815" s="23"/>
      <c r="AF815" s="23"/>
      <c r="AG815" s="23"/>
      <c r="AH815" s="23"/>
      <c r="AI815" s="23"/>
      <c r="AJ815" s="23"/>
    </row>
    <row r="816" spans="1:36" hidden="1" x14ac:dyDescent="0.2">
      <c r="A816" s="36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24"/>
      <c r="AD816" s="25"/>
      <c r="AE816" s="23"/>
      <c r="AF816" s="23"/>
      <c r="AG816" s="23"/>
      <c r="AH816" s="23"/>
      <c r="AI816" s="23"/>
      <c r="AJ816" s="23"/>
    </row>
    <row r="817" spans="1:36" hidden="1" x14ac:dyDescent="0.2">
      <c r="A817" s="36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24"/>
      <c r="AD817" s="25"/>
      <c r="AE817" s="23"/>
      <c r="AF817" s="23"/>
      <c r="AG817" s="23"/>
      <c r="AH817" s="23"/>
      <c r="AI817" s="23"/>
      <c r="AJ817" s="23"/>
    </row>
    <row r="818" spans="1:36" hidden="1" x14ac:dyDescent="0.2">
      <c r="A818" s="36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24"/>
      <c r="AD818" s="25"/>
      <c r="AE818" s="23"/>
      <c r="AF818" s="23"/>
      <c r="AG818" s="23"/>
      <c r="AH818" s="23"/>
      <c r="AI818" s="23"/>
      <c r="AJ818" s="23"/>
    </row>
    <row r="819" spans="1:36" hidden="1" x14ac:dyDescent="0.2">
      <c r="A819" s="36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24"/>
      <c r="AD819" s="25"/>
      <c r="AE819" s="23"/>
      <c r="AF819" s="23"/>
      <c r="AG819" s="23"/>
      <c r="AH819" s="23"/>
      <c r="AI819" s="23"/>
      <c r="AJ819" s="23"/>
    </row>
    <row r="820" spans="1:36" hidden="1" x14ac:dyDescent="0.2">
      <c r="A820" s="36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24"/>
      <c r="AD820" s="25"/>
      <c r="AE820" s="23"/>
      <c r="AF820" s="23"/>
      <c r="AG820" s="23"/>
      <c r="AH820" s="23"/>
      <c r="AI820" s="23"/>
      <c r="AJ820" s="23"/>
    </row>
    <row r="821" spans="1:36" hidden="1" x14ac:dyDescent="0.2">
      <c r="A821" s="36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24"/>
      <c r="AD821" s="25"/>
      <c r="AE821" s="23"/>
      <c r="AF821" s="23"/>
      <c r="AG821" s="23"/>
      <c r="AH821" s="23"/>
      <c r="AI821" s="23"/>
      <c r="AJ821" s="23"/>
    </row>
    <row r="822" spans="1:36" hidden="1" x14ac:dyDescent="0.2">
      <c r="A822" s="36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24"/>
      <c r="AD822" s="25"/>
      <c r="AE822" s="23"/>
      <c r="AF822" s="23"/>
      <c r="AG822" s="23"/>
      <c r="AH822" s="23"/>
      <c r="AI822" s="23"/>
      <c r="AJ822" s="23"/>
    </row>
    <row r="823" spans="1:36" hidden="1" x14ac:dyDescent="0.2">
      <c r="A823" s="36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24"/>
      <c r="AD823" s="25"/>
      <c r="AE823" s="23"/>
      <c r="AF823" s="23"/>
      <c r="AG823" s="23"/>
      <c r="AH823" s="23"/>
      <c r="AI823" s="23"/>
      <c r="AJ823" s="23"/>
    </row>
    <row r="824" spans="1:36" hidden="1" x14ac:dyDescent="0.2">
      <c r="A824" s="36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24"/>
      <c r="AD824" s="25"/>
      <c r="AE824" s="23"/>
      <c r="AF824" s="23"/>
      <c r="AG824" s="23"/>
      <c r="AH824" s="23"/>
      <c r="AI824" s="23"/>
      <c r="AJ824" s="23"/>
    </row>
    <row r="825" spans="1:36" hidden="1" x14ac:dyDescent="0.2">
      <c r="A825" s="36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24"/>
      <c r="AD825" s="25"/>
      <c r="AE825" s="23"/>
      <c r="AF825" s="23"/>
      <c r="AG825" s="23"/>
      <c r="AH825" s="23"/>
      <c r="AI825" s="23"/>
      <c r="AJ825" s="23"/>
    </row>
    <row r="826" spans="1:36" hidden="1" x14ac:dyDescent="0.2">
      <c r="A826" s="36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24"/>
      <c r="AD826" s="25"/>
      <c r="AE826" s="23"/>
      <c r="AF826" s="23"/>
      <c r="AG826" s="23"/>
      <c r="AH826" s="23"/>
      <c r="AI826" s="23"/>
      <c r="AJ826" s="23"/>
    </row>
    <row r="827" spans="1:36" hidden="1" x14ac:dyDescent="0.2">
      <c r="A827" s="36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24"/>
      <c r="AD827" s="25"/>
      <c r="AE827" s="23"/>
      <c r="AF827" s="23"/>
      <c r="AG827" s="23"/>
      <c r="AH827" s="23"/>
      <c r="AI827" s="23"/>
      <c r="AJ827" s="23"/>
    </row>
    <row r="828" spans="1:36" hidden="1" x14ac:dyDescent="0.2">
      <c r="A828" s="36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24"/>
      <c r="AD828" s="25"/>
      <c r="AE828" s="23"/>
      <c r="AF828" s="23"/>
      <c r="AG828" s="23"/>
      <c r="AH828" s="23"/>
      <c r="AI828" s="23"/>
      <c r="AJ828" s="23"/>
    </row>
    <row r="829" spans="1:36" hidden="1" x14ac:dyDescent="0.2">
      <c r="A829" s="36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24"/>
      <c r="AD829" s="25"/>
      <c r="AE829" s="23"/>
      <c r="AF829" s="23"/>
      <c r="AG829" s="23"/>
      <c r="AH829" s="23"/>
      <c r="AI829" s="23"/>
      <c r="AJ829" s="23"/>
    </row>
    <row r="830" spans="1:36" hidden="1" x14ac:dyDescent="0.2">
      <c r="A830" s="36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24"/>
      <c r="AD830" s="25"/>
      <c r="AE830" s="23"/>
      <c r="AF830" s="23"/>
      <c r="AG830" s="23"/>
      <c r="AH830" s="23"/>
      <c r="AI830" s="23"/>
      <c r="AJ830" s="23"/>
    </row>
    <row r="831" spans="1:36" hidden="1" x14ac:dyDescent="0.2">
      <c r="A831" s="36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24"/>
      <c r="AD831" s="25"/>
      <c r="AE831" s="23"/>
      <c r="AF831" s="23"/>
      <c r="AG831" s="23"/>
      <c r="AH831" s="23"/>
      <c r="AI831" s="23"/>
      <c r="AJ831" s="23"/>
    </row>
    <row r="832" spans="1:36" hidden="1" x14ac:dyDescent="0.2">
      <c r="A832" s="41"/>
      <c r="B832" s="37"/>
      <c r="C832" s="37"/>
      <c r="D832" s="37"/>
      <c r="E832" s="37"/>
      <c r="F832" s="37"/>
      <c r="G832" s="37"/>
      <c r="H832" s="37"/>
      <c r="I832" s="38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24"/>
      <c r="AD832" s="25"/>
      <c r="AE832" s="23"/>
      <c r="AF832" s="23"/>
      <c r="AG832" s="23"/>
      <c r="AH832" s="23"/>
      <c r="AI832" s="23"/>
      <c r="AJ832" s="23"/>
    </row>
    <row r="833" spans="1:36" hidden="1" x14ac:dyDescent="0.2">
      <c r="A833" s="36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24"/>
      <c r="AD833" s="25"/>
      <c r="AE833" s="23"/>
      <c r="AF833" s="23"/>
      <c r="AG833" s="23"/>
      <c r="AH833" s="23"/>
      <c r="AI833" s="23"/>
      <c r="AJ833" s="23"/>
    </row>
    <row r="834" spans="1:36" hidden="1" x14ac:dyDescent="0.2">
      <c r="A834" s="36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24"/>
      <c r="AD834" s="25"/>
      <c r="AE834" s="23"/>
      <c r="AF834" s="23"/>
      <c r="AG834" s="23"/>
      <c r="AH834" s="23"/>
      <c r="AI834" s="23"/>
      <c r="AJ834" s="23"/>
    </row>
    <row r="835" spans="1:36" hidden="1" x14ac:dyDescent="0.2">
      <c r="A835" s="36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24"/>
      <c r="AD835" s="25"/>
      <c r="AE835" s="23"/>
      <c r="AF835" s="23"/>
      <c r="AG835" s="23"/>
      <c r="AH835" s="23"/>
      <c r="AI835" s="23"/>
      <c r="AJ835" s="23"/>
    </row>
    <row r="836" spans="1:36" hidden="1" x14ac:dyDescent="0.2">
      <c r="A836" s="36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24"/>
      <c r="AD836" s="25"/>
      <c r="AE836" s="23"/>
      <c r="AF836" s="23"/>
      <c r="AG836" s="23"/>
      <c r="AH836" s="23"/>
      <c r="AI836" s="23"/>
      <c r="AJ836" s="23"/>
    </row>
    <row r="837" spans="1:36" hidden="1" x14ac:dyDescent="0.2">
      <c r="A837" s="36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24"/>
      <c r="AD837" s="25"/>
      <c r="AE837" s="23"/>
      <c r="AF837" s="23"/>
      <c r="AG837" s="23"/>
      <c r="AH837" s="23"/>
      <c r="AI837" s="23"/>
      <c r="AJ837" s="23"/>
    </row>
    <row r="838" spans="1:36" hidden="1" x14ac:dyDescent="0.2">
      <c r="A838" s="36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24"/>
      <c r="AD838" s="25"/>
      <c r="AE838" s="23"/>
      <c r="AF838" s="23"/>
      <c r="AG838" s="23"/>
      <c r="AH838" s="23"/>
      <c r="AI838" s="23"/>
      <c r="AJ838" s="23"/>
    </row>
    <row r="839" spans="1:36" hidden="1" x14ac:dyDescent="0.2">
      <c r="A839" s="36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24"/>
      <c r="AD839" s="25"/>
      <c r="AE839" s="23"/>
      <c r="AF839" s="23"/>
      <c r="AG839" s="23"/>
      <c r="AH839" s="23"/>
      <c r="AI839" s="23"/>
      <c r="AJ839" s="23"/>
    </row>
    <row r="840" spans="1:36" hidden="1" x14ac:dyDescent="0.2">
      <c r="A840" s="36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24"/>
      <c r="AD840" s="25"/>
      <c r="AE840" s="23"/>
      <c r="AF840" s="23"/>
      <c r="AG840" s="23"/>
      <c r="AH840" s="23"/>
      <c r="AI840" s="23"/>
      <c r="AJ840" s="23"/>
    </row>
    <row r="841" spans="1:36" hidden="1" x14ac:dyDescent="0.2">
      <c r="A841" s="36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24"/>
      <c r="AD841" s="25"/>
      <c r="AE841" s="23"/>
      <c r="AF841" s="23"/>
      <c r="AG841" s="23"/>
      <c r="AH841" s="23"/>
      <c r="AI841" s="23"/>
      <c r="AJ841" s="23"/>
    </row>
    <row r="842" spans="1:36" hidden="1" x14ac:dyDescent="0.2">
      <c r="A842" s="36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24"/>
      <c r="AD842" s="25"/>
      <c r="AE842" s="23"/>
      <c r="AF842" s="23"/>
      <c r="AG842" s="23"/>
      <c r="AH842" s="23"/>
      <c r="AI842" s="23"/>
      <c r="AJ842" s="23"/>
    </row>
    <row r="843" spans="1:36" hidden="1" x14ac:dyDescent="0.2">
      <c r="A843" s="36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24"/>
      <c r="AD843" s="25"/>
      <c r="AE843" s="23"/>
      <c r="AF843" s="23"/>
      <c r="AG843" s="23"/>
      <c r="AH843" s="23"/>
      <c r="AI843" s="23"/>
      <c r="AJ843" s="23"/>
    </row>
    <row r="844" spans="1:36" hidden="1" x14ac:dyDescent="0.2">
      <c r="A844" s="36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24"/>
      <c r="AD844" s="25"/>
      <c r="AE844" s="23"/>
      <c r="AF844" s="23"/>
      <c r="AG844" s="23"/>
      <c r="AH844" s="23"/>
      <c r="AI844" s="23"/>
      <c r="AJ844" s="23"/>
    </row>
    <row r="845" spans="1:36" hidden="1" x14ac:dyDescent="0.2">
      <c r="A845" s="36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24"/>
      <c r="AD845" s="25"/>
      <c r="AE845" s="23"/>
      <c r="AF845" s="23"/>
      <c r="AG845" s="23"/>
      <c r="AH845" s="23"/>
      <c r="AI845" s="23"/>
      <c r="AJ845" s="23"/>
    </row>
    <row r="846" spans="1:36" hidden="1" x14ac:dyDescent="0.2">
      <c r="A846" s="36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24"/>
      <c r="AD846" s="25"/>
      <c r="AE846" s="23"/>
      <c r="AF846" s="23"/>
      <c r="AG846" s="23"/>
      <c r="AH846" s="23"/>
      <c r="AI846" s="23"/>
      <c r="AJ846" s="23"/>
    </row>
    <row r="847" spans="1:36" hidden="1" x14ac:dyDescent="0.2">
      <c r="A847" s="36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24"/>
      <c r="AD847" s="25"/>
      <c r="AE847" s="23"/>
      <c r="AF847" s="23"/>
      <c r="AG847" s="23"/>
      <c r="AH847" s="23"/>
      <c r="AI847" s="23"/>
      <c r="AJ847" s="23"/>
    </row>
    <row r="848" spans="1:36" hidden="1" x14ac:dyDescent="0.2">
      <c r="A848" s="36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24"/>
      <c r="AD848" s="25"/>
      <c r="AE848" s="23"/>
      <c r="AF848" s="23"/>
      <c r="AG848" s="23"/>
      <c r="AH848" s="23"/>
      <c r="AI848" s="23"/>
      <c r="AJ848" s="23"/>
    </row>
    <row r="849" spans="1:36" hidden="1" x14ac:dyDescent="0.2">
      <c r="A849" s="36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24"/>
      <c r="AD849" s="25"/>
      <c r="AE849" s="23"/>
      <c r="AF849" s="23"/>
      <c r="AG849" s="23"/>
      <c r="AH849" s="23"/>
      <c r="AI849" s="23"/>
      <c r="AJ849" s="23"/>
    </row>
    <row r="850" spans="1:36" hidden="1" x14ac:dyDescent="0.2">
      <c r="A850" s="36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24"/>
      <c r="AD850" s="25"/>
      <c r="AE850" s="23"/>
      <c r="AF850" s="23"/>
      <c r="AG850" s="23"/>
      <c r="AH850" s="23"/>
      <c r="AI850" s="23"/>
      <c r="AJ850" s="23"/>
    </row>
    <row r="851" spans="1:36" hidden="1" x14ac:dyDescent="0.2">
      <c r="A851" s="36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24"/>
      <c r="AD851" s="25"/>
      <c r="AE851" s="23"/>
      <c r="AF851" s="23"/>
      <c r="AG851" s="23"/>
      <c r="AH851" s="23"/>
      <c r="AI851" s="23"/>
      <c r="AJ851" s="23"/>
    </row>
    <row r="852" spans="1:36" hidden="1" x14ac:dyDescent="0.2">
      <c r="A852" s="36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24"/>
      <c r="AD852" s="25"/>
      <c r="AE852" s="23"/>
      <c r="AF852" s="23"/>
      <c r="AG852" s="23"/>
      <c r="AH852" s="23"/>
      <c r="AI852" s="23"/>
      <c r="AJ852" s="23"/>
    </row>
    <row r="853" spans="1:36" hidden="1" x14ac:dyDescent="0.2">
      <c r="A853" s="36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24"/>
      <c r="AD853" s="25"/>
      <c r="AE853" s="23"/>
      <c r="AF853" s="23"/>
      <c r="AG853" s="23"/>
      <c r="AH853" s="23"/>
      <c r="AI853" s="23"/>
      <c r="AJ853" s="23"/>
    </row>
    <row r="854" spans="1:36" hidden="1" x14ac:dyDescent="0.2">
      <c r="A854" s="36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24"/>
      <c r="AD854" s="25"/>
      <c r="AE854" s="23"/>
      <c r="AF854" s="23"/>
      <c r="AG854" s="23"/>
      <c r="AH854" s="23"/>
      <c r="AI854" s="23"/>
      <c r="AJ854" s="23"/>
    </row>
    <row r="855" spans="1:36" hidden="1" x14ac:dyDescent="0.2">
      <c r="A855" s="36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24"/>
      <c r="AD855" s="25"/>
      <c r="AE855" s="23"/>
      <c r="AF855" s="23"/>
      <c r="AG855" s="23"/>
      <c r="AH855" s="23"/>
      <c r="AI855" s="23"/>
      <c r="AJ855" s="23"/>
    </row>
    <row r="856" spans="1:36" hidden="1" x14ac:dyDescent="0.2">
      <c r="A856" s="36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24"/>
      <c r="AD856" s="25"/>
      <c r="AE856" s="23"/>
      <c r="AF856" s="23"/>
      <c r="AG856" s="23"/>
      <c r="AH856" s="23"/>
      <c r="AI856" s="23"/>
      <c r="AJ856" s="23"/>
    </row>
    <row r="857" spans="1:36" hidden="1" x14ac:dyDescent="0.2">
      <c r="A857" s="36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24"/>
      <c r="AD857" s="25"/>
      <c r="AE857" s="23"/>
      <c r="AF857" s="23"/>
      <c r="AG857" s="23"/>
      <c r="AH857" s="23"/>
      <c r="AI857" s="23"/>
      <c r="AJ857" s="23"/>
    </row>
    <row r="858" spans="1:36" hidden="1" x14ac:dyDescent="0.2">
      <c r="A858" s="36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AC858" s="24"/>
      <c r="AD858" s="25"/>
      <c r="AE858" s="23"/>
      <c r="AF858" s="23"/>
      <c r="AG858" s="23"/>
      <c r="AH858" s="23"/>
      <c r="AI858" s="23"/>
      <c r="AJ858" s="23"/>
    </row>
    <row r="859" spans="1:36" hidden="1" x14ac:dyDescent="0.2">
      <c r="A859" s="36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AC859" s="24"/>
      <c r="AD859" s="25"/>
      <c r="AE859" s="23"/>
      <c r="AF859" s="23"/>
      <c r="AG859" s="23"/>
      <c r="AH859" s="23"/>
      <c r="AI859" s="23"/>
      <c r="AJ859" s="23"/>
    </row>
    <row r="860" spans="1:36" hidden="1" x14ac:dyDescent="0.2">
      <c r="A860" s="36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AC860" s="24"/>
      <c r="AD860" s="25"/>
      <c r="AE860" s="23"/>
      <c r="AF860" s="23"/>
      <c r="AG860" s="23"/>
      <c r="AH860" s="23"/>
      <c r="AI860" s="23"/>
      <c r="AJ860" s="23"/>
    </row>
    <row r="861" spans="1:36" hidden="1" x14ac:dyDescent="0.2">
      <c r="A861" s="36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AC861" s="24"/>
      <c r="AD861" s="25"/>
      <c r="AE861" s="23"/>
      <c r="AF861" s="23"/>
      <c r="AG861" s="23"/>
      <c r="AH861" s="23"/>
      <c r="AI861" s="23"/>
      <c r="AJ861" s="23"/>
    </row>
    <row r="862" spans="1:36" hidden="1" x14ac:dyDescent="0.2">
      <c r="A862" s="36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AC862" s="24"/>
      <c r="AD862" s="25"/>
      <c r="AE862" s="23"/>
      <c r="AF862" s="23"/>
      <c r="AG862" s="23"/>
      <c r="AH862" s="23"/>
      <c r="AI862" s="23"/>
      <c r="AJ862" s="23"/>
    </row>
    <row r="863" spans="1:36" hidden="1" x14ac:dyDescent="0.2">
      <c r="A863" s="36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AC863" s="24"/>
      <c r="AD863" s="25"/>
      <c r="AE863" s="23"/>
      <c r="AF863" s="23"/>
      <c r="AG863" s="23"/>
      <c r="AH863" s="23"/>
      <c r="AI863" s="23"/>
      <c r="AJ863" s="23"/>
    </row>
    <row r="864" spans="1:36" hidden="1" x14ac:dyDescent="0.2">
      <c r="A864" s="36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AC864" s="24"/>
      <c r="AD864" s="25"/>
      <c r="AE864" s="23"/>
      <c r="AF864" s="23"/>
      <c r="AG864" s="23"/>
      <c r="AH864" s="23"/>
      <c r="AI864" s="23"/>
      <c r="AJ864" s="23"/>
    </row>
    <row r="865" spans="1:36" hidden="1" x14ac:dyDescent="0.2">
      <c r="A865" s="36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AC865" s="24"/>
      <c r="AD865" s="25"/>
      <c r="AE865" s="23"/>
      <c r="AF865" s="23"/>
      <c r="AG865" s="23"/>
      <c r="AH865" s="23"/>
      <c r="AI865" s="23"/>
      <c r="AJ865" s="23"/>
    </row>
    <row r="866" spans="1:36" hidden="1" x14ac:dyDescent="0.2">
      <c r="A866" s="36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AC866" s="24"/>
      <c r="AD866" s="25"/>
      <c r="AE866" s="23"/>
      <c r="AF866" s="23"/>
      <c r="AG866" s="23"/>
      <c r="AH866" s="23"/>
      <c r="AI866" s="23"/>
      <c r="AJ866" s="23"/>
    </row>
    <row r="867" spans="1:36" hidden="1" x14ac:dyDescent="0.2">
      <c r="A867" s="36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AC867" s="24"/>
      <c r="AD867" s="25"/>
      <c r="AE867" s="23"/>
      <c r="AF867" s="23"/>
      <c r="AG867" s="23"/>
      <c r="AH867" s="23"/>
      <c r="AI867" s="23"/>
      <c r="AJ867" s="23"/>
    </row>
    <row r="868" spans="1:36" hidden="1" x14ac:dyDescent="0.2">
      <c r="A868" s="36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AC868" s="24"/>
      <c r="AD868" s="25"/>
      <c r="AE868" s="23"/>
      <c r="AF868" s="23"/>
      <c r="AG868" s="23"/>
      <c r="AH868" s="23"/>
      <c r="AI868" s="23"/>
      <c r="AJ868" s="23"/>
    </row>
    <row r="869" spans="1:36" hidden="1" x14ac:dyDescent="0.2">
      <c r="A869" s="36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AC869" s="24"/>
      <c r="AD869" s="25"/>
      <c r="AE869" s="23"/>
      <c r="AF869" s="23"/>
      <c r="AG869" s="23"/>
      <c r="AH869" s="23"/>
      <c r="AI869" s="23"/>
      <c r="AJ869" s="23"/>
    </row>
    <row r="870" spans="1:36" hidden="1" x14ac:dyDescent="0.2">
      <c r="A870" s="36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AC870" s="24"/>
      <c r="AD870" s="25"/>
      <c r="AE870" s="23"/>
      <c r="AF870" s="23"/>
      <c r="AG870" s="23"/>
      <c r="AH870" s="23"/>
      <c r="AI870" s="23"/>
      <c r="AJ870" s="23"/>
    </row>
    <row r="871" spans="1:36" hidden="1" x14ac:dyDescent="0.2">
      <c r="A871" s="36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AC871" s="24"/>
      <c r="AD871" s="25"/>
      <c r="AE871" s="23"/>
      <c r="AF871" s="23"/>
      <c r="AG871" s="23"/>
      <c r="AH871" s="23"/>
      <c r="AI871" s="23"/>
      <c r="AJ871" s="23"/>
    </row>
    <row r="872" spans="1:36" hidden="1" x14ac:dyDescent="0.2">
      <c r="A872" s="36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AC872" s="24"/>
      <c r="AD872" s="25"/>
      <c r="AE872" s="23"/>
      <c r="AF872" s="23"/>
      <c r="AG872" s="23"/>
      <c r="AH872" s="23"/>
      <c r="AI872" s="23"/>
      <c r="AJ872" s="23"/>
    </row>
    <row r="873" spans="1:36" hidden="1" x14ac:dyDescent="0.2">
      <c r="A873" s="36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AC873" s="24"/>
      <c r="AD873" s="25"/>
      <c r="AE873" s="23"/>
      <c r="AF873" s="23"/>
      <c r="AG873" s="23"/>
      <c r="AH873" s="23"/>
      <c r="AI873" s="23"/>
      <c r="AJ873" s="23"/>
    </row>
    <row r="874" spans="1:36" hidden="1" x14ac:dyDescent="0.2">
      <c r="A874" s="36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AC874" s="24"/>
      <c r="AD874" s="25"/>
      <c r="AE874" s="23"/>
      <c r="AF874" s="23"/>
      <c r="AG874" s="23"/>
      <c r="AH874" s="23"/>
      <c r="AI874" s="23"/>
      <c r="AJ874" s="23"/>
    </row>
    <row r="875" spans="1:36" hidden="1" x14ac:dyDescent="0.2">
      <c r="A875" s="36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AC875" s="24"/>
      <c r="AD875" s="25"/>
      <c r="AE875" s="23"/>
      <c r="AF875" s="23"/>
      <c r="AG875" s="23"/>
      <c r="AH875" s="23"/>
      <c r="AI875" s="23"/>
      <c r="AJ875" s="23"/>
    </row>
    <row r="876" spans="1:36" hidden="1" x14ac:dyDescent="0.2">
      <c r="A876" s="36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AC876" s="24"/>
      <c r="AD876" s="25"/>
      <c r="AE876" s="23"/>
      <c r="AF876" s="23"/>
      <c r="AG876" s="23"/>
      <c r="AH876" s="23"/>
      <c r="AI876" s="23"/>
      <c r="AJ876" s="23"/>
    </row>
    <row r="877" spans="1:36" hidden="1" x14ac:dyDescent="0.2">
      <c r="A877" s="36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AC877" s="24"/>
      <c r="AD877" s="25"/>
      <c r="AE877" s="23"/>
      <c r="AF877" s="23"/>
      <c r="AG877" s="23"/>
      <c r="AH877" s="23"/>
      <c r="AI877" s="23"/>
      <c r="AJ877" s="23"/>
    </row>
    <row r="878" spans="1:36" hidden="1" x14ac:dyDescent="0.2">
      <c r="A878" s="36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AC878" s="24"/>
      <c r="AD878" s="25"/>
      <c r="AE878" s="23"/>
      <c r="AF878" s="23"/>
      <c r="AG878" s="23"/>
      <c r="AH878" s="23"/>
      <c r="AI878" s="23"/>
      <c r="AJ878" s="23"/>
    </row>
    <row r="879" spans="1:36" hidden="1" x14ac:dyDescent="0.2">
      <c r="A879" s="36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AC879" s="24"/>
      <c r="AD879" s="25"/>
      <c r="AE879" s="23"/>
      <c r="AF879" s="23"/>
      <c r="AG879" s="23"/>
      <c r="AH879" s="23"/>
      <c r="AI879" s="23"/>
      <c r="AJ879" s="23"/>
    </row>
    <row r="880" spans="1:36" hidden="1" x14ac:dyDescent="0.2">
      <c r="A880" s="36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AC880" s="24"/>
      <c r="AD880" s="25"/>
      <c r="AE880" s="23"/>
      <c r="AF880" s="23"/>
      <c r="AG880" s="23"/>
      <c r="AH880" s="23"/>
      <c r="AI880" s="23"/>
      <c r="AJ880" s="23"/>
    </row>
    <row r="881" spans="1:36" hidden="1" x14ac:dyDescent="0.2">
      <c r="A881" s="36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AC881" s="24"/>
      <c r="AD881" s="25"/>
      <c r="AE881" s="23"/>
      <c r="AF881" s="23"/>
      <c r="AG881" s="23"/>
      <c r="AH881" s="23"/>
      <c r="AI881" s="23"/>
      <c r="AJ881" s="23"/>
    </row>
    <row r="882" spans="1:36" hidden="1" x14ac:dyDescent="0.2">
      <c r="A882" s="36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AC882" s="24"/>
      <c r="AD882" s="25"/>
      <c r="AE882" s="23"/>
      <c r="AF882" s="23"/>
      <c r="AG882" s="23"/>
      <c r="AH882" s="23"/>
      <c r="AI882" s="23"/>
      <c r="AJ882" s="23"/>
    </row>
    <row r="883" spans="1:36" hidden="1" x14ac:dyDescent="0.2">
      <c r="A883" s="36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AC883" s="24"/>
      <c r="AD883" s="25"/>
      <c r="AE883" s="23"/>
      <c r="AF883" s="23"/>
      <c r="AG883" s="23"/>
      <c r="AH883" s="23"/>
      <c r="AI883" s="23"/>
      <c r="AJ883" s="23"/>
    </row>
    <row r="884" spans="1:36" hidden="1" x14ac:dyDescent="0.2">
      <c r="A884" s="36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AC884" s="24"/>
      <c r="AD884" s="25"/>
      <c r="AE884" s="23"/>
      <c r="AF884" s="23"/>
      <c r="AG884" s="23"/>
      <c r="AH884" s="23"/>
      <c r="AI884" s="23"/>
      <c r="AJ884" s="23"/>
    </row>
    <row r="885" spans="1:36" hidden="1" x14ac:dyDescent="0.2">
      <c r="A885" s="36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AC885" s="24"/>
      <c r="AD885" s="25"/>
      <c r="AE885" s="23"/>
      <c r="AF885" s="23"/>
      <c r="AG885" s="23"/>
      <c r="AH885" s="23"/>
      <c r="AI885" s="23"/>
      <c r="AJ885" s="23"/>
    </row>
    <row r="886" spans="1:36" hidden="1" x14ac:dyDescent="0.2">
      <c r="A886" s="36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AC886" s="24"/>
      <c r="AD886" s="25"/>
      <c r="AE886" s="23"/>
      <c r="AF886" s="23"/>
      <c r="AG886" s="23"/>
      <c r="AH886" s="23"/>
      <c r="AI886" s="23"/>
      <c r="AJ886" s="23"/>
    </row>
    <row r="887" spans="1:36" s="43" customFormat="1" hidden="1" x14ac:dyDescent="0.2">
      <c r="A887" s="41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AC887" s="39"/>
      <c r="AD887" s="40"/>
      <c r="AE887" s="44"/>
      <c r="AF887" s="44"/>
      <c r="AG887" s="44"/>
      <c r="AH887" s="44"/>
      <c r="AI887" s="44"/>
      <c r="AJ887" s="44"/>
    </row>
    <row r="888" spans="1:36" hidden="1" x14ac:dyDescent="0.2">
      <c r="A888" s="36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AC888" s="24"/>
      <c r="AD888" s="25"/>
      <c r="AE888" s="23"/>
      <c r="AF888" s="23"/>
      <c r="AG888" s="23"/>
      <c r="AH888" s="23"/>
      <c r="AI888" s="23"/>
      <c r="AJ888" s="23"/>
    </row>
    <row r="889" spans="1:36" hidden="1" x14ac:dyDescent="0.2">
      <c r="A889" s="36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AC889" s="24"/>
      <c r="AD889" s="25"/>
      <c r="AE889" s="23"/>
      <c r="AF889" s="23"/>
      <c r="AG889" s="23"/>
      <c r="AH889" s="23"/>
      <c r="AI889" s="23"/>
      <c r="AJ889" s="23"/>
    </row>
    <row r="890" spans="1:36" hidden="1" x14ac:dyDescent="0.2">
      <c r="A890" s="36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AC890" s="24"/>
      <c r="AD890" s="25"/>
      <c r="AE890" s="23"/>
      <c r="AF890" s="23"/>
      <c r="AG890" s="23"/>
      <c r="AH890" s="23"/>
      <c r="AI890" s="23"/>
      <c r="AJ890" s="23"/>
    </row>
    <row r="891" spans="1:36" hidden="1" x14ac:dyDescent="0.2">
      <c r="A891" s="36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AC891" s="24"/>
      <c r="AD891" s="25"/>
      <c r="AE891" s="23"/>
      <c r="AF891" s="23"/>
      <c r="AG891" s="23"/>
      <c r="AH891" s="23"/>
      <c r="AI891" s="23"/>
      <c r="AJ891" s="23"/>
    </row>
    <row r="892" spans="1:36" hidden="1" x14ac:dyDescent="0.2">
      <c r="A892" s="36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AC892" s="24"/>
      <c r="AD892" s="25"/>
      <c r="AE892" s="23"/>
      <c r="AF892" s="23"/>
      <c r="AG892" s="23"/>
      <c r="AH892" s="23"/>
      <c r="AI892" s="23"/>
      <c r="AJ892" s="23"/>
    </row>
    <row r="893" spans="1:36" hidden="1" x14ac:dyDescent="0.2">
      <c r="A893" s="36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AC893" s="24"/>
      <c r="AD893" s="25"/>
      <c r="AE893" s="23"/>
      <c r="AF893" s="23"/>
      <c r="AG893" s="23"/>
      <c r="AH893" s="23"/>
      <c r="AI893" s="23"/>
      <c r="AJ893" s="23"/>
    </row>
    <row r="894" spans="1:36" hidden="1" x14ac:dyDescent="0.2">
      <c r="A894" s="36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AC894" s="24"/>
      <c r="AD894" s="25"/>
      <c r="AE894" s="23"/>
      <c r="AF894" s="23"/>
      <c r="AG894" s="23"/>
      <c r="AH894" s="23"/>
      <c r="AI894" s="23"/>
      <c r="AJ894" s="23"/>
    </row>
    <row r="895" spans="1:36" hidden="1" x14ac:dyDescent="0.2">
      <c r="A895" s="36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AC895" s="24"/>
      <c r="AD895" s="25"/>
      <c r="AE895" s="23"/>
      <c r="AF895" s="23"/>
      <c r="AG895" s="23"/>
      <c r="AH895" s="23"/>
      <c r="AI895" s="23"/>
      <c r="AJ895" s="23"/>
    </row>
    <row r="896" spans="1:36" hidden="1" x14ac:dyDescent="0.2">
      <c r="A896" s="36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AC896" s="24"/>
      <c r="AD896" s="25"/>
      <c r="AE896" s="23"/>
      <c r="AF896" s="23"/>
      <c r="AG896" s="23"/>
      <c r="AH896" s="23"/>
      <c r="AI896" s="23"/>
      <c r="AJ896" s="23"/>
    </row>
    <row r="897" spans="1:36" hidden="1" x14ac:dyDescent="0.2">
      <c r="A897" s="36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AC897" s="24"/>
      <c r="AD897" s="25"/>
      <c r="AE897" s="23"/>
      <c r="AF897" s="23"/>
      <c r="AG897" s="23"/>
      <c r="AH897" s="23"/>
      <c r="AI897" s="23"/>
      <c r="AJ897" s="23"/>
    </row>
    <row r="898" spans="1:36" hidden="1" x14ac:dyDescent="0.2">
      <c r="A898" s="36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AC898" s="24"/>
      <c r="AD898" s="25"/>
      <c r="AE898" s="23"/>
      <c r="AF898" s="23"/>
      <c r="AG898" s="23"/>
      <c r="AH898" s="23"/>
      <c r="AI898" s="23"/>
      <c r="AJ898" s="23"/>
    </row>
    <row r="899" spans="1:36" hidden="1" x14ac:dyDescent="0.2">
      <c r="A899" s="36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AC899" s="24"/>
      <c r="AD899" s="25"/>
      <c r="AE899" s="23"/>
      <c r="AF899" s="23"/>
      <c r="AG899" s="23"/>
      <c r="AH899" s="23"/>
      <c r="AI899" s="23"/>
      <c r="AJ899" s="23"/>
    </row>
    <row r="900" spans="1:36" hidden="1" x14ac:dyDescent="0.2">
      <c r="A900" s="36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AC900" s="24"/>
      <c r="AD900" s="25"/>
      <c r="AE900" s="23"/>
      <c r="AF900" s="23"/>
      <c r="AG900" s="23"/>
      <c r="AH900" s="23"/>
      <c r="AI900" s="23"/>
      <c r="AJ900" s="23"/>
    </row>
    <row r="901" spans="1:36" hidden="1" x14ac:dyDescent="0.2">
      <c r="A901" s="36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AC901" s="24"/>
      <c r="AD901" s="25"/>
      <c r="AE901" s="23"/>
      <c r="AF901" s="23"/>
      <c r="AG901" s="23"/>
      <c r="AH901" s="23"/>
      <c r="AI901" s="23"/>
      <c r="AJ901" s="23"/>
    </row>
    <row r="902" spans="1:36" hidden="1" x14ac:dyDescent="0.2">
      <c r="A902" s="36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AC902" s="24"/>
      <c r="AD902" s="25"/>
      <c r="AE902" s="23"/>
      <c r="AF902" s="23"/>
      <c r="AG902" s="23"/>
      <c r="AH902" s="23"/>
      <c r="AI902" s="23"/>
      <c r="AJ902" s="23"/>
    </row>
    <row r="903" spans="1:36" hidden="1" x14ac:dyDescent="0.2">
      <c r="A903" s="36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AC903" s="24"/>
      <c r="AD903" s="25"/>
      <c r="AE903" s="23"/>
      <c r="AF903" s="23"/>
      <c r="AG903" s="23"/>
      <c r="AH903" s="23"/>
      <c r="AI903" s="23"/>
      <c r="AJ903" s="23"/>
    </row>
    <row r="904" spans="1:36" hidden="1" x14ac:dyDescent="0.2">
      <c r="A904" s="36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AC904" s="24"/>
      <c r="AD904" s="25"/>
      <c r="AE904" s="23"/>
      <c r="AF904" s="23"/>
      <c r="AG904" s="23"/>
      <c r="AH904" s="23"/>
      <c r="AI904" s="23"/>
      <c r="AJ904" s="23"/>
    </row>
    <row r="905" spans="1:36" hidden="1" x14ac:dyDescent="0.2">
      <c r="A905" s="36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AC905" s="24"/>
      <c r="AD905" s="25"/>
      <c r="AE905" s="23"/>
      <c r="AF905" s="23"/>
      <c r="AG905" s="23"/>
      <c r="AH905" s="23"/>
      <c r="AI905" s="23"/>
      <c r="AJ905" s="23"/>
    </row>
    <row r="906" spans="1:36" hidden="1" x14ac:dyDescent="0.2">
      <c r="A906" s="36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AC906" s="24"/>
      <c r="AD906" s="25"/>
      <c r="AE906" s="23"/>
      <c r="AF906" s="23"/>
      <c r="AG906" s="23"/>
      <c r="AH906" s="23"/>
      <c r="AI906" s="23"/>
      <c r="AJ906" s="23"/>
    </row>
    <row r="907" spans="1:36" hidden="1" x14ac:dyDescent="0.2">
      <c r="A907" s="36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AC907" s="24"/>
      <c r="AD907" s="25"/>
      <c r="AE907" s="23"/>
      <c r="AF907" s="23"/>
      <c r="AG907" s="23"/>
      <c r="AH907" s="23"/>
      <c r="AI907" s="23"/>
      <c r="AJ907" s="23"/>
    </row>
    <row r="908" spans="1:36" hidden="1" x14ac:dyDescent="0.2">
      <c r="A908" s="36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AC908" s="24"/>
      <c r="AD908" s="25"/>
      <c r="AE908" s="23"/>
      <c r="AF908" s="23"/>
      <c r="AG908" s="23"/>
      <c r="AH908" s="23"/>
      <c r="AI908" s="23"/>
      <c r="AJ908" s="23"/>
    </row>
    <row r="909" spans="1:36" hidden="1" x14ac:dyDescent="0.2">
      <c r="A909" s="36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AC909" s="24"/>
      <c r="AD909" s="25"/>
      <c r="AE909" s="23"/>
      <c r="AF909" s="23"/>
      <c r="AG909" s="23"/>
      <c r="AH909" s="23"/>
      <c r="AI909" s="23"/>
      <c r="AJ909" s="23"/>
    </row>
    <row r="910" spans="1:36" hidden="1" x14ac:dyDescent="0.2">
      <c r="A910" s="36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AC910" s="24"/>
      <c r="AD910" s="25"/>
      <c r="AE910" s="23"/>
      <c r="AF910" s="23"/>
      <c r="AG910" s="23"/>
      <c r="AH910" s="23"/>
      <c r="AI910" s="23"/>
      <c r="AJ910" s="23"/>
    </row>
    <row r="911" spans="1:36" hidden="1" x14ac:dyDescent="0.2">
      <c r="A911" s="36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AC911" s="24"/>
      <c r="AD911" s="25"/>
      <c r="AE911" s="23"/>
      <c r="AF911" s="23"/>
      <c r="AG911" s="23"/>
      <c r="AH911" s="23"/>
      <c r="AI911" s="23"/>
      <c r="AJ911" s="23"/>
    </row>
    <row r="912" spans="1:36" hidden="1" x14ac:dyDescent="0.2">
      <c r="A912" s="36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AC912" s="24"/>
      <c r="AD912" s="25"/>
      <c r="AE912" s="23"/>
      <c r="AF912" s="23"/>
      <c r="AG912" s="23"/>
      <c r="AH912" s="23"/>
      <c r="AI912" s="23"/>
      <c r="AJ912" s="23"/>
    </row>
    <row r="913" spans="1:36" hidden="1" x14ac:dyDescent="0.2">
      <c r="A913" s="36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AC913" s="24"/>
      <c r="AD913" s="25"/>
      <c r="AE913" s="23"/>
      <c r="AF913" s="23"/>
      <c r="AG913" s="23"/>
      <c r="AH913" s="23"/>
      <c r="AI913" s="23"/>
      <c r="AJ913" s="23"/>
    </row>
    <row r="914" spans="1:36" hidden="1" x14ac:dyDescent="0.2">
      <c r="A914" s="36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AC914" s="24"/>
      <c r="AD914" s="25"/>
      <c r="AE914" s="23"/>
      <c r="AF914" s="23"/>
      <c r="AG914" s="23"/>
      <c r="AH914" s="23"/>
      <c r="AI914" s="23"/>
      <c r="AJ914" s="23"/>
    </row>
    <row r="915" spans="1:36" hidden="1" x14ac:dyDescent="0.2">
      <c r="A915" s="36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AC915" s="24"/>
      <c r="AD915" s="25"/>
      <c r="AE915" s="23"/>
      <c r="AF915" s="23"/>
      <c r="AG915" s="23"/>
      <c r="AH915" s="23"/>
      <c r="AI915" s="23"/>
      <c r="AJ915" s="23"/>
    </row>
    <row r="916" spans="1:36" hidden="1" x14ac:dyDescent="0.2">
      <c r="A916" s="36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AC916" s="24"/>
      <c r="AD916" s="25"/>
      <c r="AE916" s="23"/>
      <c r="AF916" s="23"/>
      <c r="AG916" s="23"/>
      <c r="AH916" s="23"/>
      <c r="AI916" s="23"/>
      <c r="AJ916" s="23"/>
    </row>
    <row r="917" spans="1:36" hidden="1" x14ac:dyDescent="0.2">
      <c r="A917" s="36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AC917" s="24"/>
      <c r="AD917" s="25"/>
      <c r="AE917" s="23"/>
      <c r="AF917" s="23"/>
      <c r="AG917" s="23"/>
      <c r="AH917" s="23"/>
      <c r="AI917" s="23"/>
      <c r="AJ917" s="23"/>
    </row>
    <row r="918" spans="1:36" hidden="1" x14ac:dyDescent="0.2">
      <c r="A918" s="36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AC918" s="24"/>
      <c r="AD918" s="25"/>
      <c r="AE918" s="23"/>
      <c r="AF918" s="23"/>
      <c r="AG918" s="23"/>
      <c r="AH918" s="23"/>
      <c r="AI918" s="23"/>
      <c r="AJ918" s="23"/>
    </row>
    <row r="919" spans="1:36" hidden="1" x14ac:dyDescent="0.2">
      <c r="A919" s="36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AC919" s="24"/>
      <c r="AD919" s="25"/>
      <c r="AE919" s="23"/>
      <c r="AF919" s="23"/>
      <c r="AG919" s="23"/>
      <c r="AH919" s="23"/>
      <c r="AI919" s="23"/>
      <c r="AJ919" s="23"/>
    </row>
    <row r="920" spans="1:36" hidden="1" x14ac:dyDescent="0.2">
      <c r="A920" s="36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AC920" s="24"/>
      <c r="AD920" s="25"/>
      <c r="AE920" s="23"/>
      <c r="AF920" s="23"/>
      <c r="AG920" s="23"/>
      <c r="AH920" s="23"/>
      <c r="AI920" s="23"/>
      <c r="AJ920" s="23"/>
    </row>
    <row r="921" spans="1:36" hidden="1" x14ac:dyDescent="0.2">
      <c r="A921" s="41"/>
      <c r="B921" s="37"/>
      <c r="C921" s="37"/>
      <c r="D921" s="37"/>
      <c r="E921" s="37"/>
      <c r="F921" s="37"/>
      <c r="G921" s="37"/>
      <c r="H921" s="37"/>
      <c r="I921" s="38"/>
      <c r="J921" s="37"/>
      <c r="K921" s="37"/>
      <c r="AC921" s="24"/>
      <c r="AD921" s="25"/>
      <c r="AE921" s="23"/>
      <c r="AF921" s="23"/>
      <c r="AG921" s="23"/>
      <c r="AH921" s="23"/>
      <c r="AI921" s="23"/>
      <c r="AJ921" s="23"/>
    </row>
    <row r="922" spans="1:36" hidden="1" x14ac:dyDescent="0.2">
      <c r="A922" s="36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AC922" s="24"/>
      <c r="AD922" s="25"/>
      <c r="AE922" s="23"/>
      <c r="AF922" s="23"/>
      <c r="AG922" s="23"/>
      <c r="AH922" s="23"/>
      <c r="AI922" s="23"/>
      <c r="AJ922" s="23"/>
    </row>
    <row r="923" spans="1:36" hidden="1" x14ac:dyDescent="0.2">
      <c r="A923" s="36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AC923" s="24"/>
      <c r="AD923" s="25"/>
      <c r="AE923" s="23"/>
      <c r="AF923" s="23"/>
      <c r="AG923" s="23"/>
      <c r="AH923" s="23"/>
      <c r="AI923" s="23"/>
      <c r="AJ923" s="23"/>
    </row>
    <row r="924" spans="1:36" hidden="1" x14ac:dyDescent="0.2">
      <c r="A924" s="36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AC924" s="24"/>
      <c r="AD924" s="25"/>
      <c r="AE924" s="23"/>
      <c r="AF924" s="23"/>
      <c r="AG924" s="23"/>
      <c r="AH924" s="23"/>
      <c r="AI924" s="23"/>
      <c r="AJ924" s="23"/>
    </row>
    <row r="925" spans="1:36" hidden="1" x14ac:dyDescent="0.2">
      <c r="A925" s="36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AC925" s="24"/>
      <c r="AD925" s="25"/>
      <c r="AE925" s="23"/>
      <c r="AF925" s="23"/>
      <c r="AG925" s="23"/>
      <c r="AH925" s="23"/>
      <c r="AI925" s="23"/>
      <c r="AJ925" s="23"/>
    </row>
    <row r="926" spans="1:36" hidden="1" x14ac:dyDescent="0.2">
      <c r="A926" s="36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AC926" s="24"/>
      <c r="AD926" s="25"/>
      <c r="AE926" s="23"/>
      <c r="AF926" s="23"/>
      <c r="AG926" s="23"/>
      <c r="AH926" s="23"/>
      <c r="AI926" s="23"/>
      <c r="AJ926" s="23"/>
    </row>
    <row r="927" spans="1:36" hidden="1" x14ac:dyDescent="0.2">
      <c r="A927" s="36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AC927" s="24"/>
      <c r="AD927" s="25"/>
      <c r="AE927" s="23"/>
      <c r="AF927" s="23"/>
      <c r="AG927" s="23"/>
      <c r="AH927" s="23"/>
      <c r="AI927" s="23"/>
      <c r="AJ927" s="23"/>
    </row>
    <row r="928" spans="1:36" hidden="1" x14ac:dyDescent="0.2">
      <c r="A928" s="36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AC928" s="24"/>
      <c r="AD928" s="25"/>
      <c r="AE928" s="23"/>
      <c r="AF928" s="23"/>
      <c r="AG928" s="23"/>
      <c r="AH928" s="23"/>
      <c r="AI928" s="23"/>
      <c r="AJ928" s="23"/>
    </row>
    <row r="929" spans="1:36" hidden="1" x14ac:dyDescent="0.2">
      <c r="A929" s="36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AC929" s="24"/>
      <c r="AD929" s="25"/>
      <c r="AE929" s="23"/>
      <c r="AF929" s="23"/>
      <c r="AG929" s="23"/>
      <c r="AH929" s="23"/>
      <c r="AI929" s="23"/>
      <c r="AJ929" s="23"/>
    </row>
    <row r="930" spans="1:36" hidden="1" x14ac:dyDescent="0.2">
      <c r="A930" s="36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AC930" s="24"/>
      <c r="AD930" s="25"/>
      <c r="AE930" s="23"/>
      <c r="AF930" s="23"/>
      <c r="AG930" s="23"/>
      <c r="AH930" s="23"/>
      <c r="AI930" s="23"/>
      <c r="AJ930" s="23"/>
    </row>
    <row r="931" spans="1:36" hidden="1" x14ac:dyDescent="0.2">
      <c r="A931" s="36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AC931" s="24"/>
      <c r="AD931" s="25"/>
      <c r="AE931" s="23"/>
      <c r="AF931" s="23"/>
      <c r="AG931" s="23"/>
      <c r="AH931" s="23"/>
      <c r="AI931" s="23"/>
      <c r="AJ931" s="23"/>
    </row>
    <row r="932" spans="1:36" hidden="1" x14ac:dyDescent="0.2">
      <c r="A932" s="36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AC932" s="24"/>
      <c r="AD932" s="25"/>
      <c r="AE932" s="23"/>
      <c r="AF932" s="23"/>
      <c r="AG932" s="23"/>
      <c r="AH932" s="23"/>
      <c r="AI932" s="23"/>
      <c r="AJ932" s="23"/>
    </row>
    <row r="933" spans="1:36" hidden="1" x14ac:dyDescent="0.2">
      <c r="A933" s="36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AC933" s="24"/>
      <c r="AD933" s="25"/>
      <c r="AE933" s="23"/>
      <c r="AF933" s="23"/>
      <c r="AG933" s="23"/>
      <c r="AH933" s="23"/>
      <c r="AI933" s="23"/>
      <c r="AJ933" s="23"/>
    </row>
    <row r="934" spans="1:36" hidden="1" x14ac:dyDescent="0.2">
      <c r="A934" s="36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AC934" s="24"/>
      <c r="AD934" s="25"/>
      <c r="AE934" s="23"/>
      <c r="AF934" s="23"/>
      <c r="AG934" s="23"/>
      <c r="AH934" s="23"/>
      <c r="AI934" s="23"/>
      <c r="AJ934" s="23"/>
    </row>
    <row r="935" spans="1:36" hidden="1" x14ac:dyDescent="0.2">
      <c r="A935" s="36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AC935" s="24"/>
      <c r="AD935" s="25"/>
      <c r="AE935" s="23"/>
      <c r="AF935" s="23"/>
      <c r="AG935" s="23"/>
      <c r="AH935" s="23"/>
      <c r="AI935" s="23"/>
      <c r="AJ935" s="23"/>
    </row>
    <row r="936" spans="1:36" hidden="1" x14ac:dyDescent="0.2">
      <c r="A936" s="36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AC936" s="24"/>
      <c r="AD936" s="25"/>
      <c r="AE936" s="23"/>
      <c r="AF936" s="23"/>
      <c r="AG936" s="23"/>
      <c r="AH936" s="23"/>
      <c r="AI936" s="23"/>
      <c r="AJ936" s="23"/>
    </row>
    <row r="937" spans="1:36" hidden="1" x14ac:dyDescent="0.2">
      <c r="A937" s="36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AC937" s="24"/>
      <c r="AD937" s="25"/>
      <c r="AE937" s="23"/>
      <c r="AF937" s="23"/>
      <c r="AG937" s="23"/>
      <c r="AH937" s="23"/>
      <c r="AI937" s="23"/>
      <c r="AJ937" s="23"/>
    </row>
    <row r="938" spans="1:36" hidden="1" x14ac:dyDescent="0.2">
      <c r="A938" s="36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AC938" s="24"/>
      <c r="AD938" s="25"/>
      <c r="AE938" s="23"/>
      <c r="AF938" s="23"/>
      <c r="AG938" s="23"/>
      <c r="AH938" s="23"/>
      <c r="AI938" s="23"/>
      <c r="AJ938" s="23"/>
    </row>
    <row r="939" spans="1:36" hidden="1" x14ac:dyDescent="0.2">
      <c r="A939" s="36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AC939" s="24"/>
      <c r="AD939" s="25"/>
      <c r="AE939" s="23"/>
      <c r="AF939" s="23"/>
      <c r="AG939" s="23"/>
      <c r="AH939" s="23"/>
      <c r="AI939" s="23"/>
      <c r="AJ939" s="23"/>
    </row>
    <row r="940" spans="1:36" hidden="1" x14ac:dyDescent="0.2">
      <c r="A940" s="36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AC940" s="24"/>
      <c r="AD940" s="25"/>
      <c r="AE940" s="23"/>
      <c r="AF940" s="23"/>
      <c r="AG940" s="23"/>
      <c r="AH940" s="23"/>
      <c r="AI940" s="23"/>
      <c r="AJ940" s="23"/>
    </row>
    <row r="941" spans="1:36" hidden="1" x14ac:dyDescent="0.2">
      <c r="A941" s="36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AC941" s="24"/>
      <c r="AD941" s="25"/>
      <c r="AE941" s="23"/>
      <c r="AF941" s="23"/>
      <c r="AG941" s="23"/>
      <c r="AH941" s="23"/>
      <c r="AI941" s="23"/>
      <c r="AJ941" s="23"/>
    </row>
    <row r="942" spans="1:36" hidden="1" x14ac:dyDescent="0.2">
      <c r="A942" s="36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AC942" s="24"/>
      <c r="AD942" s="25"/>
      <c r="AE942" s="23"/>
      <c r="AF942" s="23"/>
      <c r="AG942" s="23"/>
      <c r="AH942" s="23"/>
      <c r="AI942" s="23"/>
      <c r="AJ942" s="23"/>
    </row>
    <row r="943" spans="1:36" hidden="1" x14ac:dyDescent="0.2">
      <c r="A943" s="36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AC943" s="24"/>
      <c r="AD943" s="25"/>
      <c r="AE943" s="23"/>
      <c r="AF943" s="23"/>
      <c r="AG943" s="23"/>
      <c r="AH943" s="23"/>
      <c r="AI943" s="23"/>
      <c r="AJ943" s="23"/>
    </row>
    <row r="944" spans="1:36" hidden="1" x14ac:dyDescent="0.2">
      <c r="A944" s="36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AC944" s="24"/>
      <c r="AD944" s="25"/>
      <c r="AE944" s="23"/>
      <c r="AF944" s="23"/>
      <c r="AG944" s="23"/>
      <c r="AH944" s="23"/>
      <c r="AI944" s="23"/>
      <c r="AJ944" s="23"/>
    </row>
    <row r="945" spans="1:36" hidden="1" x14ac:dyDescent="0.2">
      <c r="A945" s="36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AC945" s="24"/>
      <c r="AD945" s="25"/>
      <c r="AE945" s="23"/>
      <c r="AF945" s="23"/>
      <c r="AG945" s="23"/>
      <c r="AH945" s="23"/>
      <c r="AI945" s="23"/>
      <c r="AJ945" s="23"/>
    </row>
    <row r="946" spans="1:36" hidden="1" x14ac:dyDescent="0.2">
      <c r="A946" s="36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AC946" s="24"/>
      <c r="AD946" s="25"/>
      <c r="AE946" s="23"/>
      <c r="AF946" s="23"/>
      <c r="AG946" s="23"/>
      <c r="AH946" s="23"/>
      <c r="AI946" s="23"/>
      <c r="AJ946" s="23"/>
    </row>
    <row r="947" spans="1:36" hidden="1" x14ac:dyDescent="0.2">
      <c r="A947" s="36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AC947" s="24"/>
      <c r="AD947" s="25"/>
      <c r="AE947" s="23"/>
      <c r="AF947" s="23"/>
      <c r="AG947" s="23"/>
      <c r="AH947" s="23"/>
      <c r="AI947" s="23"/>
      <c r="AJ947" s="23"/>
    </row>
    <row r="948" spans="1:36" hidden="1" x14ac:dyDescent="0.2">
      <c r="A948" s="36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AC948" s="24"/>
      <c r="AD948" s="25"/>
      <c r="AE948" s="23"/>
      <c r="AF948" s="23"/>
      <c r="AG948" s="23"/>
      <c r="AH948" s="23"/>
      <c r="AI948" s="23"/>
      <c r="AJ948" s="23"/>
    </row>
    <row r="949" spans="1:36" hidden="1" x14ac:dyDescent="0.2">
      <c r="A949" s="36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AC949" s="24"/>
      <c r="AD949" s="25"/>
      <c r="AE949" s="23"/>
      <c r="AF949" s="23"/>
      <c r="AG949" s="23"/>
      <c r="AH949" s="23"/>
      <c r="AI949" s="23"/>
      <c r="AJ949" s="23"/>
    </row>
    <row r="950" spans="1:36" hidden="1" x14ac:dyDescent="0.2">
      <c r="A950" s="36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AC950" s="24"/>
      <c r="AD950" s="25"/>
      <c r="AE950" s="23"/>
      <c r="AF950" s="23"/>
      <c r="AG950" s="23"/>
      <c r="AH950" s="23"/>
      <c r="AI950" s="23"/>
      <c r="AJ950" s="23"/>
    </row>
    <row r="951" spans="1:36" hidden="1" x14ac:dyDescent="0.2">
      <c r="A951" s="36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AC951" s="24"/>
      <c r="AD951" s="25"/>
      <c r="AE951" s="23"/>
      <c r="AF951" s="23"/>
      <c r="AG951" s="23"/>
      <c r="AH951" s="23"/>
      <c r="AI951" s="23"/>
      <c r="AJ951" s="23"/>
    </row>
    <row r="952" spans="1:36" hidden="1" x14ac:dyDescent="0.2">
      <c r="A952" s="36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AC952" s="24"/>
      <c r="AD952" s="25"/>
      <c r="AE952" s="23"/>
      <c r="AF952" s="23"/>
      <c r="AG952" s="23"/>
      <c r="AH952" s="23"/>
      <c r="AI952" s="23"/>
      <c r="AJ952" s="23"/>
    </row>
    <row r="953" spans="1:36" hidden="1" x14ac:dyDescent="0.2">
      <c r="A953" s="36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AC953" s="24"/>
      <c r="AD953" s="25"/>
      <c r="AE953" s="23"/>
      <c r="AF953" s="23"/>
      <c r="AG953" s="23"/>
      <c r="AH953" s="23"/>
      <c r="AI953" s="23"/>
      <c r="AJ953" s="23"/>
    </row>
    <row r="954" spans="1:36" hidden="1" x14ac:dyDescent="0.2">
      <c r="A954" s="41"/>
      <c r="B954" s="37"/>
      <c r="C954" s="37"/>
      <c r="D954" s="37"/>
      <c r="E954" s="37"/>
      <c r="F954" s="37"/>
      <c r="G954" s="37"/>
      <c r="H954" s="37"/>
      <c r="I954" s="38"/>
      <c r="J954" s="37"/>
      <c r="K954" s="37"/>
      <c r="AC954" s="24"/>
      <c r="AD954" s="25"/>
      <c r="AE954" s="23"/>
      <c r="AF954" s="23"/>
      <c r="AG954" s="23"/>
      <c r="AH954" s="23"/>
      <c r="AI954" s="23"/>
      <c r="AJ954" s="23"/>
    </row>
    <row r="955" spans="1:36" hidden="1" x14ac:dyDescent="0.2">
      <c r="A955" s="36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AC955" s="24"/>
      <c r="AD955" s="25"/>
      <c r="AE955" s="23"/>
      <c r="AF955" s="23"/>
      <c r="AG955" s="23"/>
      <c r="AH955" s="23"/>
      <c r="AI955" s="23"/>
      <c r="AJ955" s="23"/>
    </row>
    <row r="956" spans="1:36" hidden="1" x14ac:dyDescent="0.2">
      <c r="A956" s="36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AC956" s="24"/>
      <c r="AD956" s="25"/>
      <c r="AE956" s="23"/>
      <c r="AF956" s="23"/>
      <c r="AG956" s="23"/>
      <c r="AH956" s="23"/>
      <c r="AI956" s="23"/>
      <c r="AJ956" s="23"/>
    </row>
    <row r="957" spans="1:36" hidden="1" x14ac:dyDescent="0.2">
      <c r="A957" s="36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AC957" s="24"/>
      <c r="AD957" s="25"/>
      <c r="AE957" s="23"/>
      <c r="AF957" s="23"/>
      <c r="AG957" s="23"/>
      <c r="AH957" s="23"/>
      <c r="AI957" s="23"/>
      <c r="AJ957" s="23"/>
    </row>
    <row r="958" spans="1:36" hidden="1" x14ac:dyDescent="0.2">
      <c r="A958" s="36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AC958" s="24"/>
      <c r="AD958" s="25"/>
      <c r="AE958" s="23"/>
      <c r="AF958" s="23"/>
      <c r="AG958" s="23"/>
      <c r="AH958" s="23"/>
      <c r="AI958" s="23"/>
      <c r="AJ958" s="23"/>
    </row>
    <row r="959" spans="1:36" hidden="1" x14ac:dyDescent="0.2">
      <c r="A959" s="36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AC959" s="24"/>
      <c r="AD959" s="25"/>
      <c r="AE959" s="23"/>
      <c r="AF959" s="23"/>
      <c r="AG959" s="23"/>
      <c r="AH959" s="23"/>
      <c r="AI959" s="23"/>
      <c r="AJ959" s="23"/>
    </row>
    <row r="960" spans="1:36" hidden="1" x14ac:dyDescent="0.2">
      <c r="A960" s="36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AC960" s="24"/>
      <c r="AD960" s="25"/>
      <c r="AE960" s="23"/>
      <c r="AF960" s="23"/>
      <c r="AG960" s="23"/>
      <c r="AH960" s="23"/>
      <c r="AI960" s="23"/>
      <c r="AJ960" s="23"/>
    </row>
    <row r="961" spans="1:36" hidden="1" x14ac:dyDescent="0.2">
      <c r="A961" s="36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AC961" s="24"/>
      <c r="AD961" s="25"/>
      <c r="AE961" s="23"/>
      <c r="AF961" s="23"/>
      <c r="AG961" s="23"/>
      <c r="AH961" s="23"/>
      <c r="AI961" s="23"/>
      <c r="AJ961" s="23"/>
    </row>
    <row r="962" spans="1:36" hidden="1" x14ac:dyDescent="0.2">
      <c r="A962" s="36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AC962" s="24"/>
      <c r="AD962" s="25"/>
      <c r="AE962" s="23"/>
      <c r="AF962" s="23"/>
      <c r="AG962" s="23"/>
      <c r="AH962" s="23"/>
      <c r="AI962" s="23"/>
      <c r="AJ962" s="23"/>
    </row>
    <row r="963" spans="1:36" hidden="1" x14ac:dyDescent="0.2">
      <c r="A963" s="41"/>
      <c r="B963" s="37"/>
      <c r="C963" s="37"/>
      <c r="D963" s="37"/>
      <c r="E963" s="37"/>
      <c r="F963" s="37"/>
      <c r="G963" s="37"/>
      <c r="H963" s="37"/>
      <c r="I963" s="38"/>
      <c r="J963" s="37"/>
      <c r="K963" s="37"/>
      <c r="AC963" s="24"/>
      <c r="AD963" s="25"/>
      <c r="AE963" s="23"/>
      <c r="AF963" s="23"/>
      <c r="AG963" s="23"/>
      <c r="AH963" s="23"/>
      <c r="AI963" s="23"/>
      <c r="AJ963" s="23"/>
    </row>
    <row r="964" spans="1:36" hidden="1" x14ac:dyDescent="0.2">
      <c r="A964" s="36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AC964" s="24"/>
      <c r="AD964" s="25"/>
      <c r="AE964" s="23"/>
      <c r="AF964" s="23"/>
      <c r="AG964" s="23"/>
      <c r="AH964" s="23"/>
      <c r="AI964" s="23"/>
      <c r="AJ964" s="23"/>
    </row>
    <row r="965" spans="1:36" hidden="1" x14ac:dyDescent="0.2">
      <c r="A965" s="36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AC965" s="24"/>
      <c r="AD965" s="25"/>
      <c r="AE965" s="23"/>
      <c r="AF965" s="23"/>
      <c r="AG965" s="23"/>
      <c r="AH965" s="23"/>
      <c r="AI965" s="23"/>
      <c r="AJ965" s="23"/>
    </row>
    <row r="966" spans="1:36" hidden="1" x14ac:dyDescent="0.2">
      <c r="A966" s="36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AC966" s="24"/>
      <c r="AD966" s="25"/>
      <c r="AE966" s="23"/>
      <c r="AF966" s="23"/>
      <c r="AG966" s="23"/>
      <c r="AH966" s="23"/>
      <c r="AI966" s="23"/>
      <c r="AJ966" s="23"/>
    </row>
    <row r="967" spans="1:36" hidden="1" x14ac:dyDescent="0.2">
      <c r="A967" s="36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AC967" s="24"/>
      <c r="AD967" s="25"/>
      <c r="AE967" s="23"/>
      <c r="AF967" s="23"/>
      <c r="AG967" s="23"/>
      <c r="AH967" s="23"/>
      <c r="AI967" s="23"/>
      <c r="AJ967" s="23"/>
    </row>
    <row r="968" spans="1:36" hidden="1" x14ac:dyDescent="0.2">
      <c r="A968" s="36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AC968" s="24"/>
      <c r="AD968" s="25"/>
      <c r="AE968" s="23"/>
      <c r="AF968" s="23"/>
      <c r="AG968" s="23"/>
      <c r="AH968" s="23"/>
      <c r="AI968" s="23"/>
      <c r="AJ968" s="23"/>
    </row>
    <row r="969" spans="1:36" hidden="1" x14ac:dyDescent="0.2">
      <c r="A969" s="36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AC969" s="24"/>
      <c r="AD969" s="25"/>
      <c r="AE969" s="23"/>
      <c r="AF969" s="23"/>
      <c r="AG969" s="23"/>
      <c r="AH969" s="23"/>
      <c r="AI969" s="23"/>
      <c r="AJ969" s="23"/>
    </row>
    <row r="970" spans="1:36" hidden="1" x14ac:dyDescent="0.2">
      <c r="A970" s="36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AC970" s="24"/>
      <c r="AD970" s="25"/>
      <c r="AE970" s="23"/>
      <c r="AF970" s="23"/>
      <c r="AG970" s="23"/>
      <c r="AH970" s="23"/>
      <c r="AI970" s="23"/>
      <c r="AJ970" s="23"/>
    </row>
    <row r="971" spans="1:36" hidden="1" x14ac:dyDescent="0.2">
      <c r="A971" s="36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AC971" s="24"/>
      <c r="AD971" s="25"/>
      <c r="AE971" s="23"/>
      <c r="AF971" s="23"/>
      <c r="AG971" s="23"/>
      <c r="AH971" s="23"/>
      <c r="AI971" s="23"/>
      <c r="AJ971" s="23"/>
    </row>
    <row r="972" spans="1:36" hidden="1" x14ac:dyDescent="0.2">
      <c r="A972" s="36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AC972" s="24"/>
      <c r="AD972" s="25"/>
      <c r="AE972" s="23"/>
      <c r="AF972" s="23"/>
      <c r="AG972" s="23"/>
      <c r="AH972" s="23"/>
      <c r="AI972" s="23"/>
      <c r="AJ972" s="23"/>
    </row>
    <row r="973" spans="1:36" hidden="1" x14ac:dyDescent="0.2">
      <c r="A973" s="36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AC973" s="24"/>
      <c r="AD973" s="25"/>
      <c r="AE973" s="23"/>
      <c r="AF973" s="23"/>
      <c r="AG973" s="23"/>
      <c r="AH973" s="23"/>
      <c r="AI973" s="23"/>
      <c r="AJ973" s="23"/>
    </row>
    <row r="974" spans="1:36" hidden="1" x14ac:dyDescent="0.2">
      <c r="A974" s="36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AC974" s="24"/>
      <c r="AD974" s="25"/>
      <c r="AE974" s="23"/>
      <c r="AF974" s="23"/>
      <c r="AG974" s="23"/>
      <c r="AH974" s="23"/>
      <c r="AI974" s="23"/>
      <c r="AJ974" s="23"/>
    </row>
    <row r="975" spans="1:36" hidden="1" x14ac:dyDescent="0.2">
      <c r="A975" s="36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AC975" s="24"/>
      <c r="AD975" s="25"/>
      <c r="AE975" s="23"/>
      <c r="AF975" s="23"/>
      <c r="AG975" s="23"/>
      <c r="AH975" s="23"/>
      <c r="AI975" s="23"/>
      <c r="AJ975" s="23"/>
    </row>
    <row r="976" spans="1:36" hidden="1" x14ac:dyDescent="0.2">
      <c r="A976" s="36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AC976" s="24"/>
      <c r="AD976" s="25"/>
      <c r="AE976" s="23"/>
      <c r="AF976" s="23"/>
      <c r="AG976" s="23"/>
      <c r="AH976" s="23"/>
      <c r="AI976" s="23"/>
      <c r="AJ976" s="23"/>
    </row>
    <row r="977" spans="1:36" hidden="1" x14ac:dyDescent="0.2">
      <c r="A977" s="36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AC977" s="24"/>
      <c r="AD977" s="25"/>
      <c r="AE977" s="23"/>
      <c r="AF977" s="23"/>
      <c r="AG977" s="23"/>
      <c r="AH977" s="23"/>
      <c r="AI977" s="23"/>
      <c r="AJ977" s="23"/>
    </row>
    <row r="978" spans="1:36" hidden="1" x14ac:dyDescent="0.2">
      <c r="A978" s="36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AC978" s="24"/>
      <c r="AD978" s="25"/>
      <c r="AE978" s="23"/>
      <c r="AF978" s="23"/>
      <c r="AG978" s="23"/>
      <c r="AH978" s="23"/>
      <c r="AI978" s="23"/>
      <c r="AJ978" s="23"/>
    </row>
    <row r="979" spans="1:36" hidden="1" x14ac:dyDescent="0.2">
      <c r="A979" s="36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AC979" s="24"/>
      <c r="AD979" s="25"/>
      <c r="AE979" s="23"/>
      <c r="AF979" s="23"/>
      <c r="AG979" s="23"/>
      <c r="AH979" s="23"/>
      <c r="AI979" s="23"/>
      <c r="AJ979" s="23"/>
    </row>
    <row r="980" spans="1:36" hidden="1" x14ac:dyDescent="0.2">
      <c r="A980" s="36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AC980" s="24"/>
      <c r="AD980" s="25"/>
      <c r="AE980" s="23"/>
      <c r="AF980" s="23"/>
      <c r="AG980" s="23"/>
      <c r="AH980" s="23"/>
      <c r="AI980" s="23"/>
      <c r="AJ980" s="23"/>
    </row>
    <row r="981" spans="1:36" hidden="1" x14ac:dyDescent="0.2">
      <c r="A981" s="36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AC981" s="24"/>
      <c r="AD981" s="25"/>
      <c r="AE981" s="23"/>
      <c r="AF981" s="23"/>
      <c r="AG981" s="23"/>
      <c r="AH981" s="23"/>
      <c r="AI981" s="23"/>
      <c r="AJ981" s="23"/>
    </row>
    <row r="982" spans="1:36" hidden="1" x14ac:dyDescent="0.2">
      <c r="A982" s="36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AC982" s="24"/>
      <c r="AD982" s="25"/>
      <c r="AE982" s="23"/>
      <c r="AF982" s="23"/>
      <c r="AG982" s="23"/>
      <c r="AH982" s="23"/>
      <c r="AI982" s="23"/>
      <c r="AJ982" s="23"/>
    </row>
    <row r="983" spans="1:36" hidden="1" x14ac:dyDescent="0.2">
      <c r="A983" s="36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AC983" s="24"/>
      <c r="AD983" s="25"/>
      <c r="AE983" s="23"/>
      <c r="AF983" s="23"/>
      <c r="AG983" s="23"/>
      <c r="AH983" s="23"/>
      <c r="AI983" s="23"/>
      <c r="AJ983" s="23"/>
    </row>
    <row r="984" spans="1:36" hidden="1" x14ac:dyDescent="0.2">
      <c r="A984" s="36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AC984" s="24"/>
      <c r="AD984" s="25"/>
      <c r="AE984" s="23"/>
      <c r="AF984" s="23"/>
      <c r="AG984" s="23"/>
      <c r="AH984" s="23"/>
      <c r="AI984" s="23"/>
      <c r="AJ984" s="23"/>
    </row>
    <row r="985" spans="1:36" hidden="1" x14ac:dyDescent="0.2">
      <c r="A985" s="36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AC985" s="24"/>
      <c r="AD985" s="25"/>
      <c r="AE985" s="23"/>
      <c r="AF985" s="23"/>
      <c r="AG985" s="23"/>
      <c r="AH985" s="23"/>
      <c r="AI985" s="23"/>
      <c r="AJ985" s="23"/>
    </row>
    <row r="986" spans="1:36" hidden="1" x14ac:dyDescent="0.2">
      <c r="A986" s="36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AC986" s="24"/>
      <c r="AD986" s="25"/>
      <c r="AE986" s="23"/>
      <c r="AF986" s="23"/>
      <c r="AG986" s="23"/>
      <c r="AH986" s="23"/>
      <c r="AI986" s="23"/>
      <c r="AJ986" s="23"/>
    </row>
    <row r="987" spans="1:36" hidden="1" x14ac:dyDescent="0.2">
      <c r="A987" s="36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AC987" s="24"/>
      <c r="AD987" s="25"/>
      <c r="AE987" s="23"/>
      <c r="AF987" s="23"/>
      <c r="AG987" s="23"/>
      <c r="AH987" s="23"/>
      <c r="AI987" s="23"/>
      <c r="AJ987" s="23"/>
    </row>
    <row r="988" spans="1:36" hidden="1" x14ac:dyDescent="0.2">
      <c r="A988" s="36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AC988" s="24"/>
      <c r="AD988" s="25"/>
      <c r="AE988" s="23"/>
      <c r="AF988" s="23"/>
      <c r="AG988" s="23"/>
      <c r="AH988" s="23"/>
      <c r="AI988" s="23"/>
      <c r="AJ988" s="23"/>
    </row>
    <row r="989" spans="1:36" hidden="1" x14ac:dyDescent="0.2">
      <c r="A989" s="36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AC989" s="24"/>
      <c r="AD989" s="25"/>
      <c r="AE989" s="23"/>
      <c r="AF989" s="23"/>
      <c r="AG989" s="23"/>
      <c r="AH989" s="23"/>
      <c r="AI989" s="23"/>
      <c r="AJ989" s="23"/>
    </row>
    <row r="990" spans="1:36" hidden="1" x14ac:dyDescent="0.2">
      <c r="A990" s="36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AC990" s="24"/>
      <c r="AD990" s="25"/>
      <c r="AE990" s="23"/>
      <c r="AF990" s="23"/>
      <c r="AG990" s="23"/>
      <c r="AH990" s="23"/>
      <c r="AI990" s="23"/>
      <c r="AJ990" s="23"/>
    </row>
    <row r="991" spans="1:36" hidden="1" x14ac:dyDescent="0.2">
      <c r="A991" s="36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AC991" s="24"/>
      <c r="AD991" s="25"/>
      <c r="AE991" s="23"/>
      <c r="AF991" s="23"/>
      <c r="AG991" s="23"/>
      <c r="AH991" s="23"/>
      <c r="AI991" s="23"/>
      <c r="AJ991" s="23"/>
    </row>
    <row r="992" spans="1:36" hidden="1" x14ac:dyDescent="0.2">
      <c r="A992" s="36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AC992" s="24"/>
      <c r="AD992" s="25"/>
      <c r="AE992" s="23"/>
      <c r="AF992" s="23"/>
      <c r="AG992" s="23"/>
      <c r="AH992" s="23"/>
      <c r="AI992" s="23"/>
      <c r="AJ992" s="23"/>
    </row>
    <row r="993" spans="1:36" hidden="1" x14ac:dyDescent="0.2">
      <c r="A993" s="36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AC993" s="24"/>
      <c r="AD993" s="25"/>
      <c r="AE993" s="23"/>
      <c r="AF993" s="23"/>
      <c r="AG993" s="23"/>
      <c r="AH993" s="23"/>
      <c r="AI993" s="23"/>
      <c r="AJ993" s="23"/>
    </row>
    <row r="994" spans="1:36" hidden="1" x14ac:dyDescent="0.2">
      <c r="A994" s="36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AC994" s="24"/>
      <c r="AD994" s="25"/>
      <c r="AE994" s="23"/>
      <c r="AF994" s="23"/>
      <c r="AG994" s="23"/>
      <c r="AH994" s="23"/>
      <c r="AI994" s="23"/>
      <c r="AJ994" s="23"/>
    </row>
    <row r="995" spans="1:36" hidden="1" x14ac:dyDescent="0.2">
      <c r="A995" s="36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AC995" s="24"/>
      <c r="AD995" s="25"/>
      <c r="AE995" s="23"/>
      <c r="AF995" s="23"/>
      <c r="AG995" s="23"/>
      <c r="AH995" s="23"/>
      <c r="AI995" s="23"/>
      <c r="AJ995" s="23"/>
    </row>
    <row r="996" spans="1:36" hidden="1" x14ac:dyDescent="0.2">
      <c r="A996" s="36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AC996" s="24"/>
      <c r="AD996" s="25"/>
      <c r="AE996" s="23"/>
      <c r="AF996" s="23"/>
      <c r="AG996" s="23"/>
      <c r="AH996" s="23"/>
      <c r="AI996" s="23"/>
      <c r="AJ996" s="23"/>
    </row>
    <row r="997" spans="1:36" hidden="1" x14ac:dyDescent="0.2">
      <c r="A997" s="36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AC997" s="24"/>
      <c r="AD997" s="25"/>
      <c r="AE997" s="23"/>
      <c r="AF997" s="23"/>
      <c r="AG997" s="23"/>
      <c r="AH997" s="23"/>
      <c r="AI997" s="23"/>
      <c r="AJ997" s="23"/>
    </row>
    <row r="998" spans="1:36" hidden="1" x14ac:dyDescent="0.2">
      <c r="A998" s="36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AC998" s="24"/>
      <c r="AD998" s="25"/>
      <c r="AE998" s="23"/>
      <c r="AF998" s="23"/>
      <c r="AG998" s="23"/>
      <c r="AH998" s="23"/>
      <c r="AI998" s="23"/>
      <c r="AJ998" s="23"/>
    </row>
    <row r="999" spans="1:36" hidden="1" x14ac:dyDescent="0.2">
      <c r="A999" s="36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AC999" s="24"/>
      <c r="AD999" s="25"/>
      <c r="AE999" s="23"/>
      <c r="AF999" s="23"/>
      <c r="AG999" s="23"/>
      <c r="AH999" s="23"/>
      <c r="AI999" s="23"/>
      <c r="AJ999" s="23"/>
    </row>
    <row r="1000" spans="1:36" hidden="1" x14ac:dyDescent="0.2">
      <c r="A1000" s="36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AC1000" s="24"/>
      <c r="AD1000" s="25"/>
      <c r="AE1000" s="23"/>
      <c r="AF1000" s="23"/>
      <c r="AG1000" s="23"/>
      <c r="AH1000" s="23"/>
      <c r="AI1000" s="23"/>
      <c r="AJ1000" s="23"/>
    </row>
    <row r="1001" spans="1:36" hidden="1" x14ac:dyDescent="0.2">
      <c r="A1001" s="36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AC1001" s="24"/>
      <c r="AD1001" s="25"/>
      <c r="AE1001" s="23"/>
      <c r="AF1001" s="23"/>
      <c r="AG1001" s="23"/>
      <c r="AH1001" s="23"/>
      <c r="AI1001" s="23"/>
      <c r="AJ1001" s="23"/>
    </row>
    <row r="1002" spans="1:36" hidden="1" x14ac:dyDescent="0.2">
      <c r="A1002" s="36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AC1002" s="24"/>
      <c r="AD1002" s="25"/>
      <c r="AE1002" s="23"/>
      <c r="AF1002" s="23"/>
      <c r="AG1002" s="23"/>
      <c r="AH1002" s="23"/>
      <c r="AI1002" s="23"/>
      <c r="AJ1002" s="23"/>
    </row>
    <row r="1003" spans="1:36" hidden="1" x14ac:dyDescent="0.2">
      <c r="A1003" s="36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AC1003" s="24"/>
      <c r="AD1003" s="25"/>
      <c r="AE1003" s="23"/>
      <c r="AF1003" s="23"/>
      <c r="AG1003" s="23"/>
      <c r="AH1003" s="23"/>
      <c r="AI1003" s="23"/>
      <c r="AJ1003" s="23"/>
    </row>
    <row r="1004" spans="1:36" hidden="1" x14ac:dyDescent="0.2">
      <c r="A1004" s="36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AC1004" s="24"/>
      <c r="AD1004" s="25"/>
      <c r="AE1004" s="23"/>
      <c r="AF1004" s="23"/>
      <c r="AG1004" s="23"/>
      <c r="AH1004" s="23"/>
      <c r="AI1004" s="23"/>
      <c r="AJ1004" s="23"/>
    </row>
    <row r="1005" spans="1:36" hidden="1" x14ac:dyDescent="0.2">
      <c r="A1005" s="36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AC1005" s="24"/>
      <c r="AD1005" s="25"/>
      <c r="AE1005" s="23"/>
      <c r="AF1005" s="23"/>
      <c r="AG1005" s="23"/>
      <c r="AH1005" s="23"/>
      <c r="AI1005" s="23"/>
      <c r="AJ1005" s="23"/>
    </row>
    <row r="1006" spans="1:36" hidden="1" x14ac:dyDescent="0.2">
      <c r="A1006" s="36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AC1006" s="24"/>
      <c r="AD1006" s="25"/>
      <c r="AE1006" s="23"/>
      <c r="AF1006" s="23"/>
      <c r="AG1006" s="23"/>
      <c r="AH1006" s="23"/>
      <c r="AI1006" s="23"/>
      <c r="AJ1006" s="23"/>
    </row>
    <row r="1007" spans="1:36" hidden="1" x14ac:dyDescent="0.2">
      <c r="A1007" s="36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AC1007" s="24"/>
      <c r="AD1007" s="25"/>
      <c r="AE1007" s="23"/>
      <c r="AF1007" s="23"/>
      <c r="AG1007" s="23"/>
      <c r="AH1007" s="23"/>
      <c r="AI1007" s="23"/>
      <c r="AJ1007" s="23"/>
    </row>
    <row r="1008" spans="1:36" hidden="1" x14ac:dyDescent="0.2">
      <c r="A1008" s="36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AC1008" s="24"/>
      <c r="AD1008" s="25"/>
      <c r="AE1008" s="23"/>
      <c r="AF1008" s="23"/>
      <c r="AG1008" s="23"/>
      <c r="AH1008" s="23"/>
      <c r="AI1008" s="23"/>
      <c r="AJ1008" s="23"/>
    </row>
    <row r="1009" spans="1:36" hidden="1" x14ac:dyDescent="0.2">
      <c r="A1009" s="36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AC1009" s="24"/>
      <c r="AD1009" s="25"/>
      <c r="AE1009" s="23"/>
      <c r="AF1009" s="23"/>
      <c r="AG1009" s="23"/>
      <c r="AH1009" s="23"/>
      <c r="AI1009" s="23"/>
      <c r="AJ1009" s="23"/>
    </row>
    <row r="1010" spans="1:36" hidden="1" x14ac:dyDescent="0.2">
      <c r="A1010" s="36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AC1010" s="24"/>
      <c r="AD1010" s="25"/>
      <c r="AE1010" s="23"/>
      <c r="AF1010" s="23"/>
      <c r="AG1010" s="23"/>
      <c r="AH1010" s="23"/>
      <c r="AI1010" s="23"/>
      <c r="AJ1010" s="23"/>
    </row>
    <row r="1011" spans="1:36" hidden="1" x14ac:dyDescent="0.2">
      <c r="A1011" s="36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AC1011" s="24"/>
      <c r="AD1011" s="25"/>
      <c r="AE1011" s="23"/>
      <c r="AF1011" s="23"/>
      <c r="AG1011" s="23"/>
      <c r="AH1011" s="23"/>
      <c r="AI1011" s="23"/>
      <c r="AJ1011" s="23"/>
    </row>
    <row r="1012" spans="1:36" hidden="1" x14ac:dyDescent="0.2">
      <c r="A1012" s="36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AC1012" s="24"/>
      <c r="AD1012" s="25"/>
      <c r="AE1012" s="23"/>
      <c r="AF1012" s="23"/>
      <c r="AG1012" s="23"/>
      <c r="AH1012" s="23"/>
      <c r="AI1012" s="23"/>
      <c r="AJ1012" s="23"/>
    </row>
    <row r="1013" spans="1:36" hidden="1" x14ac:dyDescent="0.2">
      <c r="A1013" s="36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AC1013" s="24"/>
      <c r="AD1013" s="25"/>
      <c r="AE1013" s="23"/>
      <c r="AF1013" s="23"/>
      <c r="AG1013" s="23"/>
      <c r="AH1013" s="23"/>
      <c r="AI1013" s="23"/>
      <c r="AJ1013" s="23"/>
    </row>
    <row r="1014" spans="1:36" hidden="1" x14ac:dyDescent="0.2">
      <c r="A1014" s="36"/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AC1014" s="24"/>
      <c r="AD1014" s="25"/>
      <c r="AE1014" s="23"/>
      <c r="AF1014" s="23"/>
      <c r="AG1014" s="23"/>
      <c r="AH1014" s="23"/>
      <c r="AI1014" s="23"/>
      <c r="AJ1014" s="23"/>
    </row>
    <row r="1015" spans="1:36" hidden="1" x14ac:dyDescent="0.2">
      <c r="A1015" s="36"/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AC1015" s="24"/>
      <c r="AD1015" s="25"/>
      <c r="AE1015" s="23"/>
      <c r="AF1015" s="23"/>
      <c r="AG1015" s="23"/>
      <c r="AH1015" s="23"/>
      <c r="AI1015" s="23"/>
      <c r="AJ1015" s="23"/>
    </row>
    <row r="1016" spans="1:36" hidden="1" x14ac:dyDescent="0.2">
      <c r="A1016" s="36"/>
      <c r="B1016" s="37"/>
      <c r="C1016" s="37"/>
      <c r="D1016" s="37"/>
      <c r="E1016" s="37"/>
      <c r="F1016" s="37"/>
      <c r="G1016" s="37"/>
      <c r="H1016" s="37"/>
      <c r="I1016" s="37"/>
      <c r="J1016" s="37"/>
      <c r="K1016" s="37"/>
      <c r="AC1016" s="24"/>
      <c r="AD1016" s="25"/>
      <c r="AE1016" s="23"/>
      <c r="AF1016" s="23"/>
      <c r="AG1016" s="23"/>
      <c r="AH1016" s="23"/>
      <c r="AI1016" s="23"/>
      <c r="AJ1016" s="23"/>
    </row>
    <row r="1017" spans="1:36" hidden="1" x14ac:dyDescent="0.2">
      <c r="A1017" s="36"/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AC1017" s="24"/>
      <c r="AD1017" s="25"/>
      <c r="AE1017" s="23"/>
      <c r="AF1017" s="23"/>
      <c r="AG1017" s="23"/>
      <c r="AH1017" s="23"/>
      <c r="AI1017" s="23"/>
      <c r="AJ1017" s="23"/>
    </row>
    <row r="1018" spans="1:36" hidden="1" x14ac:dyDescent="0.2">
      <c r="A1018" s="36"/>
      <c r="B1018" s="37"/>
      <c r="C1018" s="37"/>
      <c r="D1018" s="37"/>
      <c r="E1018" s="37"/>
      <c r="F1018" s="37"/>
      <c r="G1018" s="37"/>
      <c r="H1018" s="37"/>
      <c r="I1018" s="37"/>
      <c r="J1018" s="37"/>
      <c r="K1018" s="37"/>
      <c r="AC1018" s="24"/>
      <c r="AD1018" s="25"/>
      <c r="AE1018" s="23"/>
      <c r="AF1018" s="23"/>
      <c r="AG1018" s="23"/>
      <c r="AH1018" s="23"/>
      <c r="AI1018" s="23"/>
      <c r="AJ1018" s="23"/>
    </row>
    <row r="1019" spans="1:36" hidden="1" x14ac:dyDescent="0.2">
      <c r="A1019" s="36"/>
      <c r="B1019" s="37"/>
      <c r="C1019" s="37"/>
      <c r="D1019" s="37"/>
      <c r="E1019" s="37"/>
      <c r="F1019" s="37"/>
      <c r="G1019" s="37"/>
      <c r="H1019" s="37"/>
      <c r="I1019" s="37"/>
      <c r="J1019" s="37"/>
      <c r="K1019" s="37"/>
      <c r="AC1019" s="24"/>
      <c r="AD1019" s="25"/>
      <c r="AE1019" s="23"/>
      <c r="AF1019" s="23"/>
      <c r="AG1019" s="23"/>
      <c r="AH1019" s="23"/>
      <c r="AI1019" s="23"/>
      <c r="AJ1019" s="23"/>
    </row>
    <row r="1020" spans="1:36" hidden="1" x14ac:dyDescent="0.2">
      <c r="A1020" s="36"/>
      <c r="B1020" s="37"/>
      <c r="C1020" s="37"/>
      <c r="D1020" s="37"/>
      <c r="E1020" s="37"/>
      <c r="F1020" s="37"/>
      <c r="G1020" s="37"/>
      <c r="H1020" s="37"/>
      <c r="I1020" s="37"/>
      <c r="J1020" s="37"/>
      <c r="K1020" s="37"/>
      <c r="AC1020" s="24"/>
      <c r="AD1020" s="25"/>
      <c r="AE1020" s="23"/>
      <c r="AF1020" s="23"/>
      <c r="AG1020" s="23"/>
      <c r="AH1020" s="23"/>
      <c r="AI1020" s="23"/>
      <c r="AJ1020" s="23"/>
    </row>
    <row r="1021" spans="1:36" hidden="1" x14ac:dyDescent="0.2">
      <c r="A1021" s="36"/>
      <c r="B1021" s="37"/>
      <c r="C1021" s="37"/>
      <c r="D1021" s="37"/>
      <c r="E1021" s="37"/>
      <c r="F1021" s="37"/>
      <c r="G1021" s="37"/>
      <c r="H1021" s="37"/>
      <c r="I1021" s="37"/>
      <c r="J1021" s="37"/>
      <c r="K1021" s="37"/>
      <c r="AC1021" s="24"/>
      <c r="AD1021" s="25"/>
      <c r="AE1021" s="23"/>
      <c r="AF1021" s="23"/>
      <c r="AG1021" s="23"/>
      <c r="AH1021" s="23"/>
      <c r="AI1021" s="23"/>
      <c r="AJ1021" s="23"/>
    </row>
    <row r="1022" spans="1:36" hidden="1" x14ac:dyDescent="0.2">
      <c r="A1022" s="36"/>
      <c r="B1022" s="37"/>
      <c r="C1022" s="37"/>
      <c r="D1022" s="37"/>
      <c r="E1022" s="37"/>
      <c r="F1022" s="37"/>
      <c r="G1022" s="37"/>
      <c r="H1022" s="37"/>
      <c r="I1022" s="37"/>
      <c r="J1022" s="37"/>
      <c r="K1022" s="37"/>
      <c r="AC1022" s="24"/>
      <c r="AD1022" s="25"/>
      <c r="AE1022" s="23"/>
      <c r="AF1022" s="23"/>
      <c r="AG1022" s="23"/>
      <c r="AH1022" s="23"/>
      <c r="AI1022" s="23"/>
      <c r="AJ1022" s="23"/>
    </row>
    <row r="1023" spans="1:36" hidden="1" x14ac:dyDescent="0.2">
      <c r="A1023" s="36"/>
      <c r="B1023" s="37"/>
      <c r="C1023" s="37"/>
      <c r="D1023" s="37"/>
      <c r="E1023" s="37"/>
      <c r="F1023" s="37"/>
      <c r="G1023" s="37"/>
      <c r="H1023" s="37"/>
      <c r="I1023" s="37"/>
      <c r="J1023" s="37"/>
      <c r="K1023" s="37"/>
      <c r="AC1023" s="24"/>
      <c r="AD1023" s="25"/>
      <c r="AE1023" s="23"/>
      <c r="AF1023" s="23"/>
      <c r="AG1023" s="23"/>
      <c r="AH1023" s="23"/>
      <c r="AI1023" s="23"/>
      <c r="AJ1023" s="23"/>
    </row>
    <row r="1024" spans="1:36" hidden="1" x14ac:dyDescent="0.2">
      <c r="A1024" s="36"/>
      <c r="B1024" s="37"/>
      <c r="C1024" s="37"/>
      <c r="D1024" s="37"/>
      <c r="E1024" s="37"/>
      <c r="F1024" s="37"/>
      <c r="G1024" s="37"/>
      <c r="H1024" s="37"/>
      <c r="I1024" s="37"/>
      <c r="J1024" s="37"/>
      <c r="K1024" s="37"/>
      <c r="AC1024" s="24"/>
      <c r="AD1024" s="25"/>
      <c r="AE1024" s="23"/>
      <c r="AF1024" s="23"/>
      <c r="AG1024" s="23"/>
      <c r="AH1024" s="23"/>
      <c r="AI1024" s="23"/>
      <c r="AJ1024" s="23"/>
    </row>
    <row r="1025" spans="1:36" hidden="1" x14ac:dyDescent="0.2">
      <c r="A1025" s="36"/>
      <c r="B1025" s="37"/>
      <c r="C1025" s="37"/>
      <c r="D1025" s="37"/>
      <c r="E1025" s="37"/>
      <c r="F1025" s="37"/>
      <c r="G1025" s="37"/>
      <c r="H1025" s="37"/>
      <c r="I1025" s="37"/>
      <c r="J1025" s="37"/>
      <c r="K1025" s="37"/>
      <c r="AC1025" s="24"/>
      <c r="AD1025" s="25"/>
      <c r="AE1025" s="23"/>
      <c r="AF1025" s="23"/>
      <c r="AG1025" s="23"/>
      <c r="AH1025" s="23"/>
      <c r="AI1025" s="23"/>
      <c r="AJ1025" s="23"/>
    </row>
    <row r="1026" spans="1:36" hidden="1" x14ac:dyDescent="0.2">
      <c r="A1026" s="36"/>
      <c r="B1026" s="37"/>
      <c r="C1026" s="37"/>
      <c r="D1026" s="37"/>
      <c r="E1026" s="37"/>
      <c r="F1026" s="37"/>
      <c r="G1026" s="37"/>
      <c r="H1026" s="37"/>
      <c r="I1026" s="37"/>
      <c r="J1026" s="37"/>
      <c r="K1026" s="37"/>
      <c r="AC1026" s="24"/>
      <c r="AD1026" s="25"/>
      <c r="AE1026" s="23"/>
      <c r="AF1026" s="23"/>
      <c r="AG1026" s="23"/>
      <c r="AH1026" s="23"/>
      <c r="AI1026" s="23"/>
      <c r="AJ1026" s="23"/>
    </row>
    <row r="1027" spans="1:36" hidden="1" x14ac:dyDescent="0.2">
      <c r="A1027" s="36"/>
      <c r="B1027" s="37"/>
      <c r="C1027" s="37"/>
      <c r="D1027" s="37"/>
      <c r="E1027" s="37"/>
      <c r="F1027" s="37"/>
      <c r="G1027" s="37"/>
      <c r="H1027" s="37"/>
      <c r="I1027" s="37"/>
      <c r="J1027" s="37"/>
      <c r="K1027" s="37"/>
      <c r="AC1027" s="24"/>
      <c r="AD1027" s="25"/>
      <c r="AE1027" s="23"/>
      <c r="AF1027" s="23"/>
      <c r="AG1027" s="23"/>
      <c r="AH1027" s="23"/>
      <c r="AI1027" s="23"/>
      <c r="AJ1027" s="23"/>
    </row>
    <row r="1028" spans="1:36" hidden="1" x14ac:dyDescent="0.2">
      <c r="A1028" s="36"/>
      <c r="B1028" s="37"/>
      <c r="C1028" s="37"/>
      <c r="D1028" s="37"/>
      <c r="E1028" s="37"/>
      <c r="F1028" s="37"/>
      <c r="G1028" s="37"/>
      <c r="H1028" s="37"/>
      <c r="I1028" s="37"/>
      <c r="J1028" s="37"/>
      <c r="K1028" s="37"/>
      <c r="AC1028" s="24"/>
      <c r="AD1028" s="25"/>
      <c r="AE1028" s="23"/>
      <c r="AF1028" s="23"/>
      <c r="AG1028" s="23"/>
      <c r="AH1028" s="23"/>
      <c r="AI1028" s="23"/>
      <c r="AJ1028" s="23"/>
    </row>
    <row r="1029" spans="1:36" hidden="1" x14ac:dyDescent="0.2">
      <c r="A1029" s="36"/>
      <c r="B1029" s="37"/>
      <c r="C1029" s="37"/>
      <c r="D1029" s="37"/>
      <c r="E1029" s="37"/>
      <c r="F1029" s="37"/>
      <c r="G1029" s="37"/>
      <c r="H1029" s="37"/>
      <c r="I1029" s="37"/>
      <c r="J1029" s="37"/>
      <c r="K1029" s="37"/>
      <c r="AC1029" s="24"/>
      <c r="AD1029" s="25"/>
      <c r="AE1029" s="23"/>
      <c r="AF1029" s="23"/>
      <c r="AG1029" s="23"/>
      <c r="AH1029" s="23"/>
      <c r="AI1029" s="23"/>
      <c r="AJ1029" s="23"/>
    </row>
    <row r="1030" spans="1:36" hidden="1" x14ac:dyDescent="0.2">
      <c r="A1030" s="36"/>
      <c r="B1030" s="37"/>
      <c r="C1030" s="37"/>
      <c r="D1030" s="37"/>
      <c r="E1030" s="37"/>
      <c r="F1030" s="37"/>
      <c r="G1030" s="37"/>
      <c r="H1030" s="37"/>
      <c r="I1030" s="37"/>
      <c r="J1030" s="37"/>
      <c r="K1030" s="37"/>
      <c r="AC1030" s="24"/>
      <c r="AD1030" s="25"/>
      <c r="AE1030" s="23"/>
      <c r="AF1030" s="23"/>
      <c r="AG1030" s="23"/>
      <c r="AH1030" s="23"/>
      <c r="AI1030" s="23"/>
      <c r="AJ1030" s="23"/>
    </row>
    <row r="1031" spans="1:36" hidden="1" x14ac:dyDescent="0.2">
      <c r="A1031" s="36"/>
      <c r="B1031" s="37"/>
      <c r="C1031" s="37"/>
      <c r="D1031" s="37"/>
      <c r="E1031" s="37"/>
      <c r="F1031" s="37"/>
      <c r="G1031" s="37"/>
      <c r="H1031" s="37"/>
      <c r="I1031" s="37"/>
      <c r="J1031" s="37"/>
      <c r="K1031" s="37"/>
      <c r="AC1031" s="24"/>
      <c r="AD1031" s="25"/>
      <c r="AE1031" s="23"/>
      <c r="AF1031" s="23"/>
      <c r="AG1031" s="23"/>
      <c r="AH1031" s="23"/>
      <c r="AI1031" s="23"/>
      <c r="AJ1031" s="23"/>
    </row>
    <row r="1032" spans="1:36" hidden="1" x14ac:dyDescent="0.2">
      <c r="A1032" s="36"/>
      <c r="B1032" s="37"/>
      <c r="C1032" s="37"/>
      <c r="D1032" s="37"/>
      <c r="E1032" s="37"/>
      <c r="F1032" s="37"/>
      <c r="G1032" s="37"/>
      <c r="H1032" s="37"/>
      <c r="I1032" s="37"/>
      <c r="J1032" s="37"/>
      <c r="K1032" s="37"/>
      <c r="AC1032" s="24"/>
      <c r="AD1032" s="25"/>
      <c r="AE1032" s="23"/>
      <c r="AF1032" s="23"/>
      <c r="AG1032" s="23"/>
      <c r="AH1032" s="23"/>
      <c r="AI1032" s="23"/>
      <c r="AJ1032" s="23"/>
    </row>
    <row r="1033" spans="1:36" hidden="1" x14ac:dyDescent="0.2">
      <c r="A1033" s="36"/>
      <c r="B1033" s="37"/>
      <c r="C1033" s="37"/>
      <c r="D1033" s="37"/>
      <c r="E1033" s="37"/>
      <c r="F1033" s="37"/>
      <c r="G1033" s="37"/>
      <c r="H1033" s="37"/>
      <c r="I1033" s="37"/>
      <c r="J1033" s="37"/>
      <c r="K1033" s="37"/>
      <c r="AC1033" s="24"/>
      <c r="AD1033" s="25"/>
      <c r="AE1033" s="23"/>
      <c r="AF1033" s="23"/>
      <c r="AG1033" s="23"/>
      <c r="AH1033" s="23"/>
      <c r="AI1033" s="23"/>
      <c r="AJ1033" s="23"/>
    </row>
    <row r="1034" spans="1:36" hidden="1" x14ac:dyDescent="0.2">
      <c r="A1034" s="36"/>
      <c r="B1034" s="37"/>
      <c r="C1034" s="37"/>
      <c r="D1034" s="37"/>
      <c r="E1034" s="37"/>
      <c r="F1034" s="37"/>
      <c r="G1034" s="37"/>
      <c r="H1034" s="37"/>
      <c r="I1034" s="37"/>
      <c r="J1034" s="37"/>
      <c r="K1034" s="37"/>
      <c r="AC1034" s="24"/>
      <c r="AD1034" s="25"/>
      <c r="AE1034" s="23"/>
      <c r="AF1034" s="23"/>
      <c r="AG1034" s="23"/>
      <c r="AH1034" s="23"/>
      <c r="AI1034" s="23"/>
      <c r="AJ1034" s="23"/>
    </row>
    <row r="1035" spans="1:36" hidden="1" x14ac:dyDescent="0.2">
      <c r="A1035" s="36"/>
      <c r="B1035" s="37"/>
      <c r="C1035" s="37"/>
      <c r="D1035" s="37"/>
      <c r="E1035" s="37"/>
      <c r="F1035" s="37"/>
      <c r="G1035" s="37"/>
      <c r="H1035" s="37"/>
      <c r="I1035" s="37"/>
      <c r="J1035" s="37"/>
      <c r="K1035" s="37"/>
      <c r="AC1035" s="24"/>
      <c r="AD1035" s="25"/>
      <c r="AE1035" s="23"/>
      <c r="AF1035" s="23"/>
      <c r="AG1035" s="23"/>
      <c r="AH1035" s="23"/>
      <c r="AI1035" s="23"/>
      <c r="AJ1035" s="23"/>
    </row>
    <row r="1036" spans="1:36" hidden="1" x14ac:dyDescent="0.2">
      <c r="A1036" s="36"/>
      <c r="B1036" s="37"/>
      <c r="C1036" s="37"/>
      <c r="D1036" s="37"/>
      <c r="E1036" s="37"/>
      <c r="F1036" s="37"/>
      <c r="G1036" s="37"/>
      <c r="H1036" s="37"/>
      <c r="I1036" s="37"/>
      <c r="J1036" s="37"/>
      <c r="K1036" s="37"/>
      <c r="AC1036" s="24"/>
      <c r="AD1036" s="25"/>
      <c r="AE1036" s="23"/>
      <c r="AF1036" s="23"/>
      <c r="AG1036" s="23"/>
      <c r="AH1036" s="23"/>
      <c r="AI1036" s="23"/>
      <c r="AJ1036" s="23"/>
    </row>
    <row r="1037" spans="1:36" hidden="1" x14ac:dyDescent="0.2">
      <c r="A1037" s="36"/>
      <c r="B1037" s="37"/>
      <c r="C1037" s="37"/>
      <c r="D1037" s="37"/>
      <c r="E1037" s="37"/>
      <c r="F1037" s="37"/>
      <c r="G1037" s="37"/>
      <c r="H1037" s="37"/>
      <c r="I1037" s="37"/>
      <c r="J1037" s="37"/>
      <c r="K1037" s="37"/>
      <c r="AC1037" s="24"/>
      <c r="AD1037" s="25"/>
      <c r="AE1037" s="23"/>
      <c r="AF1037" s="23"/>
      <c r="AG1037" s="23"/>
      <c r="AH1037" s="23"/>
      <c r="AI1037" s="23"/>
      <c r="AJ1037" s="23"/>
    </row>
    <row r="1038" spans="1:36" hidden="1" x14ac:dyDescent="0.2">
      <c r="A1038" s="36"/>
      <c r="B1038" s="37"/>
      <c r="C1038" s="37"/>
      <c r="D1038" s="37"/>
      <c r="E1038" s="37"/>
      <c r="F1038" s="37"/>
      <c r="G1038" s="37"/>
      <c r="H1038" s="37"/>
      <c r="I1038" s="37"/>
      <c r="J1038" s="37"/>
      <c r="K1038" s="37"/>
      <c r="AC1038" s="24"/>
      <c r="AD1038" s="25"/>
      <c r="AE1038" s="23"/>
      <c r="AF1038" s="23"/>
      <c r="AG1038" s="23"/>
      <c r="AH1038" s="23"/>
      <c r="AI1038" s="23"/>
      <c r="AJ1038" s="23"/>
    </row>
    <row r="1039" spans="1:36" hidden="1" x14ac:dyDescent="0.2">
      <c r="A1039" s="36"/>
      <c r="B1039" s="37"/>
      <c r="C1039" s="37"/>
      <c r="D1039" s="37"/>
      <c r="E1039" s="37"/>
      <c r="F1039" s="37"/>
      <c r="G1039" s="37"/>
      <c r="H1039" s="37"/>
      <c r="I1039" s="37"/>
      <c r="J1039" s="37"/>
      <c r="K1039" s="37"/>
      <c r="AC1039" s="24"/>
      <c r="AD1039" s="25"/>
      <c r="AE1039" s="23"/>
      <c r="AF1039" s="23"/>
      <c r="AG1039" s="23"/>
      <c r="AH1039" s="23"/>
      <c r="AI1039" s="23"/>
      <c r="AJ1039" s="23"/>
    </row>
    <row r="1040" spans="1:36" hidden="1" x14ac:dyDescent="0.2">
      <c r="A1040" s="36"/>
      <c r="B1040" s="37"/>
      <c r="C1040" s="37"/>
      <c r="D1040" s="37"/>
      <c r="E1040" s="37"/>
      <c r="F1040" s="37"/>
      <c r="G1040" s="37"/>
      <c r="H1040" s="37"/>
      <c r="I1040" s="37"/>
      <c r="J1040" s="37"/>
      <c r="K1040" s="37"/>
      <c r="AC1040" s="24"/>
      <c r="AD1040" s="25"/>
      <c r="AE1040" s="23"/>
      <c r="AF1040" s="23"/>
      <c r="AG1040" s="23"/>
      <c r="AH1040" s="23"/>
      <c r="AI1040" s="23"/>
      <c r="AJ1040" s="23"/>
    </row>
    <row r="1041" spans="1:36" hidden="1" x14ac:dyDescent="0.2">
      <c r="A1041" s="36"/>
      <c r="B1041" s="37"/>
      <c r="C1041" s="37"/>
      <c r="D1041" s="37"/>
      <c r="E1041" s="37"/>
      <c r="F1041" s="37"/>
      <c r="G1041" s="37"/>
      <c r="H1041" s="37"/>
      <c r="I1041" s="37"/>
      <c r="J1041" s="37"/>
      <c r="K1041" s="37"/>
      <c r="AC1041" s="24"/>
      <c r="AD1041" s="25"/>
      <c r="AE1041" s="23"/>
      <c r="AF1041" s="23"/>
      <c r="AG1041" s="23"/>
      <c r="AH1041" s="23"/>
      <c r="AI1041" s="23"/>
      <c r="AJ1041" s="23"/>
    </row>
    <row r="1042" spans="1:36" hidden="1" x14ac:dyDescent="0.2">
      <c r="A1042" s="36"/>
      <c r="B1042" s="37"/>
      <c r="C1042" s="37"/>
      <c r="D1042" s="37"/>
      <c r="E1042" s="37"/>
      <c r="F1042" s="37"/>
      <c r="G1042" s="37"/>
      <c r="H1042" s="37"/>
      <c r="I1042" s="37"/>
      <c r="J1042" s="37"/>
      <c r="K1042" s="37"/>
      <c r="AC1042" s="24"/>
      <c r="AD1042" s="25"/>
      <c r="AE1042" s="23"/>
      <c r="AF1042" s="23"/>
      <c r="AG1042" s="23"/>
      <c r="AH1042" s="23"/>
      <c r="AI1042" s="23"/>
      <c r="AJ1042" s="23"/>
    </row>
    <row r="1043" spans="1:36" hidden="1" x14ac:dyDescent="0.2">
      <c r="A1043" s="36"/>
      <c r="B1043" s="37"/>
      <c r="C1043" s="37"/>
      <c r="D1043" s="37"/>
      <c r="E1043" s="37"/>
      <c r="F1043" s="37"/>
      <c r="G1043" s="37"/>
      <c r="H1043" s="37"/>
      <c r="I1043" s="37"/>
      <c r="J1043" s="37"/>
      <c r="K1043" s="37"/>
      <c r="AC1043" s="24"/>
      <c r="AD1043" s="25"/>
      <c r="AE1043" s="23"/>
      <c r="AF1043" s="23"/>
      <c r="AG1043" s="23"/>
      <c r="AH1043" s="23"/>
      <c r="AI1043" s="23"/>
      <c r="AJ1043" s="23"/>
    </row>
    <row r="1044" spans="1:36" hidden="1" x14ac:dyDescent="0.2">
      <c r="A1044" s="36"/>
      <c r="B1044" s="37"/>
      <c r="C1044" s="37"/>
      <c r="D1044" s="37"/>
      <c r="E1044" s="37"/>
      <c r="F1044" s="37"/>
      <c r="G1044" s="37"/>
      <c r="H1044" s="37"/>
      <c r="I1044" s="37"/>
      <c r="J1044" s="37"/>
      <c r="K1044" s="37"/>
      <c r="AC1044" s="24"/>
      <c r="AD1044" s="25"/>
      <c r="AE1044" s="23"/>
      <c r="AF1044" s="23"/>
      <c r="AG1044" s="23"/>
      <c r="AH1044" s="23"/>
      <c r="AI1044" s="23"/>
      <c r="AJ1044" s="23"/>
    </row>
    <row r="1045" spans="1:36" hidden="1" x14ac:dyDescent="0.2">
      <c r="A1045" s="36"/>
      <c r="B1045" s="37"/>
      <c r="C1045" s="37"/>
      <c r="D1045" s="37"/>
      <c r="E1045" s="37"/>
      <c r="F1045" s="37"/>
      <c r="G1045" s="37"/>
      <c r="H1045" s="37"/>
      <c r="I1045" s="37"/>
      <c r="J1045" s="37"/>
      <c r="K1045" s="37"/>
      <c r="AC1045" s="24"/>
      <c r="AD1045" s="25"/>
      <c r="AE1045" s="23"/>
      <c r="AF1045" s="23"/>
      <c r="AG1045" s="23"/>
      <c r="AH1045" s="23"/>
      <c r="AI1045" s="23"/>
      <c r="AJ1045" s="23"/>
    </row>
    <row r="1046" spans="1:36" hidden="1" x14ac:dyDescent="0.2">
      <c r="A1046" s="36"/>
      <c r="B1046" s="37"/>
      <c r="C1046" s="37"/>
      <c r="D1046" s="37"/>
      <c r="E1046" s="37"/>
      <c r="F1046" s="37"/>
      <c r="G1046" s="37"/>
      <c r="H1046" s="37"/>
      <c r="I1046" s="37"/>
      <c r="J1046" s="37"/>
      <c r="K1046" s="37"/>
      <c r="AC1046" s="24"/>
      <c r="AD1046" s="25"/>
      <c r="AE1046" s="23"/>
      <c r="AF1046" s="23"/>
      <c r="AG1046" s="23"/>
      <c r="AH1046" s="23"/>
      <c r="AI1046" s="23"/>
      <c r="AJ1046" s="23"/>
    </row>
    <row r="1047" spans="1:36" hidden="1" x14ac:dyDescent="0.2">
      <c r="A1047" s="36"/>
      <c r="B1047" s="37"/>
      <c r="C1047" s="37"/>
      <c r="D1047" s="37"/>
      <c r="E1047" s="37"/>
      <c r="F1047" s="37"/>
      <c r="G1047" s="37"/>
      <c r="H1047" s="37"/>
      <c r="I1047" s="37"/>
      <c r="J1047" s="37"/>
      <c r="K1047" s="37"/>
      <c r="AC1047" s="24"/>
      <c r="AD1047" s="25"/>
      <c r="AE1047" s="23"/>
      <c r="AF1047" s="23"/>
      <c r="AG1047" s="23"/>
      <c r="AH1047" s="23"/>
      <c r="AI1047" s="23"/>
      <c r="AJ1047" s="23"/>
    </row>
    <row r="1048" spans="1:36" hidden="1" x14ac:dyDescent="0.2">
      <c r="A1048" s="36"/>
      <c r="B1048" s="37"/>
      <c r="C1048" s="37"/>
      <c r="D1048" s="37"/>
      <c r="E1048" s="37"/>
      <c r="F1048" s="37"/>
      <c r="G1048" s="37"/>
      <c r="H1048" s="37"/>
      <c r="I1048" s="37"/>
      <c r="J1048" s="37"/>
      <c r="K1048" s="37"/>
      <c r="AC1048" s="24"/>
      <c r="AD1048" s="25"/>
      <c r="AE1048" s="23"/>
      <c r="AF1048" s="23"/>
      <c r="AG1048" s="23"/>
      <c r="AH1048" s="23"/>
      <c r="AI1048" s="23"/>
      <c r="AJ1048" s="23"/>
    </row>
    <row r="1049" spans="1:36" hidden="1" x14ac:dyDescent="0.2">
      <c r="A1049" s="36"/>
      <c r="B1049" s="37"/>
      <c r="C1049" s="37"/>
      <c r="D1049" s="37"/>
      <c r="E1049" s="37"/>
      <c r="F1049" s="37"/>
      <c r="G1049" s="37"/>
      <c r="H1049" s="37"/>
      <c r="I1049" s="37"/>
      <c r="J1049" s="37"/>
      <c r="K1049" s="37"/>
      <c r="AC1049" s="24"/>
      <c r="AD1049" s="25"/>
      <c r="AE1049" s="23"/>
      <c r="AF1049" s="23"/>
      <c r="AG1049" s="23"/>
      <c r="AH1049" s="23"/>
      <c r="AI1049" s="23"/>
      <c r="AJ1049" s="23"/>
    </row>
    <row r="1050" spans="1:36" hidden="1" x14ac:dyDescent="0.2">
      <c r="A1050" s="36"/>
      <c r="B1050" s="37"/>
      <c r="C1050" s="37"/>
      <c r="D1050" s="37"/>
      <c r="E1050" s="37"/>
      <c r="F1050" s="37"/>
      <c r="G1050" s="37"/>
      <c r="H1050" s="37"/>
      <c r="I1050" s="37"/>
      <c r="J1050" s="37"/>
      <c r="K1050" s="37"/>
      <c r="AC1050" s="24"/>
      <c r="AD1050" s="25"/>
      <c r="AE1050" s="23"/>
      <c r="AF1050" s="23"/>
      <c r="AG1050" s="23"/>
      <c r="AH1050" s="23"/>
      <c r="AI1050" s="23"/>
      <c r="AJ1050" s="23"/>
    </row>
    <row r="1051" spans="1:36" hidden="1" x14ac:dyDescent="0.2">
      <c r="A1051" s="36"/>
      <c r="B1051" s="37"/>
      <c r="C1051" s="37"/>
      <c r="D1051" s="37"/>
      <c r="E1051" s="37"/>
      <c r="F1051" s="37"/>
      <c r="G1051" s="37"/>
      <c r="H1051" s="37"/>
      <c r="I1051" s="37"/>
      <c r="J1051" s="37"/>
      <c r="K1051" s="37"/>
      <c r="AC1051" s="24"/>
      <c r="AD1051" s="25"/>
      <c r="AE1051" s="23"/>
      <c r="AF1051" s="23"/>
      <c r="AG1051" s="23"/>
      <c r="AH1051" s="23"/>
      <c r="AI1051" s="23"/>
      <c r="AJ1051" s="23"/>
    </row>
    <row r="1052" spans="1:36" hidden="1" x14ac:dyDescent="0.2">
      <c r="A1052" s="36"/>
      <c r="B1052" s="37"/>
      <c r="C1052" s="37"/>
      <c r="D1052" s="37"/>
      <c r="E1052" s="37"/>
      <c r="F1052" s="37"/>
      <c r="G1052" s="37"/>
      <c r="H1052" s="37"/>
      <c r="I1052" s="37"/>
      <c r="J1052" s="37"/>
      <c r="K1052" s="37"/>
      <c r="AC1052" s="24"/>
      <c r="AD1052" s="25"/>
      <c r="AE1052" s="23"/>
      <c r="AF1052" s="23"/>
      <c r="AG1052" s="23"/>
      <c r="AH1052" s="23"/>
      <c r="AI1052" s="23"/>
      <c r="AJ1052" s="23"/>
    </row>
    <row r="1053" spans="1:36" hidden="1" x14ac:dyDescent="0.2">
      <c r="A1053" s="36"/>
      <c r="B1053" s="37"/>
      <c r="C1053" s="37"/>
      <c r="D1053" s="37"/>
      <c r="E1053" s="37"/>
      <c r="F1053" s="37"/>
      <c r="G1053" s="37"/>
      <c r="H1053" s="37"/>
      <c r="I1053" s="37"/>
      <c r="J1053" s="37"/>
      <c r="K1053" s="37"/>
      <c r="AC1053" s="24"/>
      <c r="AD1053" s="25"/>
      <c r="AE1053" s="23"/>
      <c r="AF1053" s="23"/>
      <c r="AG1053" s="23"/>
      <c r="AH1053" s="23"/>
      <c r="AI1053" s="23"/>
      <c r="AJ1053" s="23"/>
    </row>
    <row r="1054" spans="1:36" hidden="1" x14ac:dyDescent="0.2">
      <c r="A1054" s="36"/>
      <c r="B1054" s="37"/>
      <c r="C1054" s="37"/>
      <c r="D1054" s="37"/>
      <c r="E1054" s="37"/>
      <c r="F1054" s="37"/>
      <c r="G1054" s="37"/>
      <c r="H1054" s="37"/>
      <c r="I1054" s="37"/>
      <c r="J1054" s="37"/>
      <c r="K1054" s="37"/>
      <c r="AC1054" s="24"/>
      <c r="AD1054" s="25"/>
      <c r="AE1054" s="23"/>
      <c r="AF1054" s="23"/>
      <c r="AG1054" s="23"/>
      <c r="AH1054" s="23"/>
      <c r="AI1054" s="23"/>
      <c r="AJ1054" s="23"/>
    </row>
    <row r="1055" spans="1:36" hidden="1" x14ac:dyDescent="0.2">
      <c r="A1055" s="36"/>
      <c r="B1055" s="37"/>
      <c r="C1055" s="37"/>
      <c r="D1055" s="37"/>
      <c r="E1055" s="37"/>
      <c r="F1055" s="37"/>
      <c r="G1055" s="37"/>
      <c r="H1055" s="37"/>
      <c r="I1055" s="37"/>
      <c r="J1055" s="37"/>
      <c r="K1055" s="37"/>
      <c r="AC1055" s="24"/>
      <c r="AD1055" s="25"/>
      <c r="AE1055" s="23"/>
      <c r="AF1055" s="23"/>
      <c r="AG1055" s="23"/>
      <c r="AH1055" s="23"/>
      <c r="AI1055" s="23"/>
      <c r="AJ1055" s="23"/>
    </row>
    <row r="1056" spans="1:36" hidden="1" x14ac:dyDescent="0.2">
      <c r="A1056" s="36"/>
      <c r="B1056" s="37"/>
      <c r="C1056" s="37"/>
      <c r="D1056" s="37"/>
      <c r="E1056" s="37"/>
      <c r="F1056" s="37"/>
      <c r="G1056" s="37"/>
      <c r="H1056" s="37"/>
      <c r="I1056" s="37"/>
      <c r="J1056" s="37"/>
      <c r="K1056" s="37"/>
      <c r="AC1056" s="24"/>
      <c r="AD1056" s="25"/>
      <c r="AE1056" s="23"/>
      <c r="AF1056" s="23"/>
      <c r="AG1056" s="23"/>
      <c r="AH1056" s="23"/>
      <c r="AI1056" s="23"/>
      <c r="AJ1056" s="23"/>
    </row>
    <row r="1057" spans="1:36" hidden="1" x14ac:dyDescent="0.2">
      <c r="A1057" s="36"/>
      <c r="B1057" s="37"/>
      <c r="C1057" s="37"/>
      <c r="D1057" s="37"/>
      <c r="E1057" s="37"/>
      <c r="F1057" s="37"/>
      <c r="G1057" s="37"/>
      <c r="H1057" s="37"/>
      <c r="I1057" s="37"/>
      <c r="J1057" s="37"/>
      <c r="K1057" s="37"/>
      <c r="AC1057" s="24"/>
      <c r="AD1057" s="25"/>
      <c r="AE1057" s="23"/>
      <c r="AF1057" s="23"/>
      <c r="AG1057" s="23"/>
      <c r="AH1057" s="23"/>
      <c r="AI1057" s="23"/>
      <c r="AJ1057" s="23"/>
    </row>
    <row r="1058" spans="1:36" hidden="1" x14ac:dyDescent="0.2">
      <c r="A1058" s="36"/>
      <c r="B1058" s="37"/>
      <c r="C1058" s="37"/>
      <c r="D1058" s="37"/>
      <c r="E1058" s="37"/>
      <c r="F1058" s="37"/>
      <c r="G1058" s="37"/>
      <c r="H1058" s="37"/>
      <c r="I1058" s="37"/>
      <c r="J1058" s="37"/>
      <c r="K1058" s="37"/>
      <c r="AC1058" s="24"/>
      <c r="AD1058" s="25"/>
      <c r="AE1058" s="23"/>
      <c r="AF1058" s="23"/>
      <c r="AG1058" s="23"/>
      <c r="AH1058" s="23"/>
      <c r="AI1058" s="23"/>
      <c r="AJ1058" s="23"/>
    </row>
    <row r="1059" spans="1:36" hidden="1" x14ac:dyDescent="0.2">
      <c r="A1059" s="36"/>
      <c r="B1059" s="37"/>
      <c r="C1059" s="37"/>
      <c r="D1059" s="37"/>
      <c r="E1059" s="37"/>
      <c r="F1059" s="37"/>
      <c r="G1059" s="37"/>
      <c r="H1059" s="37"/>
      <c r="I1059" s="37"/>
      <c r="J1059" s="37"/>
      <c r="K1059" s="37"/>
      <c r="AC1059" s="24"/>
      <c r="AD1059" s="25"/>
      <c r="AE1059" s="23"/>
      <c r="AF1059" s="23"/>
      <c r="AG1059" s="23"/>
      <c r="AH1059" s="23"/>
      <c r="AI1059" s="23"/>
      <c r="AJ1059" s="23"/>
    </row>
    <row r="1060" spans="1:36" hidden="1" x14ac:dyDescent="0.2">
      <c r="A1060" s="36"/>
      <c r="B1060" s="37"/>
      <c r="C1060" s="37"/>
      <c r="D1060" s="37"/>
      <c r="E1060" s="37"/>
      <c r="F1060" s="37"/>
      <c r="G1060" s="37"/>
      <c r="H1060" s="37"/>
      <c r="I1060" s="37"/>
      <c r="J1060" s="37"/>
      <c r="K1060" s="37"/>
      <c r="AC1060" s="24"/>
      <c r="AD1060" s="25"/>
      <c r="AE1060" s="23"/>
      <c r="AF1060" s="23"/>
      <c r="AG1060" s="23"/>
      <c r="AH1060" s="23"/>
      <c r="AI1060" s="23"/>
      <c r="AJ1060" s="23"/>
    </row>
    <row r="1061" spans="1:36" hidden="1" x14ac:dyDescent="0.2">
      <c r="A1061" s="36"/>
      <c r="B1061" s="37"/>
      <c r="C1061" s="37"/>
      <c r="D1061" s="37"/>
      <c r="E1061" s="37"/>
      <c r="F1061" s="37"/>
      <c r="G1061" s="37"/>
      <c r="H1061" s="37"/>
      <c r="I1061" s="37"/>
      <c r="J1061" s="37"/>
      <c r="K1061" s="37"/>
      <c r="AC1061" s="24"/>
      <c r="AD1061" s="25"/>
      <c r="AE1061" s="23"/>
      <c r="AF1061" s="23"/>
      <c r="AG1061" s="23"/>
      <c r="AH1061" s="23"/>
      <c r="AI1061" s="23"/>
      <c r="AJ1061" s="23"/>
    </row>
    <row r="1062" spans="1:36" hidden="1" x14ac:dyDescent="0.2">
      <c r="A1062" s="36"/>
      <c r="B1062" s="37"/>
      <c r="C1062" s="37"/>
      <c r="D1062" s="37"/>
      <c r="E1062" s="37"/>
      <c r="F1062" s="37"/>
      <c r="G1062" s="37"/>
      <c r="H1062" s="37"/>
      <c r="I1062" s="37"/>
      <c r="J1062" s="37"/>
      <c r="K1062" s="37"/>
      <c r="AC1062" s="24"/>
      <c r="AD1062" s="25"/>
      <c r="AE1062" s="23"/>
      <c r="AF1062" s="23"/>
      <c r="AG1062" s="23"/>
      <c r="AH1062" s="23"/>
      <c r="AI1062" s="23"/>
      <c r="AJ1062" s="23"/>
    </row>
    <row r="1063" spans="1:36" hidden="1" x14ac:dyDescent="0.2">
      <c r="A1063" s="36"/>
      <c r="B1063" s="37"/>
      <c r="C1063" s="37"/>
      <c r="D1063" s="37"/>
      <c r="E1063" s="37"/>
      <c r="F1063" s="37"/>
      <c r="G1063" s="37"/>
      <c r="H1063" s="37"/>
      <c r="I1063" s="37"/>
      <c r="J1063" s="37"/>
      <c r="K1063" s="37"/>
      <c r="AC1063" s="24"/>
      <c r="AD1063" s="25"/>
      <c r="AE1063" s="23"/>
      <c r="AF1063" s="23"/>
      <c r="AG1063" s="23"/>
      <c r="AH1063" s="23"/>
      <c r="AI1063" s="23"/>
      <c r="AJ1063" s="23"/>
    </row>
    <row r="1064" spans="1:36" hidden="1" x14ac:dyDescent="0.2">
      <c r="A1064" s="36"/>
      <c r="B1064" s="37"/>
      <c r="C1064" s="37"/>
      <c r="D1064" s="37"/>
      <c r="E1064" s="37"/>
      <c r="F1064" s="37"/>
      <c r="G1064" s="37"/>
      <c r="H1064" s="37"/>
      <c r="I1064" s="37"/>
      <c r="J1064" s="37"/>
      <c r="K1064" s="37"/>
      <c r="AC1064" s="24"/>
      <c r="AD1064" s="25"/>
      <c r="AE1064" s="23"/>
      <c r="AF1064" s="23"/>
      <c r="AG1064" s="23"/>
      <c r="AH1064" s="23"/>
      <c r="AI1064" s="23"/>
      <c r="AJ1064" s="23"/>
    </row>
    <row r="1065" spans="1:36" hidden="1" x14ac:dyDescent="0.2">
      <c r="A1065" s="36"/>
      <c r="B1065" s="37"/>
      <c r="C1065" s="37"/>
      <c r="D1065" s="37"/>
      <c r="E1065" s="37"/>
      <c r="F1065" s="37"/>
      <c r="G1065" s="37"/>
      <c r="H1065" s="37"/>
      <c r="I1065" s="37"/>
      <c r="J1065" s="37"/>
      <c r="K1065" s="37"/>
      <c r="AC1065" s="24"/>
      <c r="AD1065" s="25"/>
      <c r="AE1065" s="23"/>
      <c r="AF1065" s="23"/>
      <c r="AG1065" s="23"/>
      <c r="AH1065" s="23"/>
      <c r="AI1065" s="23"/>
      <c r="AJ1065" s="23"/>
    </row>
    <row r="1066" spans="1:36" hidden="1" x14ac:dyDescent="0.2">
      <c r="A1066" s="36"/>
      <c r="B1066" s="37"/>
      <c r="C1066" s="37"/>
      <c r="D1066" s="37"/>
      <c r="E1066" s="37"/>
      <c r="F1066" s="37"/>
      <c r="G1066" s="37"/>
      <c r="H1066" s="37"/>
      <c r="I1066" s="37"/>
      <c r="J1066" s="37"/>
      <c r="K1066" s="37"/>
      <c r="AC1066" s="24"/>
      <c r="AD1066" s="25"/>
      <c r="AE1066" s="23"/>
      <c r="AF1066" s="23"/>
      <c r="AG1066" s="23"/>
      <c r="AH1066" s="23"/>
      <c r="AI1066" s="23"/>
      <c r="AJ1066" s="23"/>
    </row>
    <row r="1067" spans="1:36" hidden="1" x14ac:dyDescent="0.2">
      <c r="A1067" s="36"/>
      <c r="B1067" s="37"/>
      <c r="C1067" s="37"/>
      <c r="D1067" s="37"/>
      <c r="E1067" s="37"/>
      <c r="F1067" s="37"/>
      <c r="G1067" s="37"/>
      <c r="H1067" s="37"/>
      <c r="I1067" s="37"/>
      <c r="J1067" s="37"/>
      <c r="K1067" s="37"/>
      <c r="AC1067" s="24"/>
      <c r="AD1067" s="25"/>
      <c r="AE1067" s="23"/>
      <c r="AF1067" s="23"/>
      <c r="AG1067" s="23"/>
      <c r="AH1067" s="23"/>
      <c r="AI1067" s="23"/>
      <c r="AJ1067" s="23"/>
    </row>
    <row r="1068" spans="1:36" hidden="1" x14ac:dyDescent="0.2">
      <c r="A1068" s="36"/>
      <c r="B1068" s="37"/>
      <c r="C1068" s="37"/>
      <c r="D1068" s="37"/>
      <c r="E1068" s="37"/>
      <c r="F1068" s="37"/>
      <c r="G1068" s="37"/>
      <c r="H1068" s="37"/>
      <c r="I1068" s="37"/>
      <c r="J1068" s="37"/>
      <c r="K1068" s="37"/>
      <c r="AC1068" s="24"/>
      <c r="AD1068" s="25"/>
      <c r="AE1068" s="23"/>
      <c r="AF1068" s="23"/>
      <c r="AG1068" s="23"/>
      <c r="AH1068" s="23"/>
      <c r="AI1068" s="23"/>
      <c r="AJ1068" s="23"/>
    </row>
    <row r="1069" spans="1:36" hidden="1" x14ac:dyDescent="0.2">
      <c r="A1069" s="36"/>
      <c r="B1069" s="37"/>
      <c r="C1069" s="37"/>
      <c r="D1069" s="37"/>
      <c r="E1069" s="37"/>
      <c r="F1069" s="37"/>
      <c r="G1069" s="37"/>
      <c r="H1069" s="37"/>
      <c r="I1069" s="37"/>
      <c r="J1069" s="37"/>
      <c r="K1069" s="37"/>
      <c r="AC1069" s="24"/>
      <c r="AD1069" s="25"/>
      <c r="AE1069" s="23"/>
      <c r="AF1069" s="23"/>
      <c r="AG1069" s="23"/>
      <c r="AH1069" s="23"/>
      <c r="AI1069" s="23"/>
      <c r="AJ1069" s="23"/>
    </row>
    <row r="1070" spans="1:36" hidden="1" x14ac:dyDescent="0.2">
      <c r="A1070" s="36"/>
      <c r="B1070" s="37"/>
      <c r="C1070" s="37"/>
      <c r="D1070" s="37"/>
      <c r="E1070" s="37"/>
      <c r="F1070" s="37"/>
      <c r="G1070" s="37"/>
      <c r="H1070" s="37"/>
      <c r="I1070" s="37"/>
      <c r="J1070" s="37"/>
      <c r="K1070" s="37"/>
      <c r="AC1070" s="24"/>
      <c r="AD1070" s="25"/>
      <c r="AE1070" s="23"/>
      <c r="AF1070" s="23"/>
      <c r="AG1070" s="23"/>
      <c r="AH1070" s="23"/>
      <c r="AI1070" s="23"/>
      <c r="AJ1070" s="23"/>
    </row>
    <row r="1071" spans="1:36" hidden="1" x14ac:dyDescent="0.2">
      <c r="A1071" s="36"/>
      <c r="B1071" s="37"/>
      <c r="C1071" s="37"/>
      <c r="D1071" s="37"/>
      <c r="E1071" s="37"/>
      <c r="F1071" s="37"/>
      <c r="G1071" s="37"/>
      <c r="H1071" s="37"/>
      <c r="I1071" s="37"/>
      <c r="J1071" s="37"/>
      <c r="K1071" s="37"/>
      <c r="AC1071" s="24"/>
      <c r="AD1071" s="25"/>
      <c r="AE1071" s="23"/>
      <c r="AF1071" s="23"/>
      <c r="AG1071" s="23"/>
      <c r="AH1071" s="23"/>
      <c r="AI1071" s="23"/>
      <c r="AJ1071" s="23"/>
    </row>
    <row r="1072" spans="1:36" hidden="1" x14ac:dyDescent="0.2">
      <c r="A1072" s="36"/>
      <c r="B1072" s="37"/>
      <c r="C1072" s="37"/>
      <c r="D1072" s="37"/>
      <c r="E1072" s="37"/>
      <c r="F1072" s="37"/>
      <c r="G1072" s="37"/>
      <c r="H1072" s="37"/>
      <c r="I1072" s="37"/>
      <c r="J1072" s="37"/>
      <c r="K1072" s="37"/>
      <c r="AC1072" s="24"/>
      <c r="AD1072" s="25"/>
      <c r="AE1072" s="23"/>
      <c r="AF1072" s="23"/>
      <c r="AG1072" s="23"/>
      <c r="AH1072" s="23"/>
      <c r="AI1072" s="23"/>
      <c r="AJ1072" s="23"/>
    </row>
    <row r="1073" spans="1:36" hidden="1" x14ac:dyDescent="0.2">
      <c r="A1073" s="36"/>
      <c r="B1073" s="37"/>
      <c r="C1073" s="37"/>
      <c r="D1073" s="37"/>
      <c r="E1073" s="37"/>
      <c r="F1073" s="37"/>
      <c r="G1073" s="37"/>
      <c r="H1073" s="37"/>
      <c r="I1073" s="37"/>
      <c r="J1073" s="37"/>
      <c r="K1073" s="37"/>
      <c r="AC1073" s="24"/>
      <c r="AD1073" s="25"/>
      <c r="AE1073" s="23"/>
      <c r="AF1073" s="23"/>
      <c r="AG1073" s="23"/>
      <c r="AH1073" s="23"/>
      <c r="AI1073" s="23"/>
      <c r="AJ1073" s="23"/>
    </row>
    <row r="1074" spans="1:36" hidden="1" x14ac:dyDescent="0.2">
      <c r="A1074" s="36"/>
      <c r="B1074" s="37"/>
      <c r="C1074" s="37"/>
      <c r="D1074" s="37"/>
      <c r="E1074" s="37"/>
      <c r="F1074" s="37"/>
      <c r="G1074" s="37"/>
      <c r="H1074" s="37"/>
      <c r="I1074" s="37"/>
      <c r="J1074" s="37"/>
      <c r="K1074" s="37"/>
      <c r="AC1074" s="24"/>
      <c r="AD1074" s="25"/>
      <c r="AE1074" s="23"/>
      <c r="AF1074" s="23"/>
      <c r="AG1074" s="23"/>
      <c r="AH1074" s="23"/>
      <c r="AI1074" s="23"/>
      <c r="AJ1074" s="23"/>
    </row>
    <row r="1075" spans="1:36" hidden="1" x14ac:dyDescent="0.2">
      <c r="A1075" s="36"/>
      <c r="B1075" s="37"/>
      <c r="C1075" s="37"/>
      <c r="D1075" s="37"/>
      <c r="E1075" s="37"/>
      <c r="F1075" s="37"/>
      <c r="G1075" s="37"/>
      <c r="H1075" s="37"/>
      <c r="I1075" s="37"/>
      <c r="J1075" s="37"/>
      <c r="K1075" s="37"/>
      <c r="AC1075" s="24"/>
      <c r="AD1075" s="25"/>
      <c r="AE1075" s="23"/>
      <c r="AF1075" s="23"/>
      <c r="AG1075" s="23"/>
      <c r="AH1075" s="23"/>
      <c r="AI1075" s="23"/>
      <c r="AJ1075" s="23"/>
    </row>
    <row r="1076" spans="1:36" hidden="1" x14ac:dyDescent="0.2">
      <c r="A1076" s="36"/>
      <c r="B1076" s="37"/>
      <c r="C1076" s="37"/>
      <c r="D1076" s="37"/>
      <c r="E1076" s="37"/>
      <c r="F1076" s="37"/>
      <c r="G1076" s="37"/>
      <c r="H1076" s="37"/>
      <c r="I1076" s="37"/>
      <c r="J1076" s="37"/>
      <c r="K1076" s="37"/>
      <c r="AC1076" s="24"/>
      <c r="AD1076" s="25"/>
      <c r="AE1076" s="23"/>
      <c r="AF1076" s="23"/>
      <c r="AG1076" s="23"/>
      <c r="AH1076" s="23"/>
      <c r="AI1076" s="23"/>
      <c r="AJ1076" s="23"/>
    </row>
    <row r="1077" spans="1:36" hidden="1" x14ac:dyDescent="0.2">
      <c r="A1077" s="36"/>
      <c r="B1077" s="37"/>
      <c r="C1077" s="37"/>
      <c r="D1077" s="37"/>
      <c r="E1077" s="37"/>
      <c r="F1077" s="37"/>
      <c r="G1077" s="37"/>
      <c r="H1077" s="37"/>
      <c r="I1077" s="37"/>
      <c r="J1077" s="37"/>
      <c r="K1077" s="37"/>
      <c r="AC1077" s="24"/>
      <c r="AD1077" s="25"/>
      <c r="AE1077" s="23"/>
      <c r="AF1077" s="23"/>
      <c r="AG1077" s="23"/>
      <c r="AH1077" s="23"/>
      <c r="AI1077" s="23"/>
      <c r="AJ1077" s="23"/>
    </row>
    <row r="1078" spans="1:36" hidden="1" x14ac:dyDescent="0.2">
      <c r="A1078" s="36"/>
      <c r="B1078" s="37"/>
      <c r="C1078" s="37"/>
      <c r="D1078" s="37"/>
      <c r="E1078" s="37"/>
      <c r="F1078" s="37"/>
      <c r="G1078" s="37"/>
      <c r="H1078" s="37"/>
      <c r="I1078" s="37"/>
      <c r="J1078" s="37"/>
      <c r="K1078" s="37"/>
      <c r="AC1078" s="24"/>
      <c r="AD1078" s="25"/>
      <c r="AE1078" s="23"/>
      <c r="AF1078" s="23"/>
      <c r="AG1078" s="23"/>
      <c r="AH1078" s="23"/>
      <c r="AI1078" s="23"/>
      <c r="AJ1078" s="23"/>
    </row>
    <row r="1079" spans="1:36" hidden="1" x14ac:dyDescent="0.2">
      <c r="A1079" s="36"/>
      <c r="B1079" s="37"/>
      <c r="C1079" s="37"/>
      <c r="D1079" s="37"/>
      <c r="E1079" s="37"/>
      <c r="F1079" s="37"/>
      <c r="G1079" s="37"/>
      <c r="H1079" s="37"/>
      <c r="I1079" s="37"/>
      <c r="J1079" s="37"/>
      <c r="K1079" s="37"/>
      <c r="AC1079" s="24"/>
      <c r="AD1079" s="25"/>
      <c r="AE1079" s="23"/>
      <c r="AF1079" s="23"/>
      <c r="AG1079" s="23"/>
      <c r="AH1079" s="23"/>
      <c r="AI1079" s="23"/>
      <c r="AJ1079" s="23"/>
    </row>
    <row r="1080" spans="1:36" hidden="1" x14ac:dyDescent="0.2">
      <c r="A1080" s="36"/>
      <c r="B1080" s="37"/>
      <c r="C1080" s="37"/>
      <c r="D1080" s="37"/>
      <c r="E1080" s="37"/>
      <c r="F1080" s="37"/>
      <c r="G1080" s="37"/>
      <c r="H1080" s="37"/>
      <c r="I1080" s="37"/>
      <c r="J1080" s="37"/>
      <c r="K1080" s="37"/>
      <c r="AC1080" s="24"/>
      <c r="AD1080" s="25"/>
      <c r="AE1080" s="23"/>
      <c r="AF1080" s="23"/>
      <c r="AG1080" s="23"/>
      <c r="AH1080" s="23"/>
      <c r="AI1080" s="23"/>
      <c r="AJ1080" s="23"/>
    </row>
    <row r="1081" spans="1:36" hidden="1" x14ac:dyDescent="0.2">
      <c r="A1081" s="36"/>
      <c r="B1081" s="37"/>
      <c r="C1081" s="37"/>
      <c r="D1081" s="37"/>
      <c r="E1081" s="37"/>
      <c r="F1081" s="37"/>
      <c r="G1081" s="37"/>
      <c r="H1081" s="37"/>
      <c r="I1081" s="37"/>
      <c r="J1081" s="37"/>
      <c r="K1081" s="37"/>
      <c r="AC1081" s="24"/>
      <c r="AD1081" s="25"/>
      <c r="AE1081" s="23"/>
      <c r="AF1081" s="23"/>
      <c r="AG1081" s="23"/>
      <c r="AH1081" s="23"/>
      <c r="AI1081" s="23"/>
      <c r="AJ1081" s="23"/>
    </row>
    <row r="1082" spans="1:36" hidden="1" x14ac:dyDescent="0.2">
      <c r="A1082" s="36"/>
      <c r="B1082" s="37"/>
      <c r="C1082" s="37"/>
      <c r="D1082" s="37"/>
      <c r="E1082" s="37"/>
      <c r="F1082" s="37"/>
      <c r="G1082" s="37"/>
      <c r="H1082" s="37"/>
      <c r="I1082" s="37"/>
      <c r="J1082" s="37"/>
      <c r="K1082" s="37"/>
      <c r="AC1082" s="24"/>
      <c r="AD1082" s="25"/>
      <c r="AE1082" s="23"/>
      <c r="AF1082" s="23"/>
      <c r="AG1082" s="23"/>
      <c r="AH1082" s="23"/>
      <c r="AI1082" s="23"/>
      <c r="AJ1082" s="23"/>
    </row>
    <row r="1083" spans="1:36" x14ac:dyDescent="0.2">
      <c r="A1083" s="36"/>
    </row>
    <row r="1084" spans="1:36" x14ac:dyDescent="0.2">
      <c r="A1084" s="36"/>
    </row>
    <row r="1085" spans="1:36" x14ac:dyDescent="0.2">
      <c r="A1085" s="36"/>
    </row>
    <row r="1086" spans="1:36" x14ac:dyDescent="0.2">
      <c r="A1086" s="36"/>
    </row>
    <row r="1087" spans="1:36" x14ac:dyDescent="0.2">
      <c r="A1087" s="36"/>
    </row>
    <row r="1088" spans="1:36" x14ac:dyDescent="0.2">
      <c r="A1088" s="36"/>
    </row>
    <row r="1089" spans="1:1" x14ac:dyDescent="0.2">
      <c r="A1089" s="36"/>
    </row>
    <row r="1090" spans="1:1" x14ac:dyDescent="0.2">
      <c r="A1090" s="36"/>
    </row>
    <row r="1091" spans="1:1" x14ac:dyDescent="0.2">
      <c r="A1091" s="36"/>
    </row>
    <row r="1092" spans="1:1" x14ac:dyDescent="0.2">
      <c r="A1092" s="36"/>
    </row>
    <row r="1093" spans="1:1" x14ac:dyDescent="0.2">
      <c r="A1093" s="36"/>
    </row>
    <row r="1094" spans="1:1" x14ac:dyDescent="0.2">
      <c r="A1094" s="36"/>
    </row>
    <row r="1095" spans="1:1" x14ac:dyDescent="0.2">
      <c r="A1095" s="36"/>
    </row>
    <row r="1096" spans="1:1" x14ac:dyDescent="0.2">
      <c r="A1096" s="36"/>
    </row>
    <row r="1097" spans="1:1" x14ac:dyDescent="0.2">
      <c r="A1097" s="36"/>
    </row>
    <row r="1098" spans="1:1" x14ac:dyDescent="0.2">
      <c r="A1098" s="36"/>
    </row>
    <row r="1099" spans="1:1" x14ac:dyDescent="0.2">
      <c r="A1099" s="36"/>
    </row>
    <row r="1100" spans="1:1" x14ac:dyDescent="0.2">
      <c r="A1100" s="36"/>
    </row>
    <row r="1101" spans="1:1" x14ac:dyDescent="0.2">
      <c r="A1101" s="36"/>
    </row>
    <row r="1102" spans="1:1" x14ac:dyDescent="0.2">
      <c r="A1102" s="36"/>
    </row>
    <row r="1103" spans="1:1" x14ac:dyDescent="0.2">
      <c r="A1103" s="36"/>
    </row>
    <row r="1104" spans="1:1" x14ac:dyDescent="0.2">
      <c r="A1104" s="36"/>
    </row>
    <row r="1105" spans="1:1" x14ac:dyDescent="0.2">
      <c r="A1105" s="36"/>
    </row>
    <row r="1106" spans="1:1" x14ac:dyDescent="0.2">
      <c r="A1106" s="36"/>
    </row>
    <row r="1107" spans="1:1" x14ac:dyDescent="0.2">
      <c r="A1107" s="36"/>
    </row>
    <row r="1108" spans="1:1" x14ac:dyDescent="0.2">
      <c r="A1108" s="36"/>
    </row>
    <row r="1109" spans="1:1" x14ac:dyDescent="0.2">
      <c r="A1109" s="36"/>
    </row>
    <row r="1110" spans="1:1" x14ac:dyDescent="0.2">
      <c r="A1110" s="36"/>
    </row>
    <row r="1111" spans="1:1" x14ac:dyDescent="0.2">
      <c r="A1111" s="36"/>
    </row>
    <row r="1112" spans="1:1" x14ac:dyDescent="0.2">
      <c r="A1112" s="36"/>
    </row>
    <row r="1113" spans="1:1" x14ac:dyDescent="0.2">
      <c r="A1113" s="36"/>
    </row>
    <row r="1114" spans="1:1" x14ac:dyDescent="0.2">
      <c r="A1114" s="36"/>
    </row>
    <row r="1115" spans="1:1" x14ac:dyDescent="0.2">
      <c r="A1115" s="36"/>
    </row>
    <row r="1116" spans="1:1" x14ac:dyDescent="0.2">
      <c r="A1116" s="36"/>
    </row>
    <row r="1117" spans="1:1" x14ac:dyDescent="0.2">
      <c r="A1117" s="36"/>
    </row>
    <row r="1118" spans="1:1" x14ac:dyDescent="0.2">
      <c r="A1118" s="36"/>
    </row>
    <row r="1119" spans="1:1" x14ac:dyDescent="0.2">
      <c r="A1119" s="36"/>
    </row>
    <row r="1120" spans="1:1" x14ac:dyDescent="0.2">
      <c r="A1120" s="36"/>
    </row>
    <row r="1121" spans="1:1" x14ac:dyDescent="0.2">
      <c r="A1121" s="36"/>
    </row>
    <row r="1122" spans="1:1" x14ac:dyDescent="0.2">
      <c r="A1122" s="36"/>
    </row>
    <row r="1123" spans="1:1" x14ac:dyDescent="0.2">
      <c r="A1123" s="36"/>
    </row>
    <row r="1124" spans="1:1" x14ac:dyDescent="0.2">
      <c r="A1124" s="36"/>
    </row>
    <row r="1125" spans="1:1" x14ac:dyDescent="0.2">
      <c r="A1125" s="36"/>
    </row>
    <row r="1126" spans="1:1" x14ac:dyDescent="0.2">
      <c r="A1126" s="36"/>
    </row>
    <row r="1127" spans="1:1" x14ac:dyDescent="0.2">
      <c r="A1127" s="36"/>
    </row>
    <row r="1128" spans="1:1" x14ac:dyDescent="0.2">
      <c r="A1128" s="36"/>
    </row>
    <row r="1129" spans="1:1" x14ac:dyDescent="0.2">
      <c r="A1129" s="36"/>
    </row>
    <row r="1130" spans="1:1" x14ac:dyDescent="0.2">
      <c r="A1130" s="36"/>
    </row>
    <row r="1131" spans="1:1" x14ac:dyDescent="0.2">
      <c r="A1131" s="36"/>
    </row>
    <row r="1132" spans="1:1" x14ac:dyDescent="0.2">
      <c r="A1132" s="36"/>
    </row>
    <row r="1133" spans="1:1" x14ac:dyDescent="0.2">
      <c r="A1133" s="36"/>
    </row>
    <row r="1134" spans="1:1" x14ac:dyDescent="0.2">
      <c r="A1134" s="36"/>
    </row>
    <row r="1135" spans="1:1" x14ac:dyDescent="0.2">
      <c r="A1135" s="36"/>
    </row>
    <row r="1136" spans="1:1" x14ac:dyDescent="0.2">
      <c r="A1136" s="36"/>
    </row>
    <row r="1137" spans="1:1" x14ac:dyDescent="0.2">
      <c r="A1137" s="36"/>
    </row>
    <row r="1138" spans="1:1" x14ac:dyDescent="0.2">
      <c r="A1138" s="36"/>
    </row>
    <row r="1139" spans="1:1" x14ac:dyDescent="0.2">
      <c r="A1139" s="36"/>
    </row>
    <row r="1140" spans="1:1" x14ac:dyDescent="0.2">
      <c r="A1140" s="36"/>
    </row>
    <row r="1141" spans="1:1" x14ac:dyDescent="0.2">
      <c r="A1141" s="36"/>
    </row>
    <row r="1142" spans="1:1" x14ac:dyDescent="0.2">
      <c r="A1142" s="36"/>
    </row>
    <row r="1143" spans="1:1" x14ac:dyDescent="0.2">
      <c r="A1143" s="36"/>
    </row>
    <row r="1144" spans="1:1" x14ac:dyDescent="0.2">
      <c r="A1144" s="36"/>
    </row>
    <row r="1145" spans="1:1" x14ac:dyDescent="0.2">
      <c r="A1145" s="36"/>
    </row>
    <row r="1146" spans="1:1" x14ac:dyDescent="0.2">
      <c r="A1146" s="36"/>
    </row>
    <row r="1147" spans="1:1" x14ac:dyDescent="0.2">
      <c r="A1147" s="36"/>
    </row>
    <row r="1148" spans="1:1" x14ac:dyDescent="0.2">
      <c r="A1148" s="36"/>
    </row>
    <row r="1149" spans="1:1" x14ac:dyDescent="0.2">
      <c r="A1149" s="36"/>
    </row>
    <row r="1150" spans="1:1" x14ac:dyDescent="0.2">
      <c r="A1150" s="36"/>
    </row>
    <row r="1151" spans="1:1" x14ac:dyDescent="0.2">
      <c r="A1151" s="36"/>
    </row>
    <row r="1152" spans="1:1" x14ac:dyDescent="0.2">
      <c r="A1152" s="36"/>
    </row>
    <row r="1153" spans="1:1" x14ac:dyDescent="0.2">
      <c r="A1153" s="36"/>
    </row>
    <row r="1154" spans="1:1" x14ac:dyDescent="0.2">
      <c r="A1154" s="36"/>
    </row>
    <row r="1155" spans="1:1" x14ac:dyDescent="0.2">
      <c r="A1155" s="36"/>
    </row>
    <row r="1156" spans="1:1" x14ac:dyDescent="0.2">
      <c r="A1156" s="36"/>
    </row>
    <row r="1157" spans="1:1" x14ac:dyDescent="0.2">
      <c r="A1157" s="36"/>
    </row>
    <row r="1158" spans="1:1" x14ac:dyDescent="0.2">
      <c r="A1158" s="36"/>
    </row>
    <row r="1159" spans="1:1" x14ac:dyDescent="0.2">
      <c r="A1159" s="36"/>
    </row>
    <row r="1160" spans="1:1" x14ac:dyDescent="0.2">
      <c r="A1160" s="36"/>
    </row>
    <row r="1161" spans="1:1" x14ac:dyDescent="0.2">
      <c r="A1161" s="36"/>
    </row>
    <row r="1162" spans="1:1" x14ac:dyDescent="0.2">
      <c r="A1162" s="36"/>
    </row>
    <row r="1163" spans="1:1" x14ac:dyDescent="0.2">
      <c r="A1163" s="36"/>
    </row>
    <row r="1164" spans="1:1" x14ac:dyDescent="0.2">
      <c r="A1164" s="36"/>
    </row>
    <row r="1165" spans="1:1" x14ac:dyDescent="0.2">
      <c r="A1165" s="36"/>
    </row>
    <row r="1166" spans="1:1" x14ac:dyDescent="0.2">
      <c r="A1166" s="36"/>
    </row>
    <row r="1167" spans="1:1" x14ac:dyDescent="0.2">
      <c r="A1167" s="36"/>
    </row>
    <row r="1168" spans="1:1" x14ac:dyDescent="0.2">
      <c r="A1168" s="36"/>
    </row>
    <row r="1169" spans="1:1" x14ac:dyDescent="0.2">
      <c r="A1169" s="36"/>
    </row>
    <row r="1170" spans="1:1" x14ac:dyDescent="0.2">
      <c r="A1170" s="36"/>
    </row>
    <row r="1171" spans="1:1" x14ac:dyDescent="0.2">
      <c r="A1171" s="36"/>
    </row>
    <row r="1172" spans="1:1" x14ac:dyDescent="0.2">
      <c r="A1172" s="36"/>
    </row>
    <row r="1173" spans="1:1" x14ac:dyDescent="0.2">
      <c r="A1173" s="36"/>
    </row>
    <row r="1174" spans="1:1" x14ac:dyDescent="0.2">
      <c r="A1174" s="36"/>
    </row>
    <row r="1175" spans="1:1" x14ac:dyDescent="0.2">
      <c r="A1175" s="36"/>
    </row>
    <row r="1176" spans="1:1" x14ac:dyDescent="0.2">
      <c r="A1176" s="36"/>
    </row>
    <row r="1177" spans="1:1" x14ac:dyDescent="0.2">
      <c r="A1177" s="36"/>
    </row>
    <row r="1178" spans="1:1" x14ac:dyDescent="0.2">
      <c r="A1178" s="36"/>
    </row>
    <row r="1179" spans="1:1" x14ac:dyDescent="0.2">
      <c r="A1179" s="36"/>
    </row>
    <row r="1180" spans="1:1" x14ac:dyDescent="0.2">
      <c r="A1180" s="36"/>
    </row>
    <row r="1181" spans="1:1" x14ac:dyDescent="0.2">
      <c r="A1181" s="36"/>
    </row>
    <row r="1182" spans="1:1" x14ac:dyDescent="0.2">
      <c r="A1182" s="36"/>
    </row>
    <row r="1183" spans="1:1" x14ac:dyDescent="0.2">
      <c r="A1183" s="36"/>
    </row>
    <row r="1184" spans="1:1" x14ac:dyDescent="0.2">
      <c r="A1184" s="36"/>
    </row>
    <row r="1185" spans="1:1" x14ac:dyDescent="0.2">
      <c r="A1185" s="36"/>
    </row>
    <row r="1186" spans="1:1" x14ac:dyDescent="0.2">
      <c r="A1186" s="36"/>
    </row>
    <row r="1187" spans="1:1" x14ac:dyDescent="0.2">
      <c r="A1187" s="36"/>
    </row>
    <row r="1188" spans="1:1" x14ac:dyDescent="0.2">
      <c r="A1188" s="36"/>
    </row>
    <row r="1189" spans="1:1" x14ac:dyDescent="0.2">
      <c r="A1189" s="36"/>
    </row>
    <row r="1190" spans="1:1" x14ac:dyDescent="0.2">
      <c r="A1190" s="36"/>
    </row>
    <row r="1191" spans="1:1" x14ac:dyDescent="0.2">
      <c r="A1191" s="36"/>
    </row>
    <row r="1192" spans="1:1" x14ac:dyDescent="0.2">
      <c r="A1192" s="36"/>
    </row>
    <row r="1193" spans="1:1" x14ac:dyDescent="0.2">
      <c r="A1193" s="36"/>
    </row>
    <row r="1194" spans="1:1" x14ac:dyDescent="0.2">
      <c r="A1194" s="36"/>
    </row>
    <row r="1195" spans="1:1" x14ac:dyDescent="0.2">
      <c r="A1195" s="36"/>
    </row>
    <row r="1196" spans="1:1" x14ac:dyDescent="0.2">
      <c r="A1196" s="36"/>
    </row>
    <row r="1197" spans="1:1" x14ac:dyDescent="0.2">
      <c r="A1197" s="36"/>
    </row>
    <row r="1198" spans="1:1" x14ac:dyDescent="0.2">
      <c r="A1198" s="36"/>
    </row>
    <row r="1199" spans="1:1" x14ac:dyDescent="0.2">
      <c r="A1199" s="36"/>
    </row>
    <row r="1200" spans="1:1" x14ac:dyDescent="0.2">
      <c r="A1200" s="36"/>
    </row>
    <row r="1201" spans="1:1" x14ac:dyDescent="0.2">
      <c r="A1201" s="36"/>
    </row>
    <row r="1202" spans="1:1" x14ac:dyDescent="0.2">
      <c r="A1202" s="36"/>
    </row>
    <row r="1203" spans="1:1" x14ac:dyDescent="0.2">
      <c r="A1203" s="36"/>
    </row>
    <row r="1204" spans="1:1" x14ac:dyDescent="0.2">
      <c r="A1204" s="36"/>
    </row>
    <row r="1205" spans="1:1" x14ac:dyDescent="0.2">
      <c r="A1205" s="36"/>
    </row>
    <row r="1206" spans="1:1" x14ac:dyDescent="0.2">
      <c r="A1206" s="36"/>
    </row>
    <row r="1207" spans="1:1" x14ac:dyDescent="0.2">
      <c r="A1207" s="36"/>
    </row>
    <row r="1208" spans="1:1" x14ac:dyDescent="0.2">
      <c r="A1208" s="36"/>
    </row>
    <row r="1209" spans="1:1" x14ac:dyDescent="0.2">
      <c r="A1209" s="36"/>
    </row>
    <row r="1210" spans="1:1" x14ac:dyDescent="0.2">
      <c r="A1210" s="36"/>
    </row>
    <row r="1211" spans="1:1" x14ac:dyDescent="0.2">
      <c r="A1211" s="36"/>
    </row>
    <row r="1212" spans="1:1" x14ac:dyDescent="0.2">
      <c r="A1212" s="36"/>
    </row>
    <row r="1213" spans="1:1" x14ac:dyDescent="0.2">
      <c r="A1213" s="36"/>
    </row>
    <row r="1214" spans="1:1" x14ac:dyDescent="0.2">
      <c r="A1214" s="36"/>
    </row>
    <row r="1215" spans="1:1" x14ac:dyDescent="0.2">
      <c r="A1215" s="36"/>
    </row>
    <row r="1216" spans="1:1" x14ac:dyDescent="0.2">
      <c r="A1216" s="36"/>
    </row>
    <row r="1217" spans="1:1" x14ac:dyDescent="0.2">
      <c r="A1217" s="36"/>
    </row>
    <row r="1218" spans="1:1" x14ac:dyDescent="0.2">
      <c r="A1218" s="36"/>
    </row>
    <row r="1219" spans="1:1" x14ac:dyDescent="0.2">
      <c r="A1219" s="36"/>
    </row>
    <row r="1220" spans="1:1" x14ac:dyDescent="0.2">
      <c r="A1220" s="36"/>
    </row>
    <row r="1221" spans="1:1" x14ac:dyDescent="0.2">
      <c r="A1221" s="36"/>
    </row>
    <row r="1222" spans="1:1" x14ac:dyDescent="0.2">
      <c r="A1222" s="36"/>
    </row>
    <row r="1223" spans="1:1" x14ac:dyDescent="0.2">
      <c r="A1223" s="36"/>
    </row>
    <row r="1224" spans="1:1" x14ac:dyDescent="0.2">
      <c r="A1224" s="36"/>
    </row>
    <row r="1225" spans="1:1" x14ac:dyDescent="0.2">
      <c r="A1225" s="36"/>
    </row>
    <row r="1226" spans="1:1" x14ac:dyDescent="0.2">
      <c r="A1226" s="36"/>
    </row>
    <row r="1227" spans="1:1" x14ac:dyDescent="0.2">
      <c r="A1227" s="36"/>
    </row>
    <row r="1228" spans="1:1" x14ac:dyDescent="0.2">
      <c r="A1228" s="36"/>
    </row>
    <row r="1229" spans="1:1" x14ac:dyDescent="0.2">
      <c r="A1229" s="36"/>
    </row>
    <row r="1230" spans="1:1" x14ac:dyDescent="0.2">
      <c r="A1230" s="36"/>
    </row>
    <row r="1231" spans="1:1" x14ac:dyDescent="0.2">
      <c r="A1231" s="36"/>
    </row>
    <row r="1232" spans="1:1" x14ac:dyDescent="0.2">
      <c r="A1232" s="36"/>
    </row>
    <row r="1233" spans="1:1" x14ac:dyDescent="0.2">
      <c r="A1233" s="36"/>
    </row>
    <row r="1234" spans="1:1" x14ac:dyDescent="0.2">
      <c r="A1234" s="36"/>
    </row>
    <row r="1235" spans="1:1" x14ac:dyDescent="0.2">
      <c r="A1235" s="36"/>
    </row>
    <row r="1236" spans="1:1" x14ac:dyDescent="0.2">
      <c r="A1236" s="36"/>
    </row>
    <row r="1237" spans="1:1" x14ac:dyDescent="0.2">
      <c r="A1237" s="36"/>
    </row>
    <row r="1238" spans="1:1" x14ac:dyDescent="0.2">
      <c r="A1238" s="36"/>
    </row>
    <row r="1239" spans="1:1" x14ac:dyDescent="0.2">
      <c r="A1239" s="36"/>
    </row>
    <row r="1240" spans="1:1" x14ac:dyDescent="0.2">
      <c r="A1240" s="36"/>
    </row>
    <row r="1241" spans="1:1" x14ac:dyDescent="0.2">
      <c r="A1241" s="36"/>
    </row>
    <row r="1242" spans="1:1" x14ac:dyDescent="0.2">
      <c r="A1242" s="36"/>
    </row>
    <row r="1243" spans="1:1" x14ac:dyDescent="0.2">
      <c r="A1243" s="36"/>
    </row>
    <row r="1244" spans="1:1" x14ac:dyDescent="0.2">
      <c r="A1244" s="36"/>
    </row>
    <row r="1245" spans="1:1" x14ac:dyDescent="0.2">
      <c r="A1245" s="36"/>
    </row>
    <row r="1246" spans="1:1" x14ac:dyDescent="0.2">
      <c r="A1246" s="36"/>
    </row>
    <row r="1247" spans="1:1" x14ac:dyDescent="0.2">
      <c r="A1247" s="36"/>
    </row>
    <row r="1248" spans="1:1" x14ac:dyDescent="0.2">
      <c r="A1248" s="36"/>
    </row>
    <row r="1249" spans="1:1" x14ac:dyDescent="0.2">
      <c r="A1249" s="36"/>
    </row>
    <row r="1250" spans="1:1" x14ac:dyDescent="0.2">
      <c r="A1250" s="36"/>
    </row>
    <row r="1251" spans="1:1" x14ac:dyDescent="0.2">
      <c r="A1251" s="36"/>
    </row>
    <row r="1252" spans="1:1" x14ac:dyDescent="0.2">
      <c r="A1252" s="36"/>
    </row>
    <row r="1253" spans="1:1" x14ac:dyDescent="0.2">
      <c r="A1253" s="36"/>
    </row>
    <row r="1254" spans="1:1" x14ac:dyDescent="0.2">
      <c r="A1254" s="36"/>
    </row>
    <row r="1255" spans="1:1" x14ac:dyDescent="0.2">
      <c r="A1255" s="36"/>
    </row>
    <row r="1256" spans="1:1" x14ac:dyDescent="0.2">
      <c r="A1256" s="36"/>
    </row>
    <row r="1257" spans="1:1" x14ac:dyDescent="0.2">
      <c r="A1257" s="36"/>
    </row>
    <row r="1258" spans="1:1" x14ac:dyDescent="0.2">
      <c r="A1258" s="36"/>
    </row>
    <row r="1259" spans="1:1" x14ac:dyDescent="0.2">
      <c r="A1259" s="36"/>
    </row>
    <row r="1260" spans="1:1" x14ac:dyDescent="0.2">
      <c r="A1260" s="36"/>
    </row>
    <row r="1261" spans="1:1" x14ac:dyDescent="0.2">
      <c r="A1261" s="36"/>
    </row>
    <row r="1262" spans="1:1" x14ac:dyDescent="0.2">
      <c r="A1262" s="36"/>
    </row>
    <row r="1263" spans="1:1" x14ac:dyDescent="0.2">
      <c r="A1263" s="36"/>
    </row>
    <row r="1264" spans="1:1" x14ac:dyDescent="0.2">
      <c r="A1264" s="36"/>
    </row>
    <row r="1265" spans="1:1" x14ac:dyDescent="0.2">
      <c r="A1265" s="36"/>
    </row>
    <row r="1266" spans="1:1" x14ac:dyDescent="0.2">
      <c r="A1266" s="36"/>
    </row>
    <row r="1267" spans="1:1" x14ac:dyDescent="0.2">
      <c r="A1267" s="36"/>
    </row>
    <row r="1268" spans="1:1" x14ac:dyDescent="0.2">
      <c r="A1268" s="36"/>
    </row>
    <row r="1269" spans="1:1" x14ac:dyDescent="0.2">
      <c r="A1269" s="36"/>
    </row>
    <row r="1270" spans="1:1" x14ac:dyDescent="0.2">
      <c r="A1270" s="36"/>
    </row>
    <row r="1271" spans="1:1" x14ac:dyDescent="0.2">
      <c r="A1271" s="36"/>
    </row>
    <row r="1272" spans="1:1" x14ac:dyDescent="0.2">
      <c r="A1272" s="36"/>
    </row>
    <row r="1273" spans="1:1" x14ac:dyDescent="0.2">
      <c r="A1273" s="36"/>
    </row>
    <row r="1274" spans="1:1" x14ac:dyDescent="0.2">
      <c r="A1274" s="36"/>
    </row>
    <row r="1275" spans="1:1" x14ac:dyDescent="0.2">
      <c r="A1275" s="36"/>
    </row>
    <row r="1276" spans="1:1" x14ac:dyDescent="0.2">
      <c r="A1276" s="36"/>
    </row>
    <row r="1277" spans="1:1" x14ac:dyDescent="0.2">
      <c r="A1277" s="36"/>
    </row>
    <row r="1278" spans="1:1" x14ac:dyDescent="0.2">
      <c r="A1278" s="36"/>
    </row>
    <row r="1279" spans="1:1" x14ac:dyDescent="0.2">
      <c r="A1279" s="36"/>
    </row>
    <row r="1280" spans="1:1" x14ac:dyDescent="0.2">
      <c r="A1280" s="36"/>
    </row>
    <row r="1281" spans="1:1" x14ac:dyDescent="0.2">
      <c r="A1281" s="36"/>
    </row>
    <row r="1282" spans="1:1" x14ac:dyDescent="0.2">
      <c r="A1282" s="36"/>
    </row>
    <row r="1283" spans="1:1" x14ac:dyDescent="0.2">
      <c r="A1283" s="36"/>
    </row>
    <row r="1284" spans="1:1" x14ac:dyDescent="0.2">
      <c r="A1284" s="36"/>
    </row>
    <row r="1285" spans="1:1" x14ac:dyDescent="0.2">
      <c r="A1285" s="36"/>
    </row>
    <row r="1286" spans="1:1" x14ac:dyDescent="0.2">
      <c r="A1286" s="36"/>
    </row>
    <row r="1287" spans="1:1" x14ac:dyDescent="0.2">
      <c r="A1287" s="36"/>
    </row>
    <row r="1288" spans="1:1" x14ac:dyDescent="0.2">
      <c r="A1288" s="36"/>
    </row>
    <row r="1289" spans="1:1" x14ac:dyDescent="0.2">
      <c r="A1289" s="36"/>
    </row>
    <row r="1290" spans="1:1" x14ac:dyDescent="0.2">
      <c r="A1290" s="36"/>
    </row>
    <row r="1291" spans="1:1" x14ac:dyDescent="0.2">
      <c r="A1291" s="36"/>
    </row>
    <row r="1292" spans="1:1" x14ac:dyDescent="0.2">
      <c r="A1292" s="36"/>
    </row>
    <row r="1293" spans="1:1" x14ac:dyDescent="0.2">
      <c r="A1293" s="36"/>
    </row>
    <row r="1294" spans="1:1" x14ac:dyDescent="0.2">
      <c r="A1294" s="36"/>
    </row>
    <row r="1295" spans="1:1" x14ac:dyDescent="0.2">
      <c r="A1295" s="36"/>
    </row>
    <row r="1296" spans="1:1" x14ac:dyDescent="0.2">
      <c r="A1296" s="36"/>
    </row>
    <row r="1297" spans="1:1" x14ac:dyDescent="0.2">
      <c r="A1297" s="36"/>
    </row>
    <row r="1298" spans="1:1" x14ac:dyDescent="0.2">
      <c r="A1298" s="36"/>
    </row>
    <row r="1299" spans="1:1" x14ac:dyDescent="0.2">
      <c r="A1299" s="36"/>
    </row>
    <row r="1300" spans="1:1" x14ac:dyDescent="0.2">
      <c r="A1300" s="36"/>
    </row>
    <row r="1301" spans="1:1" x14ac:dyDescent="0.2">
      <c r="A1301" s="36"/>
    </row>
    <row r="1302" spans="1:1" x14ac:dyDescent="0.2">
      <c r="A1302" s="36"/>
    </row>
    <row r="1303" spans="1:1" x14ac:dyDescent="0.2">
      <c r="A1303" s="36"/>
    </row>
    <row r="1304" spans="1:1" x14ac:dyDescent="0.2">
      <c r="A1304" s="36"/>
    </row>
    <row r="1305" spans="1:1" x14ac:dyDescent="0.2">
      <c r="A1305" s="36"/>
    </row>
    <row r="1306" spans="1:1" x14ac:dyDescent="0.2">
      <c r="A1306" s="36"/>
    </row>
    <row r="1307" spans="1:1" x14ac:dyDescent="0.2">
      <c r="A1307" s="36"/>
    </row>
    <row r="1308" spans="1:1" x14ac:dyDescent="0.2">
      <c r="A1308" s="36"/>
    </row>
    <row r="1309" spans="1:1" x14ac:dyDescent="0.2">
      <c r="A1309" s="36"/>
    </row>
    <row r="1310" spans="1:1" x14ac:dyDescent="0.2">
      <c r="A1310" s="36"/>
    </row>
    <row r="1311" spans="1:1" x14ac:dyDescent="0.2">
      <c r="A1311" s="36"/>
    </row>
    <row r="1312" spans="1:1" x14ac:dyDescent="0.2">
      <c r="A1312" s="36"/>
    </row>
    <row r="1313" spans="1:1" x14ac:dyDescent="0.2">
      <c r="A1313" s="36"/>
    </row>
    <row r="1314" spans="1:1" x14ac:dyDescent="0.2">
      <c r="A1314" s="36"/>
    </row>
    <row r="1315" spans="1:1" x14ac:dyDescent="0.2">
      <c r="A1315" s="36"/>
    </row>
    <row r="1316" spans="1:1" x14ac:dyDescent="0.2">
      <c r="A1316" s="36"/>
    </row>
    <row r="1317" spans="1:1" x14ac:dyDescent="0.2">
      <c r="A1317" s="36"/>
    </row>
    <row r="1318" spans="1:1" x14ac:dyDescent="0.2">
      <c r="A1318" s="36"/>
    </row>
    <row r="1319" spans="1:1" x14ac:dyDescent="0.2">
      <c r="A1319" s="36"/>
    </row>
    <row r="1320" spans="1:1" x14ac:dyDescent="0.2">
      <c r="A1320" s="36"/>
    </row>
    <row r="1321" spans="1:1" x14ac:dyDescent="0.2">
      <c r="A1321" s="36"/>
    </row>
    <row r="1322" spans="1:1" x14ac:dyDescent="0.2">
      <c r="A1322" s="36"/>
    </row>
    <row r="1323" spans="1:1" x14ac:dyDescent="0.2">
      <c r="A1323" s="36"/>
    </row>
    <row r="1324" spans="1:1" x14ac:dyDescent="0.2">
      <c r="A1324" s="36"/>
    </row>
    <row r="1325" spans="1:1" x14ac:dyDescent="0.2">
      <c r="A1325" s="36"/>
    </row>
    <row r="1326" spans="1:1" x14ac:dyDescent="0.2">
      <c r="A1326" s="36"/>
    </row>
    <row r="1327" spans="1:1" x14ac:dyDescent="0.2">
      <c r="A1327" s="36"/>
    </row>
    <row r="1328" spans="1:1" x14ac:dyDescent="0.2">
      <c r="A1328" s="36"/>
    </row>
    <row r="1329" spans="1:1" x14ac:dyDescent="0.2">
      <c r="A1329" s="36"/>
    </row>
    <row r="1330" spans="1:1" x14ac:dyDescent="0.2">
      <c r="A1330" s="36"/>
    </row>
    <row r="1331" spans="1:1" x14ac:dyDescent="0.2">
      <c r="A1331" s="36"/>
    </row>
    <row r="1332" spans="1:1" x14ac:dyDescent="0.2">
      <c r="A1332" s="36"/>
    </row>
    <row r="1333" spans="1:1" x14ac:dyDescent="0.2">
      <c r="A1333" s="36"/>
    </row>
    <row r="1334" spans="1:1" x14ac:dyDescent="0.2">
      <c r="A1334" s="36"/>
    </row>
    <row r="1335" spans="1:1" x14ac:dyDescent="0.2">
      <c r="A1335" s="36"/>
    </row>
    <row r="1336" spans="1:1" x14ac:dyDescent="0.2">
      <c r="A1336" s="36"/>
    </row>
    <row r="1337" spans="1:1" x14ac:dyDescent="0.2">
      <c r="A1337" s="36"/>
    </row>
    <row r="1338" spans="1:1" x14ac:dyDescent="0.2">
      <c r="A1338" s="36"/>
    </row>
    <row r="1339" spans="1:1" x14ac:dyDescent="0.2">
      <c r="A1339" s="36"/>
    </row>
    <row r="1340" spans="1:1" x14ac:dyDescent="0.2">
      <c r="A1340" s="36"/>
    </row>
    <row r="1341" spans="1:1" x14ac:dyDescent="0.2">
      <c r="A1341" s="36"/>
    </row>
    <row r="1342" spans="1:1" x14ac:dyDescent="0.2">
      <c r="A1342" s="36"/>
    </row>
    <row r="1343" spans="1:1" x14ac:dyDescent="0.2">
      <c r="A1343" s="36"/>
    </row>
    <row r="1344" spans="1:1" x14ac:dyDescent="0.2">
      <c r="A1344" s="36"/>
    </row>
    <row r="1345" spans="1:1" x14ac:dyDescent="0.2">
      <c r="A1345" s="36"/>
    </row>
    <row r="1346" spans="1:1" x14ac:dyDescent="0.2">
      <c r="A1346" s="36"/>
    </row>
    <row r="1347" spans="1:1" x14ac:dyDescent="0.2">
      <c r="A1347" s="36"/>
    </row>
    <row r="1348" spans="1:1" x14ac:dyDescent="0.2">
      <c r="A1348" s="36"/>
    </row>
    <row r="1349" spans="1:1" x14ac:dyDescent="0.2">
      <c r="A1349" s="36"/>
    </row>
    <row r="1350" spans="1:1" x14ac:dyDescent="0.2">
      <c r="A1350" s="36"/>
    </row>
    <row r="1351" spans="1:1" x14ac:dyDescent="0.2">
      <c r="A1351" s="36"/>
    </row>
    <row r="1352" spans="1:1" x14ac:dyDescent="0.2">
      <c r="A1352" s="36"/>
    </row>
    <row r="1353" spans="1:1" x14ac:dyDescent="0.2">
      <c r="A1353" s="36"/>
    </row>
    <row r="1354" spans="1:1" x14ac:dyDescent="0.2">
      <c r="A1354" s="36"/>
    </row>
    <row r="1355" spans="1:1" x14ac:dyDescent="0.2">
      <c r="A1355" s="36"/>
    </row>
    <row r="1356" spans="1:1" x14ac:dyDescent="0.2">
      <c r="A1356" s="36"/>
    </row>
    <row r="1357" spans="1:1" x14ac:dyDescent="0.2">
      <c r="A1357" s="36"/>
    </row>
    <row r="1358" spans="1:1" x14ac:dyDescent="0.2">
      <c r="A1358" s="36"/>
    </row>
    <row r="1359" spans="1:1" x14ac:dyDescent="0.2">
      <c r="A1359" s="36"/>
    </row>
    <row r="1360" spans="1:1" x14ac:dyDescent="0.2">
      <c r="A1360" s="36"/>
    </row>
    <row r="1361" spans="1:1" x14ac:dyDescent="0.2">
      <c r="A1361" s="36"/>
    </row>
    <row r="1362" spans="1:1" x14ac:dyDescent="0.2">
      <c r="A1362" s="36"/>
    </row>
    <row r="1363" spans="1:1" x14ac:dyDescent="0.2">
      <c r="A1363" s="36"/>
    </row>
    <row r="1364" spans="1:1" x14ac:dyDescent="0.2">
      <c r="A1364" s="36"/>
    </row>
    <row r="1365" spans="1:1" x14ac:dyDescent="0.2">
      <c r="A1365" s="36"/>
    </row>
    <row r="1366" spans="1:1" x14ac:dyDescent="0.2">
      <c r="A1366" s="36"/>
    </row>
    <row r="1367" spans="1:1" x14ac:dyDescent="0.2">
      <c r="A1367" s="36"/>
    </row>
    <row r="1368" spans="1:1" x14ac:dyDescent="0.2">
      <c r="A1368" s="36"/>
    </row>
    <row r="1369" spans="1:1" x14ac:dyDescent="0.2">
      <c r="A1369" s="36"/>
    </row>
    <row r="1370" spans="1:1" x14ac:dyDescent="0.2">
      <c r="A1370" s="36"/>
    </row>
    <row r="1371" spans="1:1" x14ac:dyDescent="0.2">
      <c r="A1371" s="36"/>
    </row>
    <row r="1372" spans="1:1" x14ac:dyDescent="0.2">
      <c r="A1372" s="36"/>
    </row>
    <row r="1373" spans="1:1" x14ac:dyDescent="0.2">
      <c r="A1373" s="36"/>
    </row>
    <row r="1374" spans="1:1" x14ac:dyDescent="0.2">
      <c r="A1374" s="36"/>
    </row>
    <row r="1375" spans="1:1" x14ac:dyDescent="0.2">
      <c r="A1375" s="36"/>
    </row>
    <row r="1376" spans="1:1" x14ac:dyDescent="0.2">
      <c r="A1376" s="36"/>
    </row>
    <row r="1377" spans="1:1" x14ac:dyDescent="0.2">
      <c r="A1377" s="36"/>
    </row>
    <row r="1378" spans="1:1" x14ac:dyDescent="0.2">
      <c r="A1378" s="36"/>
    </row>
    <row r="1379" spans="1:1" x14ac:dyDescent="0.2">
      <c r="A1379" s="36"/>
    </row>
    <row r="1380" spans="1:1" x14ac:dyDescent="0.2">
      <c r="A1380" s="36"/>
    </row>
    <row r="1381" spans="1:1" x14ac:dyDescent="0.2">
      <c r="A1381" s="36"/>
    </row>
    <row r="1382" spans="1:1" x14ac:dyDescent="0.2">
      <c r="A1382" s="36"/>
    </row>
    <row r="1383" spans="1:1" x14ac:dyDescent="0.2">
      <c r="A1383" s="36"/>
    </row>
    <row r="1384" spans="1:1" x14ac:dyDescent="0.2">
      <c r="A1384" s="36"/>
    </row>
    <row r="1385" spans="1:1" x14ac:dyDescent="0.2">
      <c r="A1385" s="36"/>
    </row>
    <row r="1386" spans="1:1" x14ac:dyDescent="0.2">
      <c r="A1386" s="36"/>
    </row>
    <row r="1387" spans="1:1" x14ac:dyDescent="0.2">
      <c r="A1387" s="36"/>
    </row>
    <row r="1388" spans="1:1" x14ac:dyDescent="0.2">
      <c r="A1388" s="36"/>
    </row>
    <row r="1389" spans="1:1" x14ac:dyDescent="0.2">
      <c r="A1389" s="36"/>
    </row>
    <row r="1390" spans="1:1" x14ac:dyDescent="0.2">
      <c r="A1390" s="36"/>
    </row>
    <row r="1391" spans="1:1" x14ac:dyDescent="0.2">
      <c r="A1391" s="36"/>
    </row>
    <row r="1392" spans="1:1" x14ac:dyDescent="0.2">
      <c r="A1392" s="36"/>
    </row>
    <row r="1393" spans="1:1" x14ac:dyDescent="0.2">
      <c r="A1393" s="36"/>
    </row>
    <row r="1394" spans="1:1" x14ac:dyDescent="0.2">
      <c r="A1394" s="36"/>
    </row>
    <row r="1395" spans="1:1" x14ac:dyDescent="0.2">
      <c r="A1395" s="36"/>
    </row>
    <row r="1396" spans="1:1" x14ac:dyDescent="0.2">
      <c r="A1396" s="36"/>
    </row>
    <row r="1397" spans="1:1" x14ac:dyDescent="0.2">
      <c r="A1397" s="36"/>
    </row>
    <row r="1398" spans="1:1" x14ac:dyDescent="0.2">
      <c r="A1398" s="36"/>
    </row>
    <row r="1399" spans="1:1" x14ac:dyDescent="0.2">
      <c r="A1399" s="36"/>
    </row>
    <row r="1400" spans="1:1" x14ac:dyDescent="0.2">
      <c r="A1400" s="36"/>
    </row>
    <row r="1401" spans="1:1" x14ac:dyDescent="0.2">
      <c r="A1401" s="36"/>
    </row>
    <row r="1402" spans="1:1" x14ac:dyDescent="0.2">
      <c r="A1402" s="36"/>
    </row>
    <row r="1403" spans="1:1" x14ac:dyDescent="0.2">
      <c r="A1403" s="36"/>
    </row>
    <row r="1404" spans="1:1" x14ac:dyDescent="0.2">
      <c r="A1404" s="36"/>
    </row>
    <row r="1405" spans="1:1" x14ac:dyDescent="0.2">
      <c r="A1405" s="36"/>
    </row>
    <row r="1406" spans="1:1" x14ac:dyDescent="0.2">
      <c r="A1406" s="36"/>
    </row>
    <row r="1407" spans="1:1" x14ac:dyDescent="0.2">
      <c r="A1407" s="36"/>
    </row>
    <row r="1408" spans="1:1" x14ac:dyDescent="0.2">
      <c r="A1408" s="36"/>
    </row>
    <row r="1409" spans="1:1" x14ac:dyDescent="0.2">
      <c r="A1409" s="36"/>
    </row>
    <row r="1410" spans="1:1" x14ac:dyDescent="0.2">
      <c r="A1410" s="36"/>
    </row>
    <row r="1411" spans="1:1" x14ac:dyDescent="0.2">
      <c r="A1411" s="36"/>
    </row>
    <row r="1412" spans="1:1" x14ac:dyDescent="0.2">
      <c r="A1412" s="36"/>
    </row>
    <row r="1413" spans="1:1" x14ac:dyDescent="0.2">
      <c r="A1413" s="36"/>
    </row>
    <row r="1414" spans="1:1" x14ac:dyDescent="0.2">
      <c r="A1414" s="36"/>
    </row>
    <row r="1415" spans="1:1" x14ac:dyDescent="0.2">
      <c r="A1415" s="36"/>
    </row>
    <row r="1416" spans="1:1" x14ac:dyDescent="0.2">
      <c r="A1416" s="36"/>
    </row>
    <row r="1417" spans="1:1" x14ac:dyDescent="0.2">
      <c r="A1417" s="36"/>
    </row>
    <row r="1418" spans="1:1" x14ac:dyDescent="0.2">
      <c r="A1418" s="36"/>
    </row>
    <row r="1419" spans="1:1" x14ac:dyDescent="0.2">
      <c r="A1419" s="36"/>
    </row>
    <row r="1420" spans="1:1" x14ac:dyDescent="0.2">
      <c r="A1420" s="36"/>
    </row>
    <row r="1421" spans="1:1" x14ac:dyDescent="0.2">
      <c r="A1421" s="36"/>
    </row>
    <row r="1422" spans="1:1" x14ac:dyDescent="0.2">
      <c r="A1422" s="36"/>
    </row>
    <row r="1423" spans="1:1" x14ac:dyDescent="0.2">
      <c r="A1423" s="36"/>
    </row>
    <row r="1424" spans="1:1" x14ac:dyDescent="0.2">
      <c r="A1424" s="36"/>
    </row>
    <row r="1425" spans="1:1" x14ac:dyDescent="0.2">
      <c r="A1425" s="36"/>
    </row>
    <row r="1426" spans="1:1" x14ac:dyDescent="0.2">
      <c r="A1426" s="36"/>
    </row>
    <row r="1427" spans="1:1" x14ac:dyDescent="0.2">
      <c r="A1427" s="36"/>
    </row>
    <row r="1428" spans="1:1" x14ac:dyDescent="0.2">
      <c r="A1428" s="36"/>
    </row>
    <row r="1429" spans="1:1" x14ac:dyDescent="0.2">
      <c r="A1429" s="36"/>
    </row>
    <row r="1430" spans="1:1" x14ac:dyDescent="0.2">
      <c r="A1430" s="36"/>
    </row>
    <row r="1431" spans="1:1" x14ac:dyDescent="0.2">
      <c r="A1431" s="36"/>
    </row>
    <row r="1432" spans="1:1" x14ac:dyDescent="0.2">
      <c r="A1432" s="36"/>
    </row>
    <row r="1433" spans="1:1" x14ac:dyDescent="0.2">
      <c r="A1433" s="36"/>
    </row>
    <row r="1434" spans="1:1" x14ac:dyDescent="0.2">
      <c r="A1434" s="36"/>
    </row>
    <row r="1435" spans="1:1" x14ac:dyDescent="0.2">
      <c r="A1435" s="36"/>
    </row>
    <row r="1436" spans="1:1" x14ac:dyDescent="0.2">
      <c r="A1436" s="36"/>
    </row>
    <row r="1437" spans="1:1" x14ac:dyDescent="0.2">
      <c r="A1437" s="36"/>
    </row>
    <row r="1438" spans="1:1" x14ac:dyDescent="0.2">
      <c r="A1438" s="36"/>
    </row>
    <row r="1439" spans="1:1" x14ac:dyDescent="0.2">
      <c r="A1439" s="36"/>
    </row>
    <row r="1440" spans="1:1" x14ac:dyDescent="0.2">
      <c r="A1440" s="36"/>
    </row>
    <row r="1441" spans="1:1" x14ac:dyDescent="0.2">
      <c r="A1441" s="36"/>
    </row>
    <row r="1442" spans="1:1" x14ac:dyDescent="0.2">
      <c r="A1442" s="36"/>
    </row>
    <row r="1443" spans="1:1" x14ac:dyDescent="0.2">
      <c r="A1443" s="36"/>
    </row>
    <row r="1444" spans="1:1" x14ac:dyDescent="0.2">
      <c r="A1444" s="36"/>
    </row>
    <row r="1445" spans="1:1" x14ac:dyDescent="0.2">
      <c r="A1445" s="36"/>
    </row>
    <row r="1446" spans="1:1" x14ac:dyDescent="0.2">
      <c r="A1446" s="36"/>
    </row>
    <row r="1447" spans="1:1" x14ac:dyDescent="0.2">
      <c r="A1447" s="36"/>
    </row>
    <row r="1448" spans="1:1" x14ac:dyDescent="0.2">
      <c r="A1448" s="36"/>
    </row>
    <row r="1449" spans="1:1" x14ac:dyDescent="0.2">
      <c r="A1449" s="36"/>
    </row>
    <row r="1450" spans="1:1" x14ac:dyDescent="0.2">
      <c r="A1450" s="36"/>
    </row>
    <row r="1451" spans="1:1" x14ac:dyDescent="0.2">
      <c r="A1451" s="36"/>
    </row>
    <row r="1452" spans="1:1" x14ac:dyDescent="0.2">
      <c r="A1452" s="36"/>
    </row>
    <row r="1453" spans="1:1" x14ac:dyDescent="0.2">
      <c r="A1453" s="36"/>
    </row>
    <row r="1454" spans="1:1" x14ac:dyDescent="0.2">
      <c r="A1454" s="36"/>
    </row>
    <row r="1455" spans="1:1" x14ac:dyDescent="0.2">
      <c r="A1455" s="36"/>
    </row>
    <row r="1456" spans="1:1" x14ac:dyDescent="0.2">
      <c r="A1456" s="36"/>
    </row>
    <row r="1457" spans="1:1" x14ac:dyDescent="0.2">
      <c r="A1457" s="36"/>
    </row>
    <row r="1458" spans="1:1" x14ac:dyDescent="0.2">
      <c r="A1458" s="36"/>
    </row>
    <row r="1459" spans="1:1" x14ac:dyDescent="0.2">
      <c r="A1459" s="36"/>
    </row>
    <row r="1460" spans="1:1" x14ac:dyDescent="0.2">
      <c r="A1460" s="36"/>
    </row>
    <row r="1461" spans="1:1" x14ac:dyDescent="0.2">
      <c r="A1461" s="36"/>
    </row>
    <row r="1462" spans="1:1" x14ac:dyDescent="0.2">
      <c r="A1462" s="36"/>
    </row>
    <row r="1463" spans="1:1" x14ac:dyDescent="0.2">
      <c r="A1463" s="36"/>
    </row>
    <row r="1464" spans="1:1" x14ac:dyDescent="0.2">
      <c r="A1464" s="36"/>
    </row>
    <row r="1465" spans="1:1" x14ac:dyDescent="0.2">
      <c r="A1465" s="36"/>
    </row>
    <row r="1466" spans="1:1" x14ac:dyDescent="0.2">
      <c r="A1466" s="36"/>
    </row>
    <row r="1467" spans="1:1" x14ac:dyDescent="0.2">
      <c r="A1467" s="36"/>
    </row>
    <row r="1468" spans="1:1" x14ac:dyDescent="0.2">
      <c r="A1468" s="36"/>
    </row>
    <row r="1469" spans="1:1" x14ac:dyDescent="0.2">
      <c r="A1469" s="36"/>
    </row>
    <row r="1470" spans="1:1" x14ac:dyDescent="0.2">
      <c r="A1470" s="36"/>
    </row>
    <row r="1471" spans="1:1" x14ac:dyDescent="0.2">
      <c r="A1471" s="36"/>
    </row>
    <row r="1472" spans="1:1" x14ac:dyDescent="0.2">
      <c r="A1472" s="36"/>
    </row>
    <row r="1473" spans="1:1" x14ac:dyDescent="0.2">
      <c r="A1473" s="36"/>
    </row>
    <row r="1474" spans="1:1" x14ac:dyDescent="0.2">
      <c r="A1474" s="36"/>
    </row>
    <row r="1475" spans="1:1" x14ac:dyDescent="0.2">
      <c r="A1475" s="36"/>
    </row>
    <row r="1476" spans="1:1" x14ac:dyDescent="0.2">
      <c r="A1476" s="36"/>
    </row>
    <row r="1477" spans="1:1" x14ac:dyDescent="0.2">
      <c r="A1477" s="36"/>
    </row>
    <row r="1478" spans="1:1" x14ac:dyDescent="0.2">
      <c r="A1478" s="36"/>
    </row>
    <row r="1479" spans="1:1" x14ac:dyDescent="0.2">
      <c r="A1479" s="36"/>
    </row>
    <row r="1480" spans="1:1" x14ac:dyDescent="0.2">
      <c r="A1480" s="36"/>
    </row>
    <row r="1481" spans="1:1" x14ac:dyDescent="0.2">
      <c r="A1481" s="36"/>
    </row>
    <row r="1482" spans="1:1" x14ac:dyDescent="0.2">
      <c r="A1482" s="36"/>
    </row>
    <row r="1483" spans="1:1" x14ac:dyDescent="0.2">
      <c r="A1483" s="36"/>
    </row>
    <row r="1484" spans="1:1" x14ac:dyDescent="0.2">
      <c r="A1484" s="36"/>
    </row>
    <row r="1485" spans="1:1" x14ac:dyDescent="0.2">
      <c r="A1485" s="36"/>
    </row>
    <row r="1486" spans="1:1" x14ac:dyDescent="0.2">
      <c r="A1486" s="36"/>
    </row>
    <row r="1487" spans="1:1" x14ac:dyDescent="0.2">
      <c r="A1487" s="36"/>
    </row>
    <row r="1488" spans="1:1" x14ac:dyDescent="0.2">
      <c r="A1488" s="36"/>
    </row>
    <row r="1489" spans="1:1" x14ac:dyDescent="0.2">
      <c r="A1489" s="36"/>
    </row>
    <row r="1490" spans="1:1" x14ac:dyDescent="0.2">
      <c r="A1490" s="36"/>
    </row>
    <row r="1491" spans="1:1" x14ac:dyDescent="0.2">
      <c r="A1491" s="36"/>
    </row>
    <row r="1492" spans="1:1" x14ac:dyDescent="0.2">
      <c r="A1492" s="36"/>
    </row>
    <row r="1493" spans="1:1" x14ac:dyDescent="0.2">
      <c r="A1493" s="36"/>
    </row>
    <row r="1494" spans="1:1" x14ac:dyDescent="0.2">
      <c r="A1494" s="36"/>
    </row>
    <row r="1495" spans="1:1" x14ac:dyDescent="0.2">
      <c r="A1495" s="36"/>
    </row>
    <row r="1496" spans="1:1" x14ac:dyDescent="0.2">
      <c r="A1496" s="36"/>
    </row>
    <row r="1497" spans="1:1" x14ac:dyDescent="0.2">
      <c r="A1497" s="36"/>
    </row>
    <row r="1498" spans="1:1" x14ac:dyDescent="0.2">
      <c r="A1498" s="36"/>
    </row>
    <row r="1499" spans="1:1" x14ac:dyDescent="0.2">
      <c r="A1499" s="36"/>
    </row>
    <row r="1500" spans="1:1" x14ac:dyDescent="0.2">
      <c r="A1500" s="36"/>
    </row>
    <row r="1501" spans="1:1" x14ac:dyDescent="0.2">
      <c r="A1501" s="36"/>
    </row>
    <row r="1502" spans="1:1" x14ac:dyDescent="0.2">
      <c r="A1502" s="36"/>
    </row>
    <row r="1503" spans="1:1" x14ac:dyDescent="0.2">
      <c r="A1503" s="36"/>
    </row>
    <row r="1504" spans="1:1" x14ac:dyDescent="0.2">
      <c r="A1504" s="36"/>
    </row>
    <row r="1505" spans="1:1" x14ac:dyDescent="0.2">
      <c r="A1505" s="36"/>
    </row>
    <row r="1506" spans="1:1" x14ac:dyDescent="0.2">
      <c r="A1506" s="36"/>
    </row>
    <row r="1507" spans="1:1" x14ac:dyDescent="0.2">
      <c r="A1507" s="36"/>
    </row>
    <row r="1508" spans="1:1" x14ac:dyDescent="0.2">
      <c r="A1508" s="36"/>
    </row>
    <row r="1509" spans="1:1" x14ac:dyDescent="0.2">
      <c r="A1509" s="36"/>
    </row>
    <row r="1510" spans="1:1" x14ac:dyDescent="0.2">
      <c r="A1510" s="36"/>
    </row>
    <row r="1511" spans="1:1" x14ac:dyDescent="0.2">
      <c r="A1511" s="36"/>
    </row>
    <row r="1512" spans="1:1" x14ac:dyDescent="0.2">
      <c r="A1512" s="36"/>
    </row>
    <row r="1513" spans="1:1" x14ac:dyDescent="0.2">
      <c r="A1513" s="36"/>
    </row>
    <row r="1514" spans="1:1" x14ac:dyDescent="0.2">
      <c r="A1514" s="36"/>
    </row>
    <row r="1515" spans="1:1" x14ac:dyDescent="0.2">
      <c r="A1515" s="36"/>
    </row>
    <row r="1516" spans="1:1" x14ac:dyDescent="0.2">
      <c r="A1516" s="36"/>
    </row>
    <row r="1517" spans="1:1" x14ac:dyDescent="0.2">
      <c r="A1517" s="36"/>
    </row>
    <row r="1518" spans="1:1" x14ac:dyDescent="0.2">
      <c r="A1518" s="36"/>
    </row>
    <row r="1519" spans="1:1" x14ac:dyDescent="0.2">
      <c r="A1519" s="36"/>
    </row>
    <row r="1520" spans="1:1" x14ac:dyDescent="0.2">
      <c r="A1520" s="36"/>
    </row>
    <row r="1521" spans="1:1" x14ac:dyDescent="0.2">
      <c r="A1521" s="36"/>
    </row>
    <row r="1522" spans="1:1" x14ac:dyDescent="0.2">
      <c r="A1522" s="36"/>
    </row>
    <row r="1523" spans="1:1" x14ac:dyDescent="0.2">
      <c r="A1523" s="36"/>
    </row>
    <row r="1524" spans="1:1" x14ac:dyDescent="0.2">
      <c r="A1524" s="36"/>
    </row>
    <row r="1525" spans="1:1" x14ac:dyDescent="0.2">
      <c r="A1525" s="36"/>
    </row>
    <row r="1526" spans="1:1" x14ac:dyDescent="0.2">
      <c r="A1526" s="36"/>
    </row>
    <row r="1527" spans="1:1" x14ac:dyDescent="0.2">
      <c r="A1527" s="36"/>
    </row>
    <row r="1528" spans="1:1" x14ac:dyDescent="0.2">
      <c r="A1528" s="36"/>
    </row>
    <row r="1529" spans="1:1" x14ac:dyDescent="0.2">
      <c r="A1529" s="36"/>
    </row>
    <row r="1530" spans="1:1" x14ac:dyDescent="0.2">
      <c r="A1530" s="36"/>
    </row>
    <row r="1531" spans="1:1" x14ac:dyDescent="0.2">
      <c r="A1531" s="36"/>
    </row>
    <row r="1532" spans="1:1" x14ac:dyDescent="0.2">
      <c r="A1532" s="36"/>
    </row>
    <row r="1533" spans="1:1" x14ac:dyDescent="0.2">
      <c r="A1533" s="36"/>
    </row>
    <row r="1534" spans="1:1" x14ac:dyDescent="0.2">
      <c r="A1534" s="36"/>
    </row>
    <row r="1535" spans="1:1" x14ac:dyDescent="0.2">
      <c r="A1535" s="36"/>
    </row>
    <row r="1536" spans="1:1" x14ac:dyDescent="0.2">
      <c r="A1536" s="36"/>
    </row>
    <row r="1537" spans="1:1" x14ac:dyDescent="0.2">
      <c r="A1537" s="36"/>
    </row>
    <row r="1538" spans="1:1" x14ac:dyDescent="0.2">
      <c r="A1538" s="36"/>
    </row>
    <row r="1539" spans="1:1" x14ac:dyDescent="0.2">
      <c r="A1539" s="36"/>
    </row>
    <row r="1540" spans="1:1" x14ac:dyDescent="0.2">
      <c r="A1540" s="36"/>
    </row>
    <row r="1541" spans="1:1" x14ac:dyDescent="0.2">
      <c r="A1541" s="36"/>
    </row>
    <row r="1542" spans="1:1" x14ac:dyDescent="0.2">
      <c r="A1542" s="36"/>
    </row>
    <row r="1543" spans="1:1" x14ac:dyDescent="0.2">
      <c r="A1543" s="36"/>
    </row>
    <row r="1544" spans="1:1" x14ac:dyDescent="0.2">
      <c r="A1544" s="36"/>
    </row>
    <row r="1545" spans="1:1" x14ac:dyDescent="0.2">
      <c r="A1545" s="36"/>
    </row>
    <row r="1546" spans="1:1" x14ac:dyDescent="0.2">
      <c r="A1546" s="36"/>
    </row>
    <row r="1547" spans="1:1" x14ac:dyDescent="0.2">
      <c r="A1547" s="36"/>
    </row>
    <row r="1548" spans="1:1" x14ac:dyDescent="0.2">
      <c r="A1548" s="36"/>
    </row>
    <row r="1549" spans="1:1" x14ac:dyDescent="0.2">
      <c r="A1549" s="36"/>
    </row>
    <row r="1550" spans="1:1" x14ac:dyDescent="0.2">
      <c r="A1550" s="36"/>
    </row>
    <row r="1551" spans="1:1" x14ac:dyDescent="0.2">
      <c r="A1551" s="36"/>
    </row>
    <row r="1552" spans="1:1" x14ac:dyDescent="0.2">
      <c r="A1552" s="36"/>
    </row>
    <row r="1553" spans="1:1" x14ac:dyDescent="0.2">
      <c r="A1553" s="36"/>
    </row>
    <row r="1554" spans="1:1" x14ac:dyDescent="0.2">
      <c r="A1554" s="36"/>
    </row>
    <row r="1555" spans="1:1" x14ac:dyDescent="0.2">
      <c r="A1555" s="36"/>
    </row>
    <row r="1556" spans="1:1" x14ac:dyDescent="0.2">
      <c r="A1556" s="36"/>
    </row>
    <row r="1557" spans="1:1" x14ac:dyDescent="0.2">
      <c r="A1557" s="36"/>
    </row>
    <row r="1558" spans="1:1" x14ac:dyDescent="0.2">
      <c r="A1558" s="36"/>
    </row>
    <row r="1559" spans="1:1" x14ac:dyDescent="0.2">
      <c r="A1559" s="36"/>
    </row>
    <row r="1560" spans="1:1" x14ac:dyDescent="0.2">
      <c r="A1560" s="36"/>
    </row>
    <row r="1561" spans="1:1" x14ac:dyDescent="0.2">
      <c r="A1561" s="36"/>
    </row>
    <row r="1562" spans="1:1" x14ac:dyDescent="0.2">
      <c r="A1562" s="36"/>
    </row>
    <row r="1563" spans="1:1" x14ac:dyDescent="0.2">
      <c r="A1563" s="36"/>
    </row>
    <row r="1564" spans="1:1" x14ac:dyDescent="0.2">
      <c r="A1564" s="36"/>
    </row>
    <row r="1565" spans="1:1" x14ac:dyDescent="0.2">
      <c r="A1565" s="36"/>
    </row>
    <row r="1566" spans="1:1" x14ac:dyDescent="0.2">
      <c r="A1566" s="36"/>
    </row>
    <row r="1567" spans="1:1" x14ac:dyDescent="0.2">
      <c r="A1567" s="36"/>
    </row>
    <row r="1568" spans="1:1" x14ac:dyDescent="0.2">
      <c r="A1568" s="36"/>
    </row>
    <row r="1569" spans="1:1" x14ac:dyDescent="0.2">
      <c r="A1569" s="36"/>
    </row>
    <row r="1570" spans="1:1" x14ac:dyDescent="0.2">
      <c r="A1570" s="36"/>
    </row>
    <row r="1571" spans="1:1" x14ac:dyDescent="0.2">
      <c r="A1571" s="36"/>
    </row>
    <row r="1572" spans="1:1" x14ac:dyDescent="0.2">
      <c r="A1572" s="36"/>
    </row>
    <row r="1573" spans="1:1" x14ac:dyDescent="0.2">
      <c r="A1573" s="36"/>
    </row>
    <row r="1574" spans="1:1" x14ac:dyDescent="0.2">
      <c r="A1574" s="36"/>
    </row>
    <row r="1575" spans="1:1" x14ac:dyDescent="0.2">
      <c r="A1575" s="36"/>
    </row>
    <row r="1576" spans="1:1" x14ac:dyDescent="0.2">
      <c r="A1576" s="36"/>
    </row>
    <row r="1577" spans="1:1" x14ac:dyDescent="0.2">
      <c r="A1577" s="36"/>
    </row>
    <row r="1578" spans="1:1" x14ac:dyDescent="0.2">
      <c r="A1578" s="36"/>
    </row>
    <row r="1579" spans="1:1" x14ac:dyDescent="0.2">
      <c r="A1579" s="36"/>
    </row>
    <row r="1580" spans="1:1" x14ac:dyDescent="0.2">
      <c r="A1580" s="36"/>
    </row>
    <row r="1581" spans="1:1" x14ac:dyDescent="0.2">
      <c r="A1581" s="36"/>
    </row>
    <row r="1582" spans="1:1" x14ac:dyDescent="0.2">
      <c r="A1582" s="36"/>
    </row>
    <row r="1583" spans="1:1" x14ac:dyDescent="0.2">
      <c r="A1583" s="36"/>
    </row>
    <row r="1584" spans="1:1" x14ac:dyDescent="0.2">
      <c r="A1584" s="36"/>
    </row>
    <row r="1585" spans="1:1" x14ac:dyDescent="0.2">
      <c r="A1585" s="36"/>
    </row>
    <row r="1586" spans="1:1" x14ac:dyDescent="0.2">
      <c r="A1586" s="36"/>
    </row>
    <row r="1587" spans="1:1" x14ac:dyDescent="0.2">
      <c r="A1587" s="36"/>
    </row>
    <row r="1588" spans="1:1" x14ac:dyDescent="0.2">
      <c r="A1588" s="36"/>
    </row>
    <row r="1589" spans="1:1" x14ac:dyDescent="0.2">
      <c r="A1589" s="36"/>
    </row>
    <row r="1590" spans="1:1" x14ac:dyDescent="0.2">
      <c r="A1590" s="36"/>
    </row>
    <row r="1591" spans="1:1" x14ac:dyDescent="0.2">
      <c r="A1591" s="36"/>
    </row>
    <row r="1592" spans="1:1" x14ac:dyDescent="0.2">
      <c r="A1592" s="36"/>
    </row>
    <row r="1593" spans="1:1" x14ac:dyDescent="0.2">
      <c r="A1593" s="36"/>
    </row>
    <row r="1594" spans="1:1" x14ac:dyDescent="0.2">
      <c r="A1594" s="36"/>
    </row>
    <row r="1595" spans="1:1" x14ac:dyDescent="0.2">
      <c r="A1595" s="36"/>
    </row>
    <row r="1596" spans="1:1" x14ac:dyDescent="0.2">
      <c r="A1596" s="36"/>
    </row>
    <row r="1597" spans="1:1" x14ac:dyDescent="0.2">
      <c r="A1597" s="36"/>
    </row>
    <row r="1598" spans="1:1" x14ac:dyDescent="0.2">
      <c r="A1598" s="36"/>
    </row>
    <row r="1599" spans="1:1" x14ac:dyDescent="0.2">
      <c r="A1599" s="36"/>
    </row>
    <row r="1600" spans="1:1" x14ac:dyDescent="0.2">
      <c r="A1600" s="36"/>
    </row>
    <row r="1601" spans="1:1" x14ac:dyDescent="0.2">
      <c r="A1601" s="36"/>
    </row>
    <row r="1602" spans="1:1" x14ac:dyDescent="0.2">
      <c r="A1602" s="36"/>
    </row>
    <row r="1603" spans="1:1" x14ac:dyDescent="0.2">
      <c r="A1603" s="36"/>
    </row>
    <row r="1604" spans="1:1" x14ac:dyDescent="0.2">
      <c r="A1604" s="36"/>
    </row>
    <row r="1605" spans="1:1" x14ac:dyDescent="0.2">
      <c r="A1605" s="36"/>
    </row>
    <row r="1606" spans="1:1" x14ac:dyDescent="0.2">
      <c r="A1606" s="36"/>
    </row>
    <row r="1607" spans="1:1" x14ac:dyDescent="0.2">
      <c r="A1607" s="36"/>
    </row>
    <row r="1608" spans="1:1" x14ac:dyDescent="0.2">
      <c r="A1608" s="36"/>
    </row>
    <row r="1609" spans="1:1" x14ac:dyDescent="0.2">
      <c r="A1609" s="36"/>
    </row>
    <row r="1610" spans="1:1" x14ac:dyDescent="0.2">
      <c r="A1610" s="36"/>
    </row>
    <row r="1611" spans="1:1" x14ac:dyDescent="0.2">
      <c r="A1611" s="36"/>
    </row>
    <row r="1612" spans="1:1" x14ac:dyDescent="0.2">
      <c r="A1612" s="36"/>
    </row>
    <row r="1613" spans="1:1" x14ac:dyDescent="0.2">
      <c r="A1613" s="36"/>
    </row>
    <row r="1614" spans="1:1" x14ac:dyDescent="0.2">
      <c r="A1614" s="36"/>
    </row>
    <row r="1615" spans="1:1" x14ac:dyDescent="0.2">
      <c r="A1615" s="36"/>
    </row>
    <row r="1616" spans="1:1" x14ac:dyDescent="0.2">
      <c r="A1616" s="36"/>
    </row>
    <row r="1617" spans="1:1" x14ac:dyDescent="0.2">
      <c r="A1617" s="36"/>
    </row>
    <row r="1618" spans="1:1" x14ac:dyDescent="0.2">
      <c r="A1618" s="36"/>
    </row>
    <row r="1619" spans="1:1" x14ac:dyDescent="0.2">
      <c r="A1619" s="36"/>
    </row>
    <row r="1620" spans="1:1" x14ac:dyDescent="0.2">
      <c r="A1620" s="36"/>
    </row>
    <row r="1621" spans="1:1" x14ac:dyDescent="0.2">
      <c r="A1621" s="36"/>
    </row>
    <row r="1622" spans="1:1" x14ac:dyDescent="0.2">
      <c r="A1622" s="36"/>
    </row>
    <row r="1623" spans="1:1" x14ac:dyDescent="0.2">
      <c r="A1623" s="36"/>
    </row>
    <row r="1624" spans="1:1" x14ac:dyDescent="0.2">
      <c r="A1624" s="36"/>
    </row>
    <row r="1625" spans="1:1" x14ac:dyDescent="0.2">
      <c r="A1625" s="36"/>
    </row>
    <row r="1626" spans="1:1" x14ac:dyDescent="0.2">
      <c r="A1626" s="36"/>
    </row>
    <row r="1627" spans="1:1" x14ac:dyDescent="0.2">
      <c r="A1627" s="36"/>
    </row>
    <row r="1628" spans="1:1" x14ac:dyDescent="0.2">
      <c r="A1628" s="36"/>
    </row>
    <row r="1629" spans="1:1" x14ac:dyDescent="0.2">
      <c r="A1629" s="36"/>
    </row>
    <row r="1630" spans="1:1" x14ac:dyDescent="0.2">
      <c r="A1630" s="36"/>
    </row>
    <row r="1631" spans="1:1" x14ac:dyDescent="0.2">
      <c r="A1631" s="36"/>
    </row>
    <row r="1632" spans="1:1" x14ac:dyDescent="0.2">
      <c r="A1632" s="36"/>
    </row>
    <row r="1633" spans="1:1" x14ac:dyDescent="0.2">
      <c r="A1633" s="36"/>
    </row>
    <row r="1634" spans="1:1" x14ac:dyDescent="0.2">
      <c r="A1634" s="36"/>
    </row>
    <row r="1635" spans="1:1" x14ac:dyDescent="0.2">
      <c r="A1635" s="36"/>
    </row>
    <row r="1636" spans="1:1" x14ac:dyDescent="0.2">
      <c r="A1636" s="36"/>
    </row>
    <row r="1637" spans="1:1" x14ac:dyDescent="0.2">
      <c r="A1637" s="36"/>
    </row>
    <row r="1638" spans="1:1" x14ac:dyDescent="0.2">
      <c r="A1638" s="36"/>
    </row>
    <row r="1639" spans="1:1" x14ac:dyDescent="0.2">
      <c r="A1639" s="36"/>
    </row>
    <row r="1640" spans="1:1" x14ac:dyDescent="0.2">
      <c r="A1640" s="36"/>
    </row>
    <row r="1641" spans="1:1" x14ac:dyDescent="0.2">
      <c r="A1641" s="36"/>
    </row>
    <row r="1642" spans="1:1" x14ac:dyDescent="0.2">
      <c r="A1642" s="36"/>
    </row>
    <row r="1643" spans="1:1" x14ac:dyDescent="0.2">
      <c r="A1643" s="36"/>
    </row>
    <row r="1644" spans="1:1" x14ac:dyDescent="0.2">
      <c r="A1644" s="36"/>
    </row>
    <row r="1645" spans="1:1" x14ac:dyDescent="0.2">
      <c r="A1645" s="36"/>
    </row>
    <row r="1646" spans="1:1" x14ac:dyDescent="0.2">
      <c r="A1646" s="36"/>
    </row>
    <row r="1647" spans="1:1" x14ac:dyDescent="0.2">
      <c r="A1647" s="36"/>
    </row>
    <row r="1648" spans="1:1" x14ac:dyDescent="0.2">
      <c r="A1648" s="36"/>
    </row>
    <row r="1649" spans="1:1" x14ac:dyDescent="0.2">
      <c r="A1649" s="36"/>
    </row>
    <row r="1650" spans="1:1" x14ac:dyDescent="0.2">
      <c r="A1650" s="36"/>
    </row>
    <row r="1651" spans="1:1" x14ac:dyDescent="0.2">
      <c r="A1651" s="36"/>
    </row>
    <row r="1652" spans="1:1" x14ac:dyDescent="0.2">
      <c r="A1652" s="36"/>
    </row>
    <row r="1653" spans="1:1" x14ac:dyDescent="0.2">
      <c r="A1653" s="36"/>
    </row>
    <row r="1654" spans="1:1" x14ac:dyDescent="0.2">
      <c r="A1654" s="36"/>
    </row>
    <row r="1655" spans="1:1" x14ac:dyDescent="0.2">
      <c r="A1655" s="36"/>
    </row>
    <row r="1656" spans="1:1" x14ac:dyDescent="0.2">
      <c r="A1656" s="36"/>
    </row>
    <row r="1657" spans="1:1" x14ac:dyDescent="0.2">
      <c r="A1657" s="36"/>
    </row>
    <row r="1658" spans="1:1" x14ac:dyDescent="0.2">
      <c r="A1658" s="36"/>
    </row>
    <row r="1659" spans="1:1" x14ac:dyDescent="0.2">
      <c r="A1659" s="36"/>
    </row>
    <row r="1660" spans="1:1" x14ac:dyDescent="0.2">
      <c r="A1660" s="36"/>
    </row>
    <row r="1661" spans="1:1" x14ac:dyDescent="0.2">
      <c r="A1661" s="36"/>
    </row>
    <row r="1662" spans="1:1" x14ac:dyDescent="0.2">
      <c r="A1662" s="36"/>
    </row>
    <row r="1663" spans="1:1" x14ac:dyDescent="0.2">
      <c r="A1663" s="36"/>
    </row>
    <row r="1664" spans="1:1" x14ac:dyDescent="0.2">
      <c r="A1664" s="36"/>
    </row>
    <row r="1665" spans="1:1" x14ac:dyDescent="0.2">
      <c r="A1665" s="36"/>
    </row>
    <row r="1666" spans="1:1" x14ac:dyDescent="0.2">
      <c r="A1666" s="36"/>
    </row>
    <row r="1667" spans="1:1" x14ac:dyDescent="0.2">
      <c r="A1667" s="36"/>
    </row>
    <row r="1668" spans="1:1" x14ac:dyDescent="0.2">
      <c r="A1668" s="36"/>
    </row>
    <row r="1669" spans="1:1" x14ac:dyDescent="0.2">
      <c r="A1669" s="36"/>
    </row>
    <row r="1670" spans="1:1" x14ac:dyDescent="0.2">
      <c r="A1670" s="36"/>
    </row>
    <row r="1671" spans="1:1" x14ac:dyDescent="0.2">
      <c r="A1671" s="36"/>
    </row>
    <row r="1672" spans="1:1" x14ac:dyDescent="0.2">
      <c r="A1672" s="36"/>
    </row>
    <row r="1673" spans="1:1" x14ac:dyDescent="0.2">
      <c r="A1673" s="36"/>
    </row>
    <row r="1674" spans="1:1" x14ac:dyDescent="0.2">
      <c r="A1674" s="36"/>
    </row>
    <row r="1675" spans="1:1" x14ac:dyDescent="0.2">
      <c r="A1675" s="36"/>
    </row>
    <row r="1676" spans="1:1" x14ac:dyDescent="0.2">
      <c r="A1676" s="36"/>
    </row>
    <row r="1677" spans="1:1" x14ac:dyDescent="0.2">
      <c r="A1677" s="36"/>
    </row>
    <row r="1678" spans="1:1" x14ac:dyDescent="0.2">
      <c r="A1678" s="36"/>
    </row>
    <row r="1679" spans="1:1" x14ac:dyDescent="0.2">
      <c r="A1679" s="36"/>
    </row>
    <row r="1680" spans="1:1" x14ac:dyDescent="0.2">
      <c r="A1680" s="36"/>
    </row>
    <row r="1681" spans="1:1" x14ac:dyDescent="0.2">
      <c r="A1681" s="36"/>
    </row>
    <row r="1682" spans="1:1" x14ac:dyDescent="0.2">
      <c r="A1682" s="36"/>
    </row>
    <row r="1683" spans="1:1" x14ac:dyDescent="0.2">
      <c r="A1683" s="36"/>
    </row>
    <row r="1684" spans="1:1" x14ac:dyDescent="0.2">
      <c r="A1684" s="36"/>
    </row>
    <row r="1685" spans="1:1" x14ac:dyDescent="0.2">
      <c r="A1685" s="36"/>
    </row>
    <row r="1686" spans="1:1" x14ac:dyDescent="0.2">
      <c r="A1686" s="36"/>
    </row>
    <row r="1687" spans="1:1" x14ac:dyDescent="0.2">
      <c r="A1687" s="36"/>
    </row>
    <row r="1688" spans="1:1" x14ac:dyDescent="0.2">
      <c r="A1688" s="36"/>
    </row>
    <row r="1689" spans="1:1" x14ac:dyDescent="0.2">
      <c r="A1689" s="36"/>
    </row>
    <row r="1690" spans="1:1" x14ac:dyDescent="0.2">
      <c r="A1690" s="36"/>
    </row>
    <row r="1691" spans="1:1" x14ac:dyDescent="0.2">
      <c r="A1691" s="36"/>
    </row>
    <row r="1692" spans="1:1" x14ac:dyDescent="0.2">
      <c r="A1692" s="36"/>
    </row>
    <row r="1693" spans="1:1" x14ac:dyDescent="0.2">
      <c r="A1693" s="36"/>
    </row>
    <row r="1694" spans="1:1" x14ac:dyDescent="0.2">
      <c r="A1694" s="36"/>
    </row>
    <row r="1695" spans="1:1" x14ac:dyDescent="0.2">
      <c r="A1695" s="36"/>
    </row>
    <row r="1696" spans="1:1" x14ac:dyDescent="0.2">
      <c r="A1696" s="36"/>
    </row>
    <row r="1697" spans="1:1" x14ac:dyDescent="0.2">
      <c r="A1697" s="36"/>
    </row>
    <row r="1698" spans="1:1" x14ac:dyDescent="0.2">
      <c r="A1698" s="36"/>
    </row>
    <row r="1699" spans="1:1" x14ac:dyDescent="0.2">
      <c r="A1699" s="36"/>
    </row>
    <row r="1700" spans="1:1" x14ac:dyDescent="0.2">
      <c r="A1700" s="36"/>
    </row>
    <row r="1701" spans="1:1" x14ac:dyDescent="0.2">
      <c r="A1701" s="36"/>
    </row>
    <row r="1702" spans="1:1" x14ac:dyDescent="0.2">
      <c r="A1702" s="36"/>
    </row>
    <row r="1703" spans="1:1" x14ac:dyDescent="0.2">
      <c r="A1703" s="36"/>
    </row>
    <row r="1704" spans="1:1" x14ac:dyDescent="0.2">
      <c r="A1704" s="36"/>
    </row>
    <row r="1705" spans="1:1" x14ac:dyDescent="0.2">
      <c r="A1705" s="36"/>
    </row>
    <row r="1706" spans="1:1" x14ac:dyDescent="0.2">
      <c r="A1706" s="36"/>
    </row>
    <row r="1707" spans="1:1" x14ac:dyDescent="0.2">
      <c r="A1707" s="36"/>
    </row>
    <row r="1708" spans="1:1" x14ac:dyDescent="0.2">
      <c r="A1708" s="36"/>
    </row>
    <row r="1709" spans="1:1" x14ac:dyDescent="0.2">
      <c r="A1709" s="36"/>
    </row>
    <row r="1710" spans="1:1" x14ac:dyDescent="0.2">
      <c r="A1710" s="36"/>
    </row>
    <row r="1711" spans="1:1" x14ac:dyDescent="0.2">
      <c r="A1711" s="36"/>
    </row>
    <row r="1712" spans="1:1" x14ac:dyDescent="0.2">
      <c r="A1712" s="36"/>
    </row>
    <row r="1713" spans="1:1" x14ac:dyDescent="0.2">
      <c r="A1713" s="36"/>
    </row>
    <row r="1714" spans="1:1" x14ac:dyDescent="0.2">
      <c r="A1714" s="36"/>
    </row>
    <row r="1715" spans="1:1" x14ac:dyDescent="0.2">
      <c r="A1715" s="36"/>
    </row>
    <row r="1716" spans="1:1" x14ac:dyDescent="0.2">
      <c r="A1716" s="36"/>
    </row>
    <row r="1717" spans="1:1" x14ac:dyDescent="0.2">
      <c r="A1717" s="36"/>
    </row>
    <row r="1718" spans="1:1" x14ac:dyDescent="0.2">
      <c r="A1718" s="36"/>
    </row>
    <row r="1719" spans="1:1" x14ac:dyDescent="0.2">
      <c r="A1719" s="36"/>
    </row>
    <row r="1720" spans="1:1" x14ac:dyDescent="0.2">
      <c r="A1720" s="36"/>
    </row>
    <row r="1721" spans="1:1" x14ac:dyDescent="0.2">
      <c r="A1721" s="36"/>
    </row>
    <row r="1722" spans="1:1" x14ac:dyDescent="0.2">
      <c r="A1722" s="36"/>
    </row>
    <row r="1723" spans="1:1" x14ac:dyDescent="0.2">
      <c r="A1723" s="36"/>
    </row>
    <row r="1724" spans="1:1" x14ac:dyDescent="0.2">
      <c r="A1724" s="36"/>
    </row>
    <row r="1725" spans="1:1" x14ac:dyDescent="0.2">
      <c r="A1725" s="36"/>
    </row>
    <row r="1726" spans="1:1" x14ac:dyDescent="0.2">
      <c r="A1726" s="36"/>
    </row>
    <row r="1727" spans="1:1" x14ac:dyDescent="0.2">
      <c r="A1727" s="36"/>
    </row>
    <row r="1728" spans="1:1" x14ac:dyDescent="0.2">
      <c r="A1728" s="36"/>
    </row>
    <row r="1729" spans="1:1" x14ac:dyDescent="0.2">
      <c r="A1729" s="36"/>
    </row>
    <row r="1730" spans="1:1" x14ac:dyDescent="0.2">
      <c r="A1730" s="36"/>
    </row>
    <row r="1731" spans="1:1" x14ac:dyDescent="0.2">
      <c r="A1731" s="36"/>
    </row>
    <row r="1732" spans="1:1" x14ac:dyDescent="0.2">
      <c r="A1732" s="36"/>
    </row>
    <row r="1733" spans="1:1" x14ac:dyDescent="0.2">
      <c r="A1733" s="36"/>
    </row>
    <row r="1734" spans="1:1" x14ac:dyDescent="0.2">
      <c r="A1734" s="36"/>
    </row>
    <row r="1735" spans="1:1" x14ac:dyDescent="0.2">
      <c r="A1735" s="36"/>
    </row>
    <row r="1736" spans="1:1" x14ac:dyDescent="0.2">
      <c r="A1736" s="36"/>
    </row>
    <row r="1737" spans="1:1" x14ac:dyDescent="0.2">
      <c r="A1737" s="36"/>
    </row>
    <row r="1738" spans="1:1" x14ac:dyDescent="0.2">
      <c r="A1738" s="36"/>
    </row>
    <row r="1739" spans="1:1" x14ac:dyDescent="0.2">
      <c r="A1739" s="36"/>
    </row>
    <row r="1740" spans="1:1" x14ac:dyDescent="0.2">
      <c r="A1740" s="36"/>
    </row>
    <row r="1741" spans="1:1" x14ac:dyDescent="0.2">
      <c r="A1741" s="36"/>
    </row>
    <row r="1742" spans="1:1" x14ac:dyDescent="0.2">
      <c r="A1742" s="36"/>
    </row>
    <row r="1743" spans="1:1" x14ac:dyDescent="0.2">
      <c r="A1743" s="36"/>
    </row>
    <row r="1744" spans="1:1" x14ac:dyDescent="0.2">
      <c r="A1744" s="36"/>
    </row>
    <row r="1745" spans="1:1" x14ac:dyDescent="0.2">
      <c r="A1745" s="36"/>
    </row>
    <row r="1746" spans="1:1" x14ac:dyDescent="0.2">
      <c r="A1746" s="36"/>
    </row>
    <row r="1747" spans="1:1" x14ac:dyDescent="0.2">
      <c r="A1747" s="36"/>
    </row>
    <row r="1748" spans="1:1" x14ac:dyDescent="0.2">
      <c r="A1748" s="36"/>
    </row>
    <row r="1749" spans="1:1" x14ac:dyDescent="0.2">
      <c r="A1749" s="36"/>
    </row>
    <row r="1750" spans="1:1" x14ac:dyDescent="0.2">
      <c r="A1750" s="36"/>
    </row>
    <row r="1751" spans="1:1" x14ac:dyDescent="0.2">
      <c r="A1751" s="36"/>
    </row>
    <row r="1752" spans="1:1" x14ac:dyDescent="0.2">
      <c r="A1752" s="36"/>
    </row>
    <row r="1753" spans="1:1" x14ac:dyDescent="0.2">
      <c r="A1753" s="36"/>
    </row>
    <row r="1754" spans="1:1" x14ac:dyDescent="0.2">
      <c r="A1754" s="36"/>
    </row>
    <row r="1755" spans="1:1" x14ac:dyDescent="0.2">
      <c r="A1755" s="36"/>
    </row>
    <row r="1756" spans="1:1" x14ac:dyDescent="0.2">
      <c r="A1756" s="36"/>
    </row>
    <row r="1757" spans="1:1" x14ac:dyDescent="0.2">
      <c r="A1757" s="36"/>
    </row>
    <row r="1758" spans="1:1" x14ac:dyDescent="0.2">
      <c r="A1758" s="36"/>
    </row>
    <row r="1759" spans="1:1" x14ac:dyDescent="0.2">
      <c r="A1759" s="36"/>
    </row>
    <row r="1760" spans="1:1" x14ac:dyDescent="0.2">
      <c r="A1760" s="36"/>
    </row>
    <row r="1761" spans="1:1" x14ac:dyDescent="0.2">
      <c r="A1761" s="36"/>
    </row>
    <row r="1762" spans="1:1" x14ac:dyDescent="0.2">
      <c r="A1762" s="36"/>
    </row>
    <row r="1763" spans="1:1" x14ac:dyDescent="0.2">
      <c r="A1763" s="36"/>
    </row>
    <row r="1764" spans="1:1" x14ac:dyDescent="0.2">
      <c r="A1764" s="36"/>
    </row>
    <row r="1765" spans="1:1" x14ac:dyDescent="0.2">
      <c r="A1765" s="36"/>
    </row>
    <row r="1766" spans="1:1" x14ac:dyDescent="0.2">
      <c r="A1766" s="36"/>
    </row>
    <row r="1767" spans="1:1" x14ac:dyDescent="0.2">
      <c r="A1767" s="36"/>
    </row>
    <row r="1768" spans="1:1" x14ac:dyDescent="0.2">
      <c r="A1768" s="36"/>
    </row>
    <row r="1769" spans="1:1" x14ac:dyDescent="0.2">
      <c r="A1769" s="36"/>
    </row>
    <row r="1770" spans="1:1" x14ac:dyDescent="0.2">
      <c r="A1770" s="36"/>
    </row>
    <row r="1771" spans="1:1" x14ac:dyDescent="0.2">
      <c r="A1771" s="36"/>
    </row>
    <row r="1772" spans="1:1" x14ac:dyDescent="0.2">
      <c r="A1772" s="36"/>
    </row>
    <row r="1773" spans="1:1" x14ac:dyDescent="0.2">
      <c r="A1773" s="36"/>
    </row>
    <row r="1774" spans="1:1" x14ac:dyDescent="0.2">
      <c r="A1774" s="36"/>
    </row>
    <row r="1775" spans="1:1" x14ac:dyDescent="0.2">
      <c r="A1775" s="36"/>
    </row>
    <row r="1776" spans="1:1" x14ac:dyDescent="0.2">
      <c r="A1776" s="36"/>
    </row>
    <row r="1777" spans="1:1" x14ac:dyDescent="0.2">
      <c r="A1777" s="36"/>
    </row>
    <row r="1778" spans="1:1" x14ac:dyDescent="0.2">
      <c r="A1778" s="36"/>
    </row>
    <row r="1779" spans="1:1" x14ac:dyDescent="0.2">
      <c r="A1779" s="36"/>
    </row>
    <row r="1780" spans="1:1" x14ac:dyDescent="0.2">
      <c r="A1780" s="36"/>
    </row>
    <row r="1781" spans="1:1" x14ac:dyDescent="0.2">
      <c r="A1781" s="36"/>
    </row>
    <row r="1782" spans="1:1" x14ac:dyDescent="0.2">
      <c r="A1782" s="36"/>
    </row>
    <row r="1783" spans="1:1" x14ac:dyDescent="0.2">
      <c r="A1783" s="36"/>
    </row>
    <row r="1784" spans="1:1" x14ac:dyDescent="0.2">
      <c r="A1784" s="36"/>
    </row>
    <row r="1785" spans="1:1" x14ac:dyDescent="0.2">
      <c r="A1785" s="36"/>
    </row>
    <row r="1786" spans="1:1" x14ac:dyDescent="0.2">
      <c r="A1786" s="36"/>
    </row>
    <row r="1787" spans="1:1" x14ac:dyDescent="0.2">
      <c r="A1787" s="36"/>
    </row>
    <row r="1788" spans="1:1" x14ac:dyDescent="0.2">
      <c r="A1788" s="36"/>
    </row>
    <row r="1789" spans="1:1" x14ac:dyDescent="0.2">
      <c r="A1789" s="36"/>
    </row>
    <row r="1790" spans="1:1" x14ac:dyDescent="0.2">
      <c r="A1790" s="36"/>
    </row>
    <row r="1791" spans="1:1" x14ac:dyDescent="0.2">
      <c r="A1791" s="36"/>
    </row>
    <row r="1792" spans="1:1" x14ac:dyDescent="0.2">
      <c r="A1792" s="36"/>
    </row>
    <row r="1793" spans="1:1" x14ac:dyDescent="0.2">
      <c r="A1793" s="36"/>
    </row>
    <row r="1794" spans="1:1" x14ac:dyDescent="0.2">
      <c r="A1794" s="36"/>
    </row>
    <row r="1795" spans="1:1" x14ac:dyDescent="0.2">
      <c r="A1795" s="36"/>
    </row>
    <row r="1796" spans="1:1" x14ac:dyDescent="0.2">
      <c r="A1796" s="36"/>
    </row>
    <row r="1797" spans="1:1" x14ac:dyDescent="0.2">
      <c r="A1797" s="36"/>
    </row>
    <row r="1798" spans="1:1" x14ac:dyDescent="0.2">
      <c r="A1798" s="36"/>
    </row>
    <row r="1799" spans="1:1" x14ac:dyDescent="0.2">
      <c r="A1799" s="36"/>
    </row>
    <row r="1800" spans="1:1" x14ac:dyDescent="0.2">
      <c r="A1800" s="36"/>
    </row>
    <row r="1801" spans="1:1" x14ac:dyDescent="0.2">
      <c r="A1801" s="36"/>
    </row>
    <row r="1802" spans="1:1" x14ac:dyDescent="0.2">
      <c r="A1802" s="36"/>
    </row>
    <row r="1803" spans="1:1" x14ac:dyDescent="0.2">
      <c r="A1803" s="36"/>
    </row>
    <row r="1804" spans="1:1" x14ac:dyDescent="0.2">
      <c r="A1804" s="36"/>
    </row>
    <row r="1805" spans="1:1" x14ac:dyDescent="0.2">
      <c r="A1805" s="36"/>
    </row>
    <row r="1806" spans="1:1" x14ac:dyDescent="0.2">
      <c r="A1806" s="36"/>
    </row>
    <row r="1807" spans="1:1" x14ac:dyDescent="0.2">
      <c r="A1807" s="36"/>
    </row>
    <row r="1808" spans="1:1" x14ac:dyDescent="0.2">
      <c r="A1808" s="36"/>
    </row>
    <row r="1809" spans="1:1" x14ac:dyDescent="0.2">
      <c r="A1809" s="36"/>
    </row>
    <row r="1810" spans="1:1" x14ac:dyDescent="0.2">
      <c r="A1810" s="36"/>
    </row>
    <row r="1811" spans="1:1" x14ac:dyDescent="0.2">
      <c r="A1811" s="36"/>
    </row>
    <row r="1812" spans="1:1" x14ac:dyDescent="0.2">
      <c r="A1812" s="36"/>
    </row>
    <row r="1813" spans="1:1" x14ac:dyDescent="0.2">
      <c r="A1813" s="36"/>
    </row>
    <row r="1814" spans="1:1" x14ac:dyDescent="0.2">
      <c r="A1814" s="36"/>
    </row>
    <row r="1815" spans="1:1" x14ac:dyDescent="0.2">
      <c r="A1815" s="36"/>
    </row>
    <row r="1816" spans="1:1" x14ac:dyDescent="0.2">
      <c r="A1816" s="36"/>
    </row>
    <row r="1817" spans="1:1" x14ac:dyDescent="0.2">
      <c r="A1817" s="36"/>
    </row>
    <row r="1818" spans="1:1" x14ac:dyDescent="0.2">
      <c r="A1818" s="36"/>
    </row>
    <row r="1819" spans="1:1" x14ac:dyDescent="0.2">
      <c r="A1819" s="36"/>
    </row>
    <row r="1820" spans="1:1" x14ac:dyDescent="0.2">
      <c r="A1820" s="36"/>
    </row>
    <row r="1821" spans="1:1" x14ac:dyDescent="0.2">
      <c r="A1821" s="36"/>
    </row>
    <row r="1822" spans="1:1" x14ac:dyDescent="0.2">
      <c r="A1822" s="36"/>
    </row>
    <row r="1823" spans="1:1" x14ac:dyDescent="0.2">
      <c r="A1823" s="36"/>
    </row>
    <row r="1824" spans="1:1" x14ac:dyDescent="0.2">
      <c r="A1824" s="36"/>
    </row>
    <row r="1825" spans="1:1" x14ac:dyDescent="0.2">
      <c r="A1825" s="36"/>
    </row>
    <row r="1826" spans="1:1" x14ac:dyDescent="0.2">
      <c r="A1826" s="36"/>
    </row>
    <row r="1827" spans="1:1" x14ac:dyDescent="0.2">
      <c r="A1827" s="36"/>
    </row>
    <row r="1828" spans="1:1" x14ac:dyDescent="0.2">
      <c r="A1828" s="36"/>
    </row>
    <row r="1829" spans="1:1" x14ac:dyDescent="0.2">
      <c r="A1829" s="36"/>
    </row>
    <row r="1830" spans="1:1" x14ac:dyDescent="0.2">
      <c r="A1830" s="36"/>
    </row>
    <row r="1831" spans="1:1" x14ac:dyDescent="0.2">
      <c r="A1831" s="36"/>
    </row>
    <row r="1832" spans="1:1" x14ac:dyDescent="0.2">
      <c r="A1832" s="36"/>
    </row>
    <row r="1833" spans="1:1" x14ac:dyDescent="0.2">
      <c r="A1833" s="36"/>
    </row>
    <row r="1834" spans="1:1" x14ac:dyDescent="0.2">
      <c r="A1834" s="36"/>
    </row>
    <row r="1835" spans="1:1" x14ac:dyDescent="0.2">
      <c r="A1835" s="36"/>
    </row>
    <row r="1836" spans="1:1" x14ac:dyDescent="0.2">
      <c r="A1836" s="36"/>
    </row>
    <row r="1837" spans="1:1" x14ac:dyDescent="0.2">
      <c r="A1837" s="36"/>
    </row>
    <row r="1838" spans="1:1" x14ac:dyDescent="0.2">
      <c r="A1838" s="36"/>
    </row>
    <row r="1839" spans="1:1" x14ac:dyDescent="0.2">
      <c r="A1839" s="36"/>
    </row>
    <row r="1840" spans="1:1" x14ac:dyDescent="0.2">
      <c r="A1840" s="36"/>
    </row>
    <row r="1841" spans="1:1" x14ac:dyDescent="0.2">
      <c r="A1841" s="36"/>
    </row>
    <row r="1842" spans="1:1" x14ac:dyDescent="0.2">
      <c r="A1842" s="36"/>
    </row>
    <row r="1843" spans="1:1" x14ac:dyDescent="0.2">
      <c r="A1843" s="36"/>
    </row>
    <row r="1844" spans="1:1" x14ac:dyDescent="0.2">
      <c r="A1844" s="36"/>
    </row>
    <row r="1845" spans="1:1" x14ac:dyDescent="0.2">
      <c r="A1845" s="36"/>
    </row>
    <row r="1846" spans="1:1" x14ac:dyDescent="0.2">
      <c r="A1846" s="36"/>
    </row>
    <row r="1847" spans="1:1" x14ac:dyDescent="0.2">
      <c r="A1847" s="36"/>
    </row>
    <row r="1848" spans="1:1" x14ac:dyDescent="0.2">
      <c r="A1848" s="36"/>
    </row>
    <row r="1849" spans="1:1" x14ac:dyDescent="0.2">
      <c r="A1849" s="36"/>
    </row>
    <row r="1850" spans="1:1" x14ac:dyDescent="0.2">
      <c r="A1850" s="36"/>
    </row>
    <row r="1851" spans="1:1" x14ac:dyDescent="0.2">
      <c r="A1851" s="36"/>
    </row>
    <row r="1852" spans="1:1" x14ac:dyDescent="0.2">
      <c r="A1852" s="36"/>
    </row>
    <row r="1853" spans="1:1" x14ac:dyDescent="0.2">
      <c r="A1853" s="36"/>
    </row>
    <row r="1854" spans="1:1" x14ac:dyDescent="0.2">
      <c r="A1854" s="36"/>
    </row>
    <row r="1855" spans="1:1" x14ac:dyDescent="0.2">
      <c r="A1855" s="36"/>
    </row>
    <row r="1856" spans="1:1" x14ac:dyDescent="0.2">
      <c r="A1856" s="36"/>
    </row>
    <row r="1857" spans="1:1" x14ac:dyDescent="0.2">
      <c r="A1857" s="36"/>
    </row>
    <row r="1858" spans="1:1" x14ac:dyDescent="0.2">
      <c r="A1858" s="36"/>
    </row>
    <row r="1859" spans="1:1" x14ac:dyDescent="0.2">
      <c r="A1859" s="36"/>
    </row>
    <row r="1860" spans="1:1" x14ac:dyDescent="0.2">
      <c r="A1860" s="36"/>
    </row>
    <row r="1861" spans="1:1" x14ac:dyDescent="0.2">
      <c r="A1861" s="36"/>
    </row>
    <row r="1862" spans="1:1" x14ac:dyDescent="0.2">
      <c r="A1862" s="36"/>
    </row>
    <row r="1863" spans="1:1" x14ac:dyDescent="0.2">
      <c r="A1863" s="36"/>
    </row>
    <row r="1864" spans="1:1" x14ac:dyDescent="0.2">
      <c r="A1864" s="36"/>
    </row>
    <row r="1865" spans="1:1" x14ac:dyDescent="0.2">
      <c r="A1865" s="36"/>
    </row>
    <row r="1866" spans="1:1" x14ac:dyDescent="0.2">
      <c r="A1866" s="36"/>
    </row>
    <row r="1867" spans="1:1" x14ac:dyDescent="0.2">
      <c r="A1867" s="36"/>
    </row>
    <row r="1868" spans="1:1" x14ac:dyDescent="0.2">
      <c r="A1868" s="36"/>
    </row>
    <row r="1869" spans="1:1" x14ac:dyDescent="0.2">
      <c r="A1869" s="36"/>
    </row>
    <row r="1870" spans="1:1" x14ac:dyDescent="0.2">
      <c r="A1870" s="36"/>
    </row>
    <row r="1871" spans="1:1" x14ac:dyDescent="0.2">
      <c r="A1871" s="36"/>
    </row>
    <row r="1872" spans="1:1" x14ac:dyDescent="0.2">
      <c r="A1872" s="36"/>
    </row>
    <row r="1873" spans="1:1" x14ac:dyDescent="0.2">
      <c r="A1873" s="36"/>
    </row>
    <row r="1874" spans="1:1" x14ac:dyDescent="0.2">
      <c r="A1874" s="36"/>
    </row>
    <row r="1875" spans="1:1" x14ac:dyDescent="0.2">
      <c r="A1875" s="36"/>
    </row>
    <row r="1876" spans="1:1" x14ac:dyDescent="0.2">
      <c r="A1876" s="36"/>
    </row>
    <row r="1877" spans="1:1" x14ac:dyDescent="0.2">
      <c r="A1877" s="36"/>
    </row>
    <row r="1878" spans="1:1" x14ac:dyDescent="0.2">
      <c r="A1878" s="36"/>
    </row>
    <row r="1879" spans="1:1" x14ac:dyDescent="0.2">
      <c r="A1879" s="36"/>
    </row>
    <row r="1880" spans="1:1" x14ac:dyDescent="0.2">
      <c r="A1880" s="36"/>
    </row>
    <row r="1881" spans="1:1" x14ac:dyDescent="0.2">
      <c r="A1881" s="36"/>
    </row>
    <row r="1882" spans="1:1" x14ac:dyDescent="0.2">
      <c r="A1882" s="36"/>
    </row>
    <row r="1883" spans="1:1" x14ac:dyDescent="0.2">
      <c r="A1883" s="36"/>
    </row>
    <row r="1884" spans="1:1" x14ac:dyDescent="0.2">
      <c r="A1884" s="36"/>
    </row>
    <row r="1885" spans="1:1" x14ac:dyDescent="0.2">
      <c r="A1885" s="36"/>
    </row>
    <row r="1886" spans="1:1" x14ac:dyDescent="0.2">
      <c r="A1886" s="36"/>
    </row>
    <row r="1887" spans="1:1" x14ac:dyDescent="0.2">
      <c r="A1887" s="36"/>
    </row>
    <row r="1888" spans="1:1" x14ac:dyDescent="0.2">
      <c r="A1888" s="36"/>
    </row>
    <row r="1889" spans="1:1" x14ac:dyDescent="0.2">
      <c r="A1889" s="36"/>
    </row>
    <row r="1890" spans="1:1" x14ac:dyDescent="0.2">
      <c r="A1890" s="36"/>
    </row>
    <row r="1891" spans="1:1" x14ac:dyDescent="0.2">
      <c r="A1891" s="36"/>
    </row>
    <row r="1892" spans="1:1" x14ac:dyDescent="0.2">
      <c r="A1892" s="36"/>
    </row>
    <row r="1893" spans="1:1" x14ac:dyDescent="0.2">
      <c r="A1893" s="36"/>
    </row>
    <row r="1894" spans="1:1" x14ac:dyDescent="0.2">
      <c r="A1894" s="36"/>
    </row>
    <row r="1895" spans="1:1" x14ac:dyDescent="0.2">
      <c r="A1895" s="36"/>
    </row>
    <row r="1896" spans="1:1" x14ac:dyDescent="0.2">
      <c r="A1896" s="36"/>
    </row>
    <row r="1897" spans="1:1" x14ac:dyDescent="0.2">
      <c r="A1897" s="36"/>
    </row>
    <row r="1898" spans="1:1" x14ac:dyDescent="0.2">
      <c r="A1898" s="36"/>
    </row>
    <row r="1899" spans="1:1" x14ac:dyDescent="0.2">
      <c r="A1899" s="36"/>
    </row>
    <row r="1900" spans="1:1" x14ac:dyDescent="0.2">
      <c r="A1900" s="36"/>
    </row>
    <row r="1901" spans="1:1" x14ac:dyDescent="0.2">
      <c r="A1901" s="36"/>
    </row>
    <row r="1902" spans="1:1" x14ac:dyDescent="0.2">
      <c r="A1902" s="36"/>
    </row>
    <row r="1903" spans="1:1" x14ac:dyDescent="0.2">
      <c r="A1903" s="36"/>
    </row>
    <row r="1904" spans="1:1" x14ac:dyDescent="0.2">
      <c r="A1904" s="36"/>
    </row>
    <row r="1905" spans="1:1" x14ac:dyDescent="0.2">
      <c r="A1905" s="36"/>
    </row>
    <row r="1906" spans="1:1" x14ac:dyDescent="0.2">
      <c r="A1906" s="36"/>
    </row>
    <row r="1907" spans="1:1" x14ac:dyDescent="0.2">
      <c r="A1907" s="36"/>
    </row>
    <row r="1908" spans="1:1" x14ac:dyDescent="0.2">
      <c r="A1908" s="36"/>
    </row>
    <row r="1909" spans="1:1" x14ac:dyDescent="0.2">
      <c r="A1909" s="36"/>
    </row>
    <row r="1910" spans="1:1" x14ac:dyDescent="0.2">
      <c r="A1910" s="36"/>
    </row>
    <row r="1911" spans="1:1" x14ac:dyDescent="0.2">
      <c r="A1911" s="36"/>
    </row>
    <row r="1912" spans="1:1" x14ac:dyDescent="0.2">
      <c r="A1912" s="36"/>
    </row>
    <row r="1913" spans="1:1" x14ac:dyDescent="0.2">
      <c r="A1913" s="36"/>
    </row>
    <row r="1914" spans="1:1" x14ac:dyDescent="0.2">
      <c r="A1914" s="36"/>
    </row>
    <row r="1915" spans="1:1" x14ac:dyDescent="0.2">
      <c r="A1915" s="36"/>
    </row>
    <row r="1916" spans="1:1" x14ac:dyDescent="0.2">
      <c r="A1916" s="36"/>
    </row>
    <row r="1917" spans="1:1" x14ac:dyDescent="0.2">
      <c r="A1917" s="36"/>
    </row>
    <row r="1918" spans="1:1" x14ac:dyDescent="0.2">
      <c r="A1918" s="36"/>
    </row>
    <row r="1919" spans="1:1" x14ac:dyDescent="0.2">
      <c r="A1919" s="36"/>
    </row>
    <row r="1920" spans="1:1" x14ac:dyDescent="0.2">
      <c r="A1920" s="36"/>
    </row>
    <row r="1921" spans="1:1" x14ac:dyDescent="0.2">
      <c r="A1921" s="36"/>
    </row>
    <row r="1922" spans="1:1" x14ac:dyDescent="0.2">
      <c r="A1922" s="36"/>
    </row>
    <row r="1923" spans="1:1" x14ac:dyDescent="0.2">
      <c r="A1923" s="36"/>
    </row>
    <row r="1924" spans="1:1" x14ac:dyDescent="0.2">
      <c r="A1924" s="36"/>
    </row>
    <row r="1925" spans="1:1" x14ac:dyDescent="0.2">
      <c r="A1925" s="36"/>
    </row>
    <row r="1926" spans="1:1" x14ac:dyDescent="0.2">
      <c r="A1926" s="36"/>
    </row>
    <row r="1927" spans="1:1" x14ac:dyDescent="0.2">
      <c r="A1927" s="36"/>
    </row>
    <row r="1928" spans="1:1" x14ac:dyDescent="0.2">
      <c r="A1928" s="36"/>
    </row>
    <row r="1929" spans="1:1" x14ac:dyDescent="0.2">
      <c r="A1929" s="36"/>
    </row>
    <row r="1930" spans="1:1" x14ac:dyDescent="0.2">
      <c r="A1930" s="36"/>
    </row>
    <row r="1931" spans="1:1" x14ac:dyDescent="0.2">
      <c r="A1931" s="36"/>
    </row>
    <row r="1932" spans="1:1" x14ac:dyDescent="0.2">
      <c r="A1932" s="36"/>
    </row>
    <row r="1933" spans="1:1" x14ac:dyDescent="0.2">
      <c r="A1933" s="36"/>
    </row>
    <row r="1934" spans="1:1" x14ac:dyDescent="0.2">
      <c r="A1934" s="36"/>
    </row>
    <row r="1935" spans="1:1" x14ac:dyDescent="0.2">
      <c r="A1935" s="36"/>
    </row>
    <row r="1936" spans="1:1" x14ac:dyDescent="0.2">
      <c r="A1936" s="36"/>
    </row>
    <row r="1937" spans="1:1" x14ac:dyDescent="0.2">
      <c r="A1937" s="36"/>
    </row>
    <row r="1938" spans="1:1" x14ac:dyDescent="0.2">
      <c r="A1938" s="36"/>
    </row>
    <row r="1939" spans="1:1" x14ac:dyDescent="0.2">
      <c r="A1939" s="36"/>
    </row>
    <row r="1940" spans="1:1" x14ac:dyDescent="0.2">
      <c r="A1940" s="36"/>
    </row>
    <row r="1941" spans="1:1" x14ac:dyDescent="0.2">
      <c r="A1941" s="36"/>
    </row>
    <row r="1942" spans="1:1" x14ac:dyDescent="0.2">
      <c r="A1942" s="36"/>
    </row>
    <row r="1943" spans="1:1" x14ac:dyDescent="0.2">
      <c r="A1943" s="36"/>
    </row>
    <row r="1944" spans="1:1" x14ac:dyDescent="0.2">
      <c r="A1944" s="36"/>
    </row>
    <row r="1945" spans="1:1" x14ac:dyDescent="0.2">
      <c r="A1945" s="36"/>
    </row>
    <row r="1946" spans="1:1" x14ac:dyDescent="0.2">
      <c r="A1946" s="36"/>
    </row>
    <row r="1947" spans="1:1" x14ac:dyDescent="0.2">
      <c r="A1947" s="36"/>
    </row>
    <row r="1948" spans="1:1" x14ac:dyDescent="0.2">
      <c r="A1948" s="36"/>
    </row>
    <row r="1949" spans="1:1" x14ac:dyDescent="0.2">
      <c r="A1949" s="36"/>
    </row>
    <row r="1950" spans="1:1" x14ac:dyDescent="0.2">
      <c r="A1950" s="36"/>
    </row>
    <row r="1951" spans="1:1" x14ac:dyDescent="0.2">
      <c r="A1951" s="36"/>
    </row>
    <row r="1952" spans="1:1" x14ac:dyDescent="0.2">
      <c r="A1952" s="36"/>
    </row>
    <row r="1953" spans="1:1" x14ac:dyDescent="0.2">
      <c r="A1953" s="36"/>
    </row>
    <row r="1954" spans="1:1" x14ac:dyDescent="0.2">
      <c r="A1954" s="36"/>
    </row>
    <row r="1955" spans="1:1" x14ac:dyDescent="0.2">
      <c r="A1955" s="36"/>
    </row>
    <row r="1956" spans="1:1" x14ac:dyDescent="0.2">
      <c r="A1956" s="36"/>
    </row>
    <row r="1957" spans="1:1" x14ac:dyDescent="0.2">
      <c r="A1957" s="36"/>
    </row>
    <row r="1958" spans="1:1" x14ac:dyDescent="0.2">
      <c r="A1958" s="36"/>
    </row>
    <row r="1959" spans="1:1" x14ac:dyDescent="0.2">
      <c r="A1959" s="36"/>
    </row>
    <row r="1960" spans="1:1" x14ac:dyDescent="0.2">
      <c r="A1960" s="36"/>
    </row>
    <row r="1961" spans="1:1" x14ac:dyDescent="0.2">
      <c r="A1961" s="36"/>
    </row>
    <row r="1962" spans="1:1" x14ac:dyDescent="0.2">
      <c r="A1962" s="36"/>
    </row>
    <row r="1963" spans="1:1" x14ac:dyDescent="0.2">
      <c r="A1963" s="36"/>
    </row>
    <row r="1964" spans="1:1" x14ac:dyDescent="0.2">
      <c r="A1964" s="36"/>
    </row>
    <row r="1965" spans="1:1" x14ac:dyDescent="0.2">
      <c r="A1965" s="36"/>
    </row>
    <row r="1966" spans="1:1" x14ac:dyDescent="0.2">
      <c r="A1966" s="36"/>
    </row>
    <row r="1967" spans="1:1" x14ac:dyDescent="0.2">
      <c r="A1967" s="36"/>
    </row>
    <row r="1968" spans="1:1" x14ac:dyDescent="0.2">
      <c r="A1968" s="36"/>
    </row>
    <row r="1969" spans="1:1" x14ac:dyDescent="0.2">
      <c r="A1969" s="36"/>
    </row>
    <row r="1970" spans="1:1" x14ac:dyDescent="0.2">
      <c r="A1970" s="36"/>
    </row>
    <row r="1971" spans="1:1" x14ac:dyDescent="0.2">
      <c r="A1971" s="36"/>
    </row>
    <row r="1972" spans="1:1" x14ac:dyDescent="0.2">
      <c r="A1972" s="36"/>
    </row>
    <row r="1973" spans="1:1" x14ac:dyDescent="0.2">
      <c r="A1973" s="36"/>
    </row>
    <row r="1974" spans="1:1" x14ac:dyDescent="0.2">
      <c r="A1974" s="36"/>
    </row>
    <row r="1975" spans="1:1" x14ac:dyDescent="0.2">
      <c r="A1975" s="36"/>
    </row>
    <row r="1976" spans="1:1" x14ac:dyDescent="0.2">
      <c r="A1976" s="36"/>
    </row>
    <row r="1977" spans="1:1" x14ac:dyDescent="0.2">
      <c r="A1977" s="36"/>
    </row>
    <row r="1978" spans="1:1" x14ac:dyDescent="0.2">
      <c r="A1978" s="36"/>
    </row>
    <row r="1979" spans="1:1" x14ac:dyDescent="0.2">
      <c r="A1979" s="36"/>
    </row>
    <row r="1980" spans="1:1" x14ac:dyDescent="0.2">
      <c r="A1980" s="36"/>
    </row>
    <row r="1981" spans="1:1" x14ac:dyDescent="0.2">
      <c r="A1981" s="36"/>
    </row>
    <row r="1982" spans="1:1" x14ac:dyDescent="0.2">
      <c r="A1982" s="36"/>
    </row>
    <row r="1983" spans="1:1" x14ac:dyDescent="0.2">
      <c r="A1983" s="36"/>
    </row>
    <row r="1984" spans="1:1" x14ac:dyDescent="0.2">
      <c r="A1984" s="36"/>
    </row>
    <row r="1985" spans="1:1" x14ac:dyDescent="0.2">
      <c r="A1985" s="36"/>
    </row>
    <row r="1986" spans="1:1" x14ac:dyDescent="0.2">
      <c r="A1986" s="36"/>
    </row>
    <row r="1987" spans="1:1" x14ac:dyDescent="0.2">
      <c r="A1987" s="36"/>
    </row>
    <row r="1988" spans="1:1" x14ac:dyDescent="0.2">
      <c r="A1988" s="36"/>
    </row>
    <row r="1989" spans="1:1" x14ac:dyDescent="0.2">
      <c r="A1989" s="36"/>
    </row>
    <row r="1990" spans="1:1" x14ac:dyDescent="0.2">
      <c r="A1990" s="36"/>
    </row>
    <row r="1991" spans="1:1" x14ac:dyDescent="0.2">
      <c r="A1991" s="36"/>
    </row>
    <row r="1992" spans="1:1" x14ac:dyDescent="0.2">
      <c r="A1992" s="36"/>
    </row>
    <row r="1993" spans="1:1" x14ac:dyDescent="0.2">
      <c r="A1993" s="36"/>
    </row>
    <row r="1994" spans="1:1" x14ac:dyDescent="0.2">
      <c r="A1994" s="36"/>
    </row>
    <row r="1995" spans="1:1" x14ac:dyDescent="0.2">
      <c r="A1995" s="36"/>
    </row>
    <row r="1996" spans="1:1" x14ac:dyDescent="0.2">
      <c r="A1996" s="36"/>
    </row>
    <row r="1997" spans="1:1" x14ac:dyDescent="0.2">
      <c r="A1997" s="36"/>
    </row>
    <row r="1998" spans="1:1" x14ac:dyDescent="0.2">
      <c r="A1998" s="36"/>
    </row>
    <row r="1999" spans="1:1" x14ac:dyDescent="0.2">
      <c r="A1999" s="36"/>
    </row>
    <row r="2000" spans="1:1" x14ac:dyDescent="0.2">
      <c r="A2000" s="36"/>
    </row>
    <row r="2001" spans="1:1" x14ac:dyDescent="0.2">
      <c r="A2001" s="36"/>
    </row>
    <row r="2002" spans="1:1" x14ac:dyDescent="0.2">
      <c r="A2002" s="36"/>
    </row>
    <row r="2003" spans="1:1" x14ac:dyDescent="0.2">
      <c r="A2003" s="36"/>
    </row>
    <row r="2004" spans="1:1" x14ac:dyDescent="0.2">
      <c r="A2004" s="36"/>
    </row>
    <row r="2005" spans="1:1" x14ac:dyDescent="0.2">
      <c r="A2005" s="36"/>
    </row>
    <row r="2006" spans="1:1" x14ac:dyDescent="0.2">
      <c r="A2006" s="36"/>
    </row>
    <row r="2007" spans="1:1" x14ac:dyDescent="0.2">
      <c r="A2007" s="36"/>
    </row>
    <row r="2008" spans="1:1" x14ac:dyDescent="0.2">
      <c r="A2008" s="36"/>
    </row>
    <row r="2009" spans="1:1" x14ac:dyDescent="0.2">
      <c r="A2009" s="36"/>
    </row>
    <row r="2010" spans="1:1" x14ac:dyDescent="0.2">
      <c r="A2010" s="36"/>
    </row>
    <row r="2011" spans="1:1" x14ac:dyDescent="0.2">
      <c r="A2011" s="36"/>
    </row>
    <row r="2012" spans="1:1" x14ac:dyDescent="0.2">
      <c r="A2012" s="36"/>
    </row>
    <row r="2013" spans="1:1" x14ac:dyDescent="0.2">
      <c r="A2013" s="36"/>
    </row>
    <row r="2014" spans="1:1" x14ac:dyDescent="0.2">
      <c r="A2014" s="36"/>
    </row>
    <row r="2015" spans="1:1" x14ac:dyDescent="0.2">
      <c r="A2015" s="36"/>
    </row>
    <row r="2016" spans="1:1" x14ac:dyDescent="0.2">
      <c r="A2016" s="36"/>
    </row>
    <row r="2017" spans="1:1" x14ac:dyDescent="0.2">
      <c r="A2017" s="36"/>
    </row>
    <row r="2018" spans="1:1" x14ac:dyDescent="0.2">
      <c r="A2018" s="36"/>
    </row>
    <row r="2019" spans="1:1" x14ac:dyDescent="0.2">
      <c r="A2019" s="36"/>
    </row>
    <row r="2020" spans="1:1" x14ac:dyDescent="0.2">
      <c r="A2020" s="36"/>
    </row>
    <row r="2021" spans="1:1" x14ac:dyDescent="0.2">
      <c r="A2021" s="36"/>
    </row>
    <row r="2022" spans="1:1" x14ac:dyDescent="0.2">
      <c r="A2022" s="36"/>
    </row>
    <row r="2023" spans="1:1" x14ac:dyDescent="0.2">
      <c r="A2023" s="36"/>
    </row>
    <row r="2024" spans="1:1" x14ac:dyDescent="0.2">
      <c r="A2024" s="36"/>
    </row>
    <row r="2025" spans="1:1" x14ac:dyDescent="0.2">
      <c r="A2025" s="36"/>
    </row>
    <row r="2026" spans="1:1" x14ac:dyDescent="0.2">
      <c r="A2026" s="36"/>
    </row>
    <row r="2027" spans="1:1" x14ac:dyDescent="0.2">
      <c r="A2027" s="36"/>
    </row>
    <row r="2028" spans="1:1" x14ac:dyDescent="0.2">
      <c r="A2028" s="36"/>
    </row>
    <row r="2029" spans="1:1" x14ac:dyDescent="0.2">
      <c r="A2029" s="36"/>
    </row>
    <row r="2030" spans="1:1" x14ac:dyDescent="0.2">
      <c r="A2030" s="36"/>
    </row>
    <row r="2031" spans="1:1" x14ac:dyDescent="0.2">
      <c r="A2031" s="36"/>
    </row>
    <row r="2032" spans="1:1" x14ac:dyDescent="0.2">
      <c r="A2032" s="36"/>
    </row>
    <row r="2033" spans="1:1" x14ac:dyDescent="0.2">
      <c r="A2033" s="36"/>
    </row>
    <row r="2034" spans="1:1" x14ac:dyDescent="0.2">
      <c r="A2034" s="36"/>
    </row>
    <row r="2035" spans="1:1" x14ac:dyDescent="0.2">
      <c r="A2035" s="36"/>
    </row>
    <row r="2036" spans="1:1" x14ac:dyDescent="0.2">
      <c r="A2036" s="36"/>
    </row>
    <row r="2037" spans="1:1" x14ac:dyDescent="0.2">
      <c r="A2037" s="36"/>
    </row>
    <row r="2038" spans="1:1" x14ac:dyDescent="0.2">
      <c r="A2038" s="36"/>
    </row>
    <row r="2039" spans="1:1" x14ac:dyDescent="0.2">
      <c r="A2039" s="36"/>
    </row>
    <row r="2040" spans="1:1" x14ac:dyDescent="0.2">
      <c r="A2040" s="36"/>
    </row>
    <row r="2041" spans="1:1" x14ac:dyDescent="0.2">
      <c r="A2041" s="36"/>
    </row>
    <row r="2042" spans="1:1" x14ac:dyDescent="0.2">
      <c r="A2042" s="36"/>
    </row>
    <row r="2043" spans="1:1" x14ac:dyDescent="0.2">
      <c r="A2043" s="36"/>
    </row>
    <row r="2044" spans="1:1" x14ac:dyDescent="0.2">
      <c r="A2044" s="36"/>
    </row>
    <row r="2045" spans="1:1" x14ac:dyDescent="0.2">
      <c r="A2045" s="36"/>
    </row>
    <row r="2046" spans="1:1" x14ac:dyDescent="0.2">
      <c r="A2046" s="36"/>
    </row>
    <row r="2047" spans="1:1" x14ac:dyDescent="0.2">
      <c r="A2047" s="36"/>
    </row>
    <row r="2048" spans="1:1" x14ac:dyDescent="0.2">
      <c r="A2048" s="36"/>
    </row>
    <row r="2049" spans="1:1" x14ac:dyDescent="0.2">
      <c r="A2049" s="36"/>
    </row>
    <row r="2050" spans="1:1" x14ac:dyDescent="0.2">
      <c r="A2050" s="36"/>
    </row>
    <row r="2051" spans="1:1" x14ac:dyDescent="0.2">
      <c r="A2051" s="36"/>
    </row>
    <row r="2052" spans="1:1" x14ac:dyDescent="0.2">
      <c r="A2052" s="36"/>
    </row>
    <row r="2053" spans="1:1" x14ac:dyDescent="0.2">
      <c r="A2053" s="36"/>
    </row>
    <row r="2054" spans="1:1" x14ac:dyDescent="0.2">
      <c r="A2054" s="36"/>
    </row>
    <row r="2055" spans="1:1" x14ac:dyDescent="0.2">
      <c r="A2055" s="36"/>
    </row>
    <row r="2056" spans="1:1" x14ac:dyDescent="0.2">
      <c r="A2056" s="36"/>
    </row>
    <row r="2057" spans="1:1" x14ac:dyDescent="0.2">
      <c r="A2057" s="36"/>
    </row>
    <row r="2058" spans="1:1" x14ac:dyDescent="0.2">
      <c r="A2058" s="36"/>
    </row>
    <row r="2059" spans="1:1" x14ac:dyDescent="0.2">
      <c r="A2059" s="36"/>
    </row>
    <row r="2060" spans="1:1" x14ac:dyDescent="0.2">
      <c r="A2060" s="36"/>
    </row>
    <row r="2061" spans="1:1" x14ac:dyDescent="0.2">
      <c r="A2061" s="36"/>
    </row>
    <row r="2062" spans="1:1" x14ac:dyDescent="0.2">
      <c r="A2062" s="36"/>
    </row>
    <row r="2063" spans="1:1" x14ac:dyDescent="0.2">
      <c r="A2063" s="36"/>
    </row>
    <row r="2064" spans="1:1" x14ac:dyDescent="0.2">
      <c r="A2064" s="36"/>
    </row>
    <row r="2065" spans="1:1" x14ac:dyDescent="0.2">
      <c r="A2065" s="36"/>
    </row>
    <row r="2066" spans="1:1" x14ac:dyDescent="0.2">
      <c r="A2066" s="36"/>
    </row>
    <row r="2067" spans="1:1" x14ac:dyDescent="0.2">
      <c r="A2067" s="36"/>
    </row>
    <row r="2068" spans="1:1" x14ac:dyDescent="0.2">
      <c r="A2068" s="36"/>
    </row>
    <row r="2069" spans="1:1" x14ac:dyDescent="0.2">
      <c r="A2069" s="36"/>
    </row>
    <row r="2070" spans="1:1" x14ac:dyDescent="0.2">
      <c r="A2070" s="36"/>
    </row>
    <row r="2071" spans="1:1" x14ac:dyDescent="0.2">
      <c r="A2071" s="36"/>
    </row>
    <row r="2072" spans="1:1" x14ac:dyDescent="0.2">
      <c r="A2072" s="36"/>
    </row>
    <row r="2073" spans="1:1" x14ac:dyDescent="0.2">
      <c r="A2073" s="36"/>
    </row>
    <row r="2074" spans="1:1" x14ac:dyDescent="0.2">
      <c r="A2074" s="36"/>
    </row>
    <row r="2075" spans="1:1" x14ac:dyDescent="0.2">
      <c r="A2075" s="36"/>
    </row>
    <row r="2076" spans="1:1" x14ac:dyDescent="0.2">
      <c r="A2076" s="36"/>
    </row>
    <row r="2077" spans="1:1" x14ac:dyDescent="0.2">
      <c r="A2077" s="36"/>
    </row>
    <row r="2078" spans="1:1" x14ac:dyDescent="0.2">
      <c r="A2078" s="36"/>
    </row>
    <row r="2079" spans="1:1" x14ac:dyDescent="0.2">
      <c r="A2079" s="36"/>
    </row>
    <row r="2080" spans="1:1" x14ac:dyDescent="0.2">
      <c r="A2080" s="36"/>
    </row>
    <row r="2081" spans="1:1" x14ac:dyDescent="0.2">
      <c r="A2081" s="36"/>
    </row>
    <row r="2082" spans="1:1" x14ac:dyDescent="0.2">
      <c r="A2082" s="36"/>
    </row>
    <row r="2083" spans="1:1" x14ac:dyDescent="0.2">
      <c r="A2083" s="36"/>
    </row>
    <row r="2084" spans="1:1" x14ac:dyDescent="0.2">
      <c r="A2084" s="36"/>
    </row>
    <row r="2085" spans="1:1" x14ac:dyDescent="0.2">
      <c r="A2085" s="36"/>
    </row>
    <row r="2086" spans="1:1" x14ac:dyDescent="0.2">
      <c r="A2086" s="36"/>
    </row>
    <row r="2087" spans="1:1" x14ac:dyDescent="0.2">
      <c r="A2087" s="36"/>
    </row>
    <row r="2088" spans="1:1" x14ac:dyDescent="0.2">
      <c r="A2088" s="36"/>
    </row>
    <row r="2089" spans="1:1" x14ac:dyDescent="0.2">
      <c r="A2089" s="36"/>
    </row>
    <row r="2090" spans="1:1" x14ac:dyDescent="0.2">
      <c r="A2090" s="36"/>
    </row>
    <row r="2091" spans="1:1" x14ac:dyDescent="0.2">
      <c r="A2091" s="36"/>
    </row>
    <row r="2092" spans="1:1" x14ac:dyDescent="0.2">
      <c r="A2092" s="36"/>
    </row>
    <row r="2093" spans="1:1" x14ac:dyDescent="0.2">
      <c r="A2093" s="36"/>
    </row>
    <row r="2094" spans="1:1" x14ac:dyDescent="0.2">
      <c r="A2094" s="36"/>
    </row>
    <row r="2095" spans="1:1" x14ac:dyDescent="0.2">
      <c r="A2095" s="36"/>
    </row>
    <row r="2096" spans="1:1" x14ac:dyDescent="0.2">
      <c r="A2096" s="36"/>
    </row>
    <row r="2097" spans="1:1" x14ac:dyDescent="0.2">
      <c r="A2097" s="36"/>
    </row>
    <row r="2098" spans="1:1" x14ac:dyDescent="0.2">
      <c r="A2098" s="36"/>
    </row>
    <row r="2099" spans="1:1" x14ac:dyDescent="0.2">
      <c r="A2099" s="36"/>
    </row>
    <row r="2100" spans="1:1" x14ac:dyDescent="0.2">
      <c r="A2100" s="36"/>
    </row>
    <row r="2101" spans="1:1" x14ac:dyDescent="0.2">
      <c r="A2101" s="36"/>
    </row>
    <row r="2102" spans="1:1" x14ac:dyDescent="0.2">
      <c r="A2102" s="36"/>
    </row>
    <row r="2103" spans="1:1" x14ac:dyDescent="0.2">
      <c r="A2103" s="36"/>
    </row>
    <row r="2104" spans="1:1" x14ac:dyDescent="0.2">
      <c r="A2104" s="36"/>
    </row>
    <row r="2105" spans="1:1" x14ac:dyDescent="0.2">
      <c r="A2105" s="36"/>
    </row>
    <row r="2106" spans="1:1" x14ac:dyDescent="0.2">
      <c r="A2106" s="36"/>
    </row>
    <row r="2107" spans="1:1" x14ac:dyDescent="0.2">
      <c r="A2107" s="36"/>
    </row>
    <row r="2108" spans="1:1" x14ac:dyDescent="0.2">
      <c r="A2108" s="36"/>
    </row>
    <row r="2109" spans="1:1" x14ac:dyDescent="0.2">
      <c r="A2109" s="36"/>
    </row>
    <row r="2110" spans="1:1" x14ac:dyDescent="0.2">
      <c r="A2110" s="36"/>
    </row>
    <row r="2111" spans="1:1" x14ac:dyDescent="0.2">
      <c r="A2111" s="36"/>
    </row>
    <row r="2112" spans="1:1" x14ac:dyDescent="0.2">
      <c r="A2112" s="36"/>
    </row>
    <row r="2113" spans="1:1" x14ac:dyDescent="0.2">
      <c r="A2113" s="36"/>
    </row>
    <row r="2114" spans="1:1" x14ac:dyDescent="0.2">
      <c r="A2114" s="36"/>
    </row>
    <row r="2115" spans="1:1" x14ac:dyDescent="0.2">
      <c r="A2115" s="36"/>
    </row>
    <row r="2116" spans="1:1" x14ac:dyDescent="0.2">
      <c r="A2116" s="36"/>
    </row>
    <row r="2117" spans="1:1" x14ac:dyDescent="0.2">
      <c r="A2117" s="36"/>
    </row>
    <row r="2118" spans="1:1" x14ac:dyDescent="0.2">
      <c r="A2118" s="36"/>
    </row>
    <row r="2119" spans="1:1" x14ac:dyDescent="0.2">
      <c r="A2119" s="36"/>
    </row>
    <row r="2120" spans="1:1" x14ac:dyDescent="0.2">
      <c r="A2120" s="36"/>
    </row>
    <row r="2121" spans="1:1" x14ac:dyDescent="0.2">
      <c r="A2121" s="36"/>
    </row>
    <row r="2122" spans="1:1" x14ac:dyDescent="0.2">
      <c r="A2122" s="36"/>
    </row>
    <row r="2123" spans="1:1" x14ac:dyDescent="0.2">
      <c r="A2123" s="36"/>
    </row>
    <row r="2124" spans="1:1" x14ac:dyDescent="0.2">
      <c r="A2124" s="36"/>
    </row>
    <row r="2125" spans="1:1" x14ac:dyDescent="0.2">
      <c r="A2125" s="36"/>
    </row>
    <row r="2126" spans="1:1" x14ac:dyDescent="0.2">
      <c r="A2126" s="36"/>
    </row>
    <row r="2127" spans="1:1" x14ac:dyDescent="0.2">
      <c r="A2127" s="36"/>
    </row>
    <row r="2128" spans="1:1" x14ac:dyDescent="0.2">
      <c r="A2128" s="36"/>
    </row>
    <row r="2129" spans="1:1" x14ac:dyDescent="0.2">
      <c r="A2129" s="36"/>
    </row>
    <row r="2130" spans="1:1" x14ac:dyDescent="0.2">
      <c r="A2130" s="36"/>
    </row>
    <row r="2131" spans="1:1" x14ac:dyDescent="0.2">
      <c r="A2131" s="36"/>
    </row>
    <row r="2132" spans="1:1" x14ac:dyDescent="0.2">
      <c r="A2132" s="36"/>
    </row>
    <row r="2133" spans="1:1" x14ac:dyDescent="0.2">
      <c r="A2133" s="36"/>
    </row>
    <row r="2134" spans="1:1" x14ac:dyDescent="0.2">
      <c r="A2134" s="36"/>
    </row>
    <row r="2135" spans="1:1" x14ac:dyDescent="0.2">
      <c r="A2135" s="36"/>
    </row>
    <row r="2136" spans="1:1" x14ac:dyDescent="0.2">
      <c r="A2136" s="36"/>
    </row>
    <row r="2137" spans="1:1" x14ac:dyDescent="0.2">
      <c r="A2137" s="36"/>
    </row>
    <row r="2138" spans="1:1" x14ac:dyDescent="0.2">
      <c r="A2138" s="36"/>
    </row>
    <row r="2139" spans="1:1" x14ac:dyDescent="0.2">
      <c r="A2139" s="36"/>
    </row>
    <row r="2140" spans="1:1" x14ac:dyDescent="0.2">
      <c r="A2140" s="36"/>
    </row>
    <row r="2141" spans="1:1" x14ac:dyDescent="0.2">
      <c r="A2141" s="36"/>
    </row>
    <row r="2142" spans="1:1" x14ac:dyDescent="0.2">
      <c r="A2142" s="36"/>
    </row>
    <row r="2143" spans="1:1" x14ac:dyDescent="0.2">
      <c r="A2143" s="36"/>
    </row>
    <row r="2144" spans="1:1" x14ac:dyDescent="0.2">
      <c r="A2144" s="36"/>
    </row>
    <row r="2145" spans="1:1" x14ac:dyDescent="0.2">
      <c r="A2145" s="36"/>
    </row>
    <row r="2146" spans="1:1" x14ac:dyDescent="0.2">
      <c r="A2146" s="36"/>
    </row>
    <row r="2147" spans="1:1" x14ac:dyDescent="0.2">
      <c r="A2147" s="36"/>
    </row>
    <row r="2148" spans="1:1" x14ac:dyDescent="0.2">
      <c r="A2148" s="36"/>
    </row>
    <row r="2149" spans="1:1" x14ac:dyDescent="0.2">
      <c r="A2149" s="36"/>
    </row>
    <row r="2150" spans="1:1" x14ac:dyDescent="0.2">
      <c r="A2150" s="36"/>
    </row>
    <row r="2151" spans="1:1" x14ac:dyDescent="0.2">
      <c r="A2151" s="36"/>
    </row>
    <row r="2152" spans="1:1" x14ac:dyDescent="0.2">
      <c r="A2152" s="36"/>
    </row>
    <row r="2153" spans="1:1" x14ac:dyDescent="0.2">
      <c r="A2153" s="36"/>
    </row>
    <row r="2154" spans="1:1" x14ac:dyDescent="0.2">
      <c r="A2154" s="36"/>
    </row>
    <row r="2155" spans="1:1" x14ac:dyDescent="0.2">
      <c r="A2155" s="36"/>
    </row>
    <row r="2156" spans="1:1" x14ac:dyDescent="0.2">
      <c r="A2156" s="36"/>
    </row>
    <row r="2157" spans="1:1" x14ac:dyDescent="0.2">
      <c r="A2157" s="36"/>
    </row>
    <row r="2158" spans="1:1" x14ac:dyDescent="0.2">
      <c r="A2158" s="36"/>
    </row>
    <row r="2159" spans="1:1" x14ac:dyDescent="0.2">
      <c r="A2159" s="36"/>
    </row>
    <row r="2160" spans="1:1" x14ac:dyDescent="0.2">
      <c r="A2160" s="36"/>
    </row>
    <row r="2161" spans="1:1" x14ac:dyDescent="0.2">
      <c r="A2161" s="36"/>
    </row>
    <row r="2162" spans="1:1" x14ac:dyDescent="0.2">
      <c r="A2162" s="36"/>
    </row>
    <row r="2163" spans="1:1" x14ac:dyDescent="0.2">
      <c r="A2163" s="36"/>
    </row>
    <row r="2164" spans="1:1" x14ac:dyDescent="0.2">
      <c r="A2164" s="36"/>
    </row>
    <row r="2165" spans="1:1" x14ac:dyDescent="0.2">
      <c r="A2165" s="36"/>
    </row>
    <row r="2166" spans="1:1" x14ac:dyDescent="0.2">
      <c r="A2166" s="36"/>
    </row>
    <row r="2167" spans="1:1" x14ac:dyDescent="0.2">
      <c r="A2167" s="36"/>
    </row>
    <row r="2168" spans="1:1" x14ac:dyDescent="0.2">
      <c r="A2168" s="36"/>
    </row>
    <row r="2169" spans="1:1" x14ac:dyDescent="0.2">
      <c r="A2169" s="36"/>
    </row>
    <row r="2170" spans="1:1" x14ac:dyDescent="0.2">
      <c r="A2170" s="36"/>
    </row>
    <row r="2171" spans="1:1" x14ac:dyDescent="0.2">
      <c r="A2171" s="36"/>
    </row>
    <row r="2172" spans="1:1" x14ac:dyDescent="0.2">
      <c r="A2172" s="36"/>
    </row>
    <row r="2173" spans="1:1" x14ac:dyDescent="0.2">
      <c r="A2173" s="36"/>
    </row>
    <row r="2174" spans="1:1" x14ac:dyDescent="0.2">
      <c r="A2174" s="36"/>
    </row>
    <row r="2175" spans="1:1" x14ac:dyDescent="0.2">
      <c r="A2175" s="36"/>
    </row>
    <row r="2176" spans="1:1" x14ac:dyDescent="0.2">
      <c r="A2176" s="36"/>
    </row>
    <row r="2177" spans="1:1" x14ac:dyDescent="0.2">
      <c r="A2177" s="36"/>
    </row>
    <row r="2178" spans="1:1" x14ac:dyDescent="0.2">
      <c r="A2178" s="36"/>
    </row>
    <row r="2179" spans="1:1" x14ac:dyDescent="0.2">
      <c r="A2179" s="36"/>
    </row>
    <row r="2180" spans="1:1" x14ac:dyDescent="0.2">
      <c r="A2180" s="36"/>
    </row>
    <row r="2181" spans="1:1" x14ac:dyDescent="0.2">
      <c r="A2181" s="36"/>
    </row>
    <row r="2182" spans="1:1" x14ac:dyDescent="0.2">
      <c r="A2182" s="36"/>
    </row>
    <row r="2183" spans="1:1" x14ac:dyDescent="0.2">
      <c r="A2183" s="36"/>
    </row>
    <row r="2184" spans="1:1" x14ac:dyDescent="0.2">
      <c r="A2184" s="36"/>
    </row>
    <row r="2185" spans="1:1" x14ac:dyDescent="0.2">
      <c r="A2185" s="36"/>
    </row>
    <row r="2186" spans="1:1" x14ac:dyDescent="0.2">
      <c r="A2186" s="36"/>
    </row>
    <row r="2187" spans="1:1" x14ac:dyDescent="0.2">
      <c r="A2187" s="36"/>
    </row>
    <row r="2188" spans="1:1" x14ac:dyDescent="0.2">
      <c r="A2188" s="36"/>
    </row>
    <row r="2189" spans="1:1" x14ac:dyDescent="0.2">
      <c r="A2189" s="36"/>
    </row>
    <row r="2190" spans="1:1" x14ac:dyDescent="0.2">
      <c r="A2190" s="36"/>
    </row>
    <row r="2191" spans="1:1" x14ac:dyDescent="0.2">
      <c r="A2191" s="36"/>
    </row>
    <row r="2192" spans="1:1" x14ac:dyDescent="0.2">
      <c r="A2192" s="36"/>
    </row>
    <row r="2193" spans="1:1" x14ac:dyDescent="0.2">
      <c r="A2193" s="36"/>
    </row>
    <row r="2194" spans="1:1" x14ac:dyDescent="0.2">
      <c r="A2194" s="36"/>
    </row>
    <row r="2195" spans="1:1" x14ac:dyDescent="0.2">
      <c r="A2195" s="36"/>
    </row>
    <row r="2196" spans="1:1" x14ac:dyDescent="0.2">
      <c r="A2196" s="36"/>
    </row>
    <row r="2197" spans="1:1" x14ac:dyDescent="0.2">
      <c r="A2197" s="36"/>
    </row>
    <row r="2198" spans="1:1" x14ac:dyDescent="0.2">
      <c r="A2198" s="36"/>
    </row>
    <row r="2199" spans="1:1" x14ac:dyDescent="0.2">
      <c r="A2199" s="36"/>
    </row>
    <row r="2200" spans="1:1" x14ac:dyDescent="0.2">
      <c r="A2200" s="36"/>
    </row>
    <row r="2201" spans="1:1" x14ac:dyDescent="0.2">
      <c r="A2201" s="36"/>
    </row>
    <row r="2202" spans="1:1" x14ac:dyDescent="0.2">
      <c r="A2202" s="36"/>
    </row>
    <row r="2203" spans="1:1" x14ac:dyDescent="0.2">
      <c r="A2203" s="36"/>
    </row>
    <row r="2204" spans="1:1" x14ac:dyDescent="0.2">
      <c r="A2204" s="36"/>
    </row>
    <row r="2205" spans="1:1" x14ac:dyDescent="0.2">
      <c r="A2205" s="36"/>
    </row>
    <row r="2206" spans="1:1" x14ac:dyDescent="0.2">
      <c r="A2206" s="36"/>
    </row>
    <row r="2207" spans="1:1" x14ac:dyDescent="0.2">
      <c r="A2207" s="36"/>
    </row>
    <row r="2208" spans="1:1" x14ac:dyDescent="0.2">
      <c r="A2208" s="36"/>
    </row>
    <row r="2209" spans="1:1" x14ac:dyDescent="0.2">
      <c r="A2209" s="36"/>
    </row>
    <row r="2210" spans="1:1" x14ac:dyDescent="0.2">
      <c r="A2210" s="36"/>
    </row>
    <row r="2211" spans="1:1" x14ac:dyDescent="0.2">
      <c r="A2211" s="36"/>
    </row>
    <row r="2212" spans="1:1" x14ac:dyDescent="0.2">
      <c r="A2212" s="36"/>
    </row>
    <row r="2213" spans="1:1" x14ac:dyDescent="0.2">
      <c r="A2213" s="36"/>
    </row>
    <row r="2214" spans="1:1" x14ac:dyDescent="0.2">
      <c r="A2214" s="36"/>
    </row>
    <row r="2215" spans="1:1" x14ac:dyDescent="0.2">
      <c r="A2215" s="36"/>
    </row>
    <row r="2216" spans="1:1" x14ac:dyDescent="0.2">
      <c r="A2216" s="36"/>
    </row>
    <row r="2217" spans="1:1" x14ac:dyDescent="0.2">
      <c r="A2217" s="36"/>
    </row>
    <row r="2218" spans="1:1" x14ac:dyDescent="0.2">
      <c r="A2218" s="36"/>
    </row>
    <row r="2219" spans="1:1" x14ac:dyDescent="0.2">
      <c r="A2219" s="36"/>
    </row>
    <row r="2220" spans="1:1" x14ac:dyDescent="0.2">
      <c r="A2220" s="36"/>
    </row>
    <row r="2221" spans="1:1" x14ac:dyDescent="0.2">
      <c r="A2221" s="36"/>
    </row>
    <row r="2222" spans="1:1" x14ac:dyDescent="0.2">
      <c r="A2222" s="36"/>
    </row>
    <row r="2223" spans="1:1" x14ac:dyDescent="0.2">
      <c r="A2223" s="36"/>
    </row>
    <row r="2224" spans="1:1" x14ac:dyDescent="0.2">
      <c r="A2224" s="36"/>
    </row>
    <row r="2225" spans="1:1" x14ac:dyDescent="0.2">
      <c r="A2225" s="36"/>
    </row>
    <row r="2226" spans="1:1" x14ac:dyDescent="0.2">
      <c r="A2226" s="36"/>
    </row>
    <row r="2227" spans="1:1" x14ac:dyDescent="0.2">
      <c r="A2227" s="36"/>
    </row>
    <row r="2228" spans="1:1" x14ac:dyDescent="0.2">
      <c r="A2228" s="36"/>
    </row>
    <row r="2229" spans="1:1" x14ac:dyDescent="0.2">
      <c r="A2229" s="36"/>
    </row>
    <row r="2230" spans="1:1" x14ac:dyDescent="0.2">
      <c r="A2230" s="36"/>
    </row>
    <row r="2231" spans="1:1" x14ac:dyDescent="0.2">
      <c r="A2231" s="36"/>
    </row>
    <row r="2232" spans="1:1" x14ac:dyDescent="0.2">
      <c r="A2232" s="36"/>
    </row>
    <row r="2233" spans="1:1" x14ac:dyDescent="0.2">
      <c r="A2233" s="36"/>
    </row>
    <row r="2234" spans="1:1" x14ac:dyDescent="0.2">
      <c r="A2234" s="36"/>
    </row>
    <row r="2235" spans="1:1" x14ac:dyDescent="0.2">
      <c r="A2235" s="36"/>
    </row>
    <row r="2236" spans="1:1" x14ac:dyDescent="0.2">
      <c r="A2236" s="36"/>
    </row>
    <row r="2237" spans="1:1" x14ac:dyDescent="0.2">
      <c r="A2237" s="36"/>
    </row>
    <row r="2238" spans="1:1" x14ac:dyDescent="0.2">
      <c r="A2238" s="36"/>
    </row>
    <row r="2239" spans="1:1" x14ac:dyDescent="0.2">
      <c r="A2239" s="36"/>
    </row>
    <row r="2240" spans="1:1" x14ac:dyDescent="0.2">
      <c r="A2240" s="36"/>
    </row>
    <row r="2241" spans="1:1" x14ac:dyDescent="0.2">
      <c r="A2241" s="36"/>
    </row>
    <row r="2242" spans="1:1" x14ac:dyDescent="0.2">
      <c r="A2242" s="36"/>
    </row>
    <row r="2243" spans="1:1" x14ac:dyDescent="0.2">
      <c r="A2243" s="36"/>
    </row>
    <row r="2244" spans="1:1" x14ac:dyDescent="0.2">
      <c r="A2244" s="36"/>
    </row>
    <row r="2245" spans="1:1" x14ac:dyDescent="0.2">
      <c r="A2245" s="36"/>
    </row>
    <row r="2246" spans="1:1" x14ac:dyDescent="0.2">
      <c r="A2246" s="36"/>
    </row>
    <row r="2247" spans="1:1" x14ac:dyDescent="0.2">
      <c r="A2247" s="36"/>
    </row>
    <row r="2248" spans="1:1" x14ac:dyDescent="0.2">
      <c r="A2248" s="36"/>
    </row>
    <row r="2249" spans="1:1" x14ac:dyDescent="0.2">
      <c r="A2249" s="36"/>
    </row>
    <row r="2250" spans="1:1" x14ac:dyDescent="0.2">
      <c r="A2250" s="36"/>
    </row>
    <row r="2251" spans="1:1" x14ac:dyDescent="0.2">
      <c r="A2251" s="36"/>
    </row>
    <row r="2252" spans="1:1" x14ac:dyDescent="0.2">
      <c r="A2252" s="36"/>
    </row>
    <row r="2253" spans="1:1" x14ac:dyDescent="0.2">
      <c r="A2253" s="36"/>
    </row>
    <row r="2254" spans="1:1" x14ac:dyDescent="0.2">
      <c r="A2254" s="36"/>
    </row>
    <row r="2255" spans="1:1" x14ac:dyDescent="0.2">
      <c r="A2255" s="36"/>
    </row>
    <row r="2256" spans="1:1" x14ac:dyDescent="0.2">
      <c r="A2256" s="36"/>
    </row>
    <row r="2257" spans="1:1" x14ac:dyDescent="0.2">
      <c r="A2257" s="36"/>
    </row>
    <row r="2258" spans="1:1" x14ac:dyDescent="0.2">
      <c r="A2258" s="36"/>
    </row>
    <row r="2259" spans="1:1" x14ac:dyDescent="0.2">
      <c r="A2259" s="36"/>
    </row>
    <row r="2260" spans="1:1" x14ac:dyDescent="0.2">
      <c r="A2260" s="36"/>
    </row>
    <row r="2261" spans="1:1" x14ac:dyDescent="0.2">
      <c r="A2261" s="36"/>
    </row>
    <row r="2262" spans="1:1" x14ac:dyDescent="0.2">
      <c r="A2262" s="36"/>
    </row>
    <row r="2263" spans="1:1" x14ac:dyDescent="0.2">
      <c r="A2263" s="36"/>
    </row>
    <row r="2264" spans="1:1" x14ac:dyDescent="0.2">
      <c r="A2264" s="36"/>
    </row>
    <row r="2265" spans="1:1" x14ac:dyDescent="0.2">
      <c r="A2265" s="36"/>
    </row>
    <row r="2266" spans="1:1" x14ac:dyDescent="0.2">
      <c r="A2266" s="36"/>
    </row>
    <row r="2267" spans="1:1" x14ac:dyDescent="0.2">
      <c r="A2267" s="36"/>
    </row>
    <row r="2268" spans="1:1" x14ac:dyDescent="0.2">
      <c r="A2268" s="36"/>
    </row>
    <row r="2269" spans="1:1" x14ac:dyDescent="0.2">
      <c r="A2269" s="36"/>
    </row>
    <row r="2270" spans="1:1" x14ac:dyDescent="0.2">
      <c r="A2270" s="36"/>
    </row>
    <row r="2271" spans="1:1" x14ac:dyDescent="0.2">
      <c r="A2271" s="36"/>
    </row>
    <row r="2272" spans="1:1" x14ac:dyDescent="0.2">
      <c r="A2272" s="36"/>
    </row>
    <row r="2273" spans="1:1" x14ac:dyDescent="0.2">
      <c r="A2273" s="36"/>
    </row>
    <row r="2274" spans="1:1" x14ac:dyDescent="0.2">
      <c r="A2274" s="36"/>
    </row>
    <row r="2275" spans="1:1" x14ac:dyDescent="0.2">
      <c r="A2275" s="36"/>
    </row>
    <row r="2276" spans="1:1" x14ac:dyDescent="0.2">
      <c r="A2276" s="36"/>
    </row>
    <row r="2277" spans="1:1" x14ac:dyDescent="0.2">
      <c r="A2277" s="36"/>
    </row>
    <row r="2278" spans="1:1" x14ac:dyDescent="0.2">
      <c r="A2278" s="36"/>
    </row>
    <row r="2279" spans="1:1" x14ac:dyDescent="0.2">
      <c r="A2279" s="36"/>
    </row>
    <row r="2280" spans="1:1" x14ac:dyDescent="0.2">
      <c r="A2280" s="36"/>
    </row>
    <row r="2281" spans="1:1" x14ac:dyDescent="0.2">
      <c r="A2281" s="36"/>
    </row>
    <row r="2282" spans="1:1" x14ac:dyDescent="0.2">
      <c r="A2282" s="36"/>
    </row>
    <row r="2283" spans="1:1" x14ac:dyDescent="0.2">
      <c r="A2283" s="36"/>
    </row>
    <row r="2284" spans="1:1" x14ac:dyDescent="0.2">
      <c r="A2284" s="36"/>
    </row>
    <row r="2285" spans="1:1" x14ac:dyDescent="0.2">
      <c r="A2285" s="36"/>
    </row>
    <row r="2286" spans="1:1" x14ac:dyDescent="0.2">
      <c r="A2286" s="36"/>
    </row>
    <row r="2287" spans="1:1" x14ac:dyDescent="0.2">
      <c r="A2287" s="36"/>
    </row>
    <row r="2288" spans="1:1" x14ac:dyDescent="0.2">
      <c r="A2288" s="36"/>
    </row>
    <row r="2289" spans="1:1" x14ac:dyDescent="0.2">
      <c r="A2289" s="36"/>
    </row>
    <row r="2290" spans="1:1" x14ac:dyDescent="0.2">
      <c r="A2290" s="36"/>
    </row>
    <row r="2291" spans="1:1" x14ac:dyDescent="0.2">
      <c r="A2291" s="36"/>
    </row>
    <row r="2292" spans="1:1" x14ac:dyDescent="0.2">
      <c r="A2292" s="36"/>
    </row>
    <row r="2293" spans="1:1" x14ac:dyDescent="0.2">
      <c r="A2293" s="36"/>
    </row>
    <row r="2294" spans="1:1" x14ac:dyDescent="0.2">
      <c r="A2294" s="36"/>
    </row>
    <row r="2295" spans="1:1" x14ac:dyDescent="0.2">
      <c r="A2295" s="36"/>
    </row>
    <row r="2296" spans="1:1" x14ac:dyDescent="0.2">
      <c r="A2296" s="36"/>
    </row>
    <row r="2297" spans="1:1" x14ac:dyDescent="0.2">
      <c r="A2297" s="36"/>
    </row>
    <row r="2298" spans="1:1" x14ac:dyDescent="0.2">
      <c r="A2298" s="36"/>
    </row>
    <row r="2299" spans="1:1" x14ac:dyDescent="0.2">
      <c r="A2299" s="36"/>
    </row>
    <row r="2300" spans="1:1" x14ac:dyDescent="0.2">
      <c r="A2300" s="36"/>
    </row>
    <row r="2301" spans="1:1" x14ac:dyDescent="0.2">
      <c r="A2301" s="36"/>
    </row>
    <row r="2302" spans="1:1" x14ac:dyDescent="0.2">
      <c r="A2302" s="36"/>
    </row>
    <row r="2303" spans="1:1" x14ac:dyDescent="0.2">
      <c r="A2303" s="36"/>
    </row>
    <row r="2304" spans="1:1" x14ac:dyDescent="0.2">
      <c r="A2304" s="36"/>
    </row>
    <row r="2305" spans="1:1" x14ac:dyDescent="0.2">
      <c r="A2305" s="36"/>
    </row>
    <row r="2306" spans="1:1" x14ac:dyDescent="0.2">
      <c r="A2306" s="36"/>
    </row>
    <row r="2307" spans="1:1" x14ac:dyDescent="0.2">
      <c r="A2307" s="36"/>
    </row>
    <row r="2308" spans="1:1" x14ac:dyDescent="0.2">
      <c r="A2308" s="36"/>
    </row>
    <row r="2309" spans="1:1" x14ac:dyDescent="0.2">
      <c r="A2309" s="36"/>
    </row>
    <row r="2310" spans="1:1" x14ac:dyDescent="0.2">
      <c r="A2310" s="36"/>
    </row>
    <row r="2311" spans="1:1" x14ac:dyDescent="0.2">
      <c r="A2311" s="36"/>
    </row>
    <row r="2312" spans="1:1" x14ac:dyDescent="0.2">
      <c r="A2312" s="36"/>
    </row>
    <row r="2313" spans="1:1" x14ac:dyDescent="0.2">
      <c r="A2313" s="36"/>
    </row>
    <row r="2314" spans="1:1" x14ac:dyDescent="0.2">
      <c r="A2314" s="36"/>
    </row>
    <row r="2315" spans="1:1" x14ac:dyDescent="0.2">
      <c r="A2315" s="36"/>
    </row>
    <row r="2316" spans="1:1" x14ac:dyDescent="0.2">
      <c r="A2316" s="36"/>
    </row>
    <row r="2317" spans="1:1" x14ac:dyDescent="0.2">
      <c r="A2317" s="36"/>
    </row>
    <row r="2318" spans="1:1" x14ac:dyDescent="0.2">
      <c r="A2318" s="36"/>
    </row>
    <row r="2319" spans="1:1" x14ac:dyDescent="0.2">
      <c r="A2319" s="36"/>
    </row>
    <row r="2320" spans="1:1" x14ac:dyDescent="0.2">
      <c r="A2320" s="36"/>
    </row>
    <row r="2321" spans="1:1" x14ac:dyDescent="0.2">
      <c r="A2321" s="36"/>
    </row>
    <row r="2322" spans="1:1" x14ac:dyDescent="0.2">
      <c r="A2322" s="36"/>
    </row>
    <row r="2323" spans="1:1" x14ac:dyDescent="0.2">
      <c r="A2323" s="36"/>
    </row>
    <row r="2324" spans="1:1" x14ac:dyDescent="0.2">
      <c r="A2324" s="36"/>
    </row>
    <row r="2325" spans="1:1" x14ac:dyDescent="0.2">
      <c r="A2325" s="36"/>
    </row>
    <row r="2326" spans="1:1" x14ac:dyDescent="0.2">
      <c r="A2326" s="36"/>
    </row>
    <row r="2327" spans="1:1" x14ac:dyDescent="0.2">
      <c r="A2327" s="36"/>
    </row>
    <row r="2328" spans="1:1" x14ac:dyDescent="0.2">
      <c r="A2328" s="36"/>
    </row>
    <row r="2329" spans="1:1" x14ac:dyDescent="0.2">
      <c r="A2329" s="36"/>
    </row>
    <row r="2330" spans="1:1" x14ac:dyDescent="0.2">
      <c r="A2330" s="36"/>
    </row>
    <row r="2331" spans="1:1" x14ac:dyDescent="0.2">
      <c r="A2331" s="36"/>
    </row>
    <row r="2332" spans="1:1" x14ac:dyDescent="0.2">
      <c r="A2332" s="36"/>
    </row>
    <row r="2333" spans="1:1" x14ac:dyDescent="0.2">
      <c r="A2333" s="36"/>
    </row>
    <row r="2334" spans="1:1" x14ac:dyDescent="0.2">
      <c r="A2334" s="36"/>
    </row>
    <row r="2335" spans="1:1" x14ac:dyDescent="0.2">
      <c r="A2335" s="36"/>
    </row>
    <row r="2336" spans="1:1" x14ac:dyDescent="0.2">
      <c r="A2336" s="36"/>
    </row>
    <row r="2337" spans="1:1" x14ac:dyDescent="0.2">
      <c r="A2337" s="36"/>
    </row>
    <row r="2338" spans="1:1" x14ac:dyDescent="0.2">
      <c r="A2338" s="36"/>
    </row>
    <row r="2339" spans="1:1" x14ac:dyDescent="0.2">
      <c r="A2339" s="36"/>
    </row>
    <row r="2340" spans="1:1" x14ac:dyDescent="0.2">
      <c r="A2340" s="36"/>
    </row>
    <row r="2341" spans="1:1" x14ac:dyDescent="0.2">
      <c r="A2341" s="36"/>
    </row>
    <row r="2342" spans="1:1" x14ac:dyDescent="0.2">
      <c r="A2342" s="36"/>
    </row>
    <row r="2343" spans="1:1" x14ac:dyDescent="0.2">
      <c r="A2343" s="36"/>
    </row>
    <row r="2344" spans="1:1" x14ac:dyDescent="0.2">
      <c r="A2344" s="36"/>
    </row>
    <row r="2345" spans="1:1" x14ac:dyDescent="0.2">
      <c r="A2345" s="36"/>
    </row>
    <row r="2346" spans="1:1" x14ac:dyDescent="0.2">
      <c r="A2346" s="36"/>
    </row>
    <row r="2347" spans="1:1" x14ac:dyDescent="0.2">
      <c r="A2347" s="36"/>
    </row>
    <row r="2348" spans="1:1" x14ac:dyDescent="0.2">
      <c r="A2348" s="36"/>
    </row>
    <row r="2349" spans="1:1" x14ac:dyDescent="0.2">
      <c r="A2349" s="36"/>
    </row>
    <row r="2350" spans="1:1" x14ac:dyDescent="0.2">
      <c r="A2350" s="36"/>
    </row>
    <row r="2351" spans="1:1" x14ac:dyDescent="0.2">
      <c r="A2351" s="36"/>
    </row>
    <row r="2352" spans="1:1" x14ac:dyDescent="0.2">
      <c r="A2352" s="36"/>
    </row>
    <row r="2353" spans="1:1" x14ac:dyDescent="0.2">
      <c r="A2353" s="36"/>
    </row>
    <row r="2354" spans="1:1" x14ac:dyDescent="0.2">
      <c r="A2354" s="36"/>
    </row>
    <row r="2355" spans="1:1" x14ac:dyDescent="0.2">
      <c r="A2355" s="36"/>
    </row>
    <row r="2356" spans="1:1" x14ac:dyDescent="0.2">
      <c r="A2356" s="36"/>
    </row>
    <row r="2357" spans="1:1" x14ac:dyDescent="0.2">
      <c r="A2357" s="36"/>
    </row>
    <row r="2358" spans="1:1" x14ac:dyDescent="0.2">
      <c r="A2358" s="36"/>
    </row>
    <row r="2359" spans="1:1" x14ac:dyDescent="0.2">
      <c r="A2359" s="36"/>
    </row>
    <row r="2360" spans="1:1" x14ac:dyDescent="0.2">
      <c r="A2360" s="36"/>
    </row>
    <row r="2361" spans="1:1" x14ac:dyDescent="0.2">
      <c r="A2361" s="36"/>
    </row>
    <row r="2362" spans="1:1" x14ac:dyDescent="0.2">
      <c r="A2362" s="36"/>
    </row>
    <row r="2363" spans="1:1" x14ac:dyDescent="0.2">
      <c r="A2363" s="36"/>
    </row>
    <row r="2364" spans="1:1" x14ac:dyDescent="0.2">
      <c r="A2364" s="36"/>
    </row>
    <row r="2365" spans="1:1" x14ac:dyDescent="0.2">
      <c r="A2365" s="36"/>
    </row>
    <row r="2366" spans="1:1" x14ac:dyDescent="0.2">
      <c r="A2366" s="36"/>
    </row>
    <row r="2367" spans="1:1" x14ac:dyDescent="0.2">
      <c r="A2367" s="36"/>
    </row>
    <row r="2368" spans="1:1" x14ac:dyDescent="0.2">
      <c r="A2368" s="36"/>
    </row>
    <row r="2369" spans="1:1" x14ac:dyDescent="0.2">
      <c r="A2369" s="36"/>
    </row>
    <row r="2370" spans="1:1" x14ac:dyDescent="0.2">
      <c r="A2370" s="36"/>
    </row>
    <row r="2371" spans="1:1" x14ac:dyDescent="0.2">
      <c r="A2371" s="36"/>
    </row>
    <row r="2372" spans="1:1" x14ac:dyDescent="0.2">
      <c r="A2372" s="36"/>
    </row>
    <row r="2373" spans="1:1" x14ac:dyDescent="0.2">
      <c r="A2373" s="36"/>
    </row>
    <row r="2374" spans="1:1" x14ac:dyDescent="0.2">
      <c r="A2374" s="36"/>
    </row>
    <row r="2375" spans="1:1" x14ac:dyDescent="0.2">
      <c r="A2375" s="36"/>
    </row>
    <row r="2376" spans="1:1" x14ac:dyDescent="0.2">
      <c r="A2376" s="36"/>
    </row>
    <row r="2377" spans="1:1" x14ac:dyDescent="0.2">
      <c r="A2377" s="36"/>
    </row>
    <row r="2378" spans="1:1" x14ac:dyDescent="0.2">
      <c r="A2378" s="36"/>
    </row>
    <row r="2379" spans="1:1" x14ac:dyDescent="0.2">
      <c r="A2379" s="36"/>
    </row>
    <row r="2380" spans="1:1" x14ac:dyDescent="0.2">
      <c r="A2380" s="36"/>
    </row>
    <row r="2381" spans="1:1" x14ac:dyDescent="0.2">
      <c r="A2381" s="36"/>
    </row>
    <row r="2382" spans="1:1" x14ac:dyDescent="0.2">
      <c r="A2382" s="36"/>
    </row>
    <row r="2383" spans="1:1" x14ac:dyDescent="0.2">
      <c r="A2383" s="36"/>
    </row>
    <row r="2384" spans="1:1" x14ac:dyDescent="0.2">
      <c r="A2384" s="36"/>
    </row>
    <row r="2385" spans="1:1" x14ac:dyDescent="0.2">
      <c r="A2385" s="36"/>
    </row>
    <row r="2386" spans="1:1" x14ac:dyDescent="0.2">
      <c r="A2386" s="36"/>
    </row>
    <row r="2387" spans="1:1" x14ac:dyDescent="0.2">
      <c r="A2387" s="36"/>
    </row>
    <row r="2388" spans="1:1" x14ac:dyDescent="0.2">
      <c r="A2388" s="36"/>
    </row>
    <row r="2389" spans="1:1" x14ac:dyDescent="0.2">
      <c r="A2389" s="36"/>
    </row>
    <row r="2390" spans="1:1" x14ac:dyDescent="0.2">
      <c r="A2390" s="36"/>
    </row>
    <row r="2391" spans="1:1" x14ac:dyDescent="0.2">
      <c r="A2391" s="36"/>
    </row>
    <row r="2392" spans="1:1" x14ac:dyDescent="0.2">
      <c r="A2392" s="36"/>
    </row>
    <row r="2393" spans="1:1" x14ac:dyDescent="0.2">
      <c r="A2393" s="36"/>
    </row>
    <row r="2394" spans="1:1" x14ac:dyDescent="0.2">
      <c r="A2394" s="36"/>
    </row>
    <row r="2395" spans="1:1" x14ac:dyDescent="0.2">
      <c r="A2395" s="36"/>
    </row>
    <row r="2396" spans="1:1" x14ac:dyDescent="0.2">
      <c r="A2396" s="36"/>
    </row>
    <row r="2397" spans="1:1" x14ac:dyDescent="0.2">
      <c r="A2397" s="36"/>
    </row>
    <row r="2398" spans="1:1" x14ac:dyDescent="0.2">
      <c r="A2398" s="36"/>
    </row>
    <row r="2399" spans="1:1" x14ac:dyDescent="0.2">
      <c r="A2399" s="36"/>
    </row>
    <row r="2400" spans="1:1" x14ac:dyDescent="0.2">
      <c r="A2400" s="36"/>
    </row>
    <row r="2401" spans="1:1" x14ac:dyDescent="0.2">
      <c r="A2401" s="36"/>
    </row>
    <row r="2402" spans="1:1" x14ac:dyDescent="0.2">
      <c r="A2402" s="36"/>
    </row>
    <row r="2403" spans="1:1" x14ac:dyDescent="0.2">
      <c r="A2403" s="36"/>
    </row>
    <row r="2404" spans="1:1" x14ac:dyDescent="0.2">
      <c r="A2404" s="36"/>
    </row>
    <row r="2405" spans="1:1" x14ac:dyDescent="0.2">
      <c r="A2405" s="36"/>
    </row>
    <row r="2406" spans="1:1" x14ac:dyDescent="0.2">
      <c r="A2406" s="36"/>
    </row>
    <row r="2407" spans="1:1" x14ac:dyDescent="0.2">
      <c r="A2407" s="36"/>
    </row>
    <row r="2408" spans="1:1" x14ac:dyDescent="0.2">
      <c r="A2408" s="36"/>
    </row>
    <row r="2409" spans="1:1" x14ac:dyDescent="0.2">
      <c r="A2409" s="36"/>
    </row>
    <row r="2410" spans="1:1" x14ac:dyDescent="0.2">
      <c r="A2410" s="36"/>
    </row>
    <row r="2411" spans="1:1" x14ac:dyDescent="0.2">
      <c r="A2411" s="36"/>
    </row>
    <row r="2412" spans="1:1" x14ac:dyDescent="0.2">
      <c r="A2412" s="36"/>
    </row>
    <row r="2413" spans="1:1" x14ac:dyDescent="0.2">
      <c r="A2413" s="36"/>
    </row>
    <row r="2414" spans="1:1" x14ac:dyDescent="0.2">
      <c r="A2414" s="36"/>
    </row>
    <row r="2415" spans="1:1" x14ac:dyDescent="0.2">
      <c r="A2415" s="36"/>
    </row>
    <row r="2416" spans="1:1" x14ac:dyDescent="0.2">
      <c r="A2416" s="36"/>
    </row>
    <row r="2417" spans="1:1" x14ac:dyDescent="0.2">
      <c r="A2417" s="36"/>
    </row>
    <row r="2418" spans="1:1" x14ac:dyDescent="0.2">
      <c r="A2418" s="36"/>
    </row>
    <row r="2419" spans="1:1" x14ac:dyDescent="0.2">
      <c r="A2419" s="36"/>
    </row>
    <row r="2420" spans="1:1" x14ac:dyDescent="0.2">
      <c r="A2420" s="36"/>
    </row>
    <row r="2421" spans="1:1" x14ac:dyDescent="0.2">
      <c r="A2421" s="36"/>
    </row>
    <row r="2422" spans="1:1" x14ac:dyDescent="0.2">
      <c r="A2422" s="36"/>
    </row>
    <row r="2423" spans="1:1" x14ac:dyDescent="0.2">
      <c r="A2423" s="36"/>
    </row>
    <row r="2424" spans="1:1" x14ac:dyDescent="0.2">
      <c r="A2424" s="36"/>
    </row>
    <row r="2425" spans="1:1" x14ac:dyDescent="0.2">
      <c r="A2425" s="36"/>
    </row>
    <row r="2426" spans="1:1" x14ac:dyDescent="0.2">
      <c r="A2426" s="36"/>
    </row>
    <row r="2427" spans="1:1" x14ac:dyDescent="0.2">
      <c r="A2427" s="36"/>
    </row>
    <row r="2428" spans="1:1" x14ac:dyDescent="0.2">
      <c r="A2428" s="36"/>
    </row>
    <row r="2429" spans="1:1" x14ac:dyDescent="0.2">
      <c r="A2429" s="36"/>
    </row>
    <row r="2430" spans="1:1" x14ac:dyDescent="0.2">
      <c r="A2430" s="36"/>
    </row>
    <row r="2431" spans="1:1" x14ac:dyDescent="0.2">
      <c r="A2431" s="36"/>
    </row>
    <row r="2432" spans="1:1" x14ac:dyDescent="0.2">
      <c r="A2432" s="36"/>
    </row>
    <row r="2433" spans="1:1" x14ac:dyDescent="0.2">
      <c r="A2433" s="36"/>
    </row>
    <row r="2434" spans="1:1" x14ac:dyDescent="0.2">
      <c r="A2434" s="36"/>
    </row>
    <row r="2435" spans="1:1" x14ac:dyDescent="0.2">
      <c r="A2435" s="36"/>
    </row>
    <row r="2436" spans="1:1" x14ac:dyDescent="0.2">
      <c r="A2436" s="36"/>
    </row>
    <row r="2437" spans="1:1" x14ac:dyDescent="0.2">
      <c r="A2437" s="36"/>
    </row>
    <row r="2438" spans="1:1" x14ac:dyDescent="0.2">
      <c r="A2438" s="36"/>
    </row>
    <row r="2439" spans="1:1" x14ac:dyDescent="0.2">
      <c r="A2439" s="36"/>
    </row>
    <row r="2440" spans="1:1" x14ac:dyDescent="0.2">
      <c r="A2440" s="36"/>
    </row>
    <row r="2441" spans="1:1" x14ac:dyDescent="0.2">
      <c r="A2441" s="36"/>
    </row>
    <row r="2442" spans="1:1" x14ac:dyDescent="0.2">
      <c r="A2442" s="36"/>
    </row>
    <row r="2443" spans="1:1" x14ac:dyDescent="0.2">
      <c r="A2443" s="36"/>
    </row>
    <row r="2444" spans="1:1" x14ac:dyDescent="0.2">
      <c r="A2444" s="36"/>
    </row>
    <row r="2445" spans="1:1" x14ac:dyDescent="0.2">
      <c r="A2445" s="36"/>
    </row>
    <row r="2446" spans="1:1" x14ac:dyDescent="0.2">
      <c r="A2446" s="36"/>
    </row>
    <row r="2447" spans="1:1" x14ac:dyDescent="0.2">
      <c r="A2447" s="36"/>
    </row>
    <row r="2448" spans="1:1" x14ac:dyDescent="0.2">
      <c r="A2448" s="36"/>
    </row>
    <row r="2449" spans="1:1" x14ac:dyDescent="0.2">
      <c r="A2449" s="36"/>
    </row>
    <row r="2450" spans="1:1" x14ac:dyDescent="0.2">
      <c r="A2450" s="36"/>
    </row>
    <row r="2451" spans="1:1" x14ac:dyDescent="0.2">
      <c r="A2451" s="36"/>
    </row>
    <row r="2452" spans="1:1" x14ac:dyDescent="0.2">
      <c r="A2452" s="36"/>
    </row>
    <row r="2453" spans="1:1" x14ac:dyDescent="0.2">
      <c r="A2453" s="36"/>
    </row>
    <row r="2454" spans="1:1" x14ac:dyDescent="0.2">
      <c r="A2454" s="36"/>
    </row>
    <row r="2455" spans="1:1" x14ac:dyDescent="0.2">
      <c r="A2455" s="36"/>
    </row>
    <row r="2456" spans="1:1" x14ac:dyDescent="0.2">
      <c r="A2456" s="36"/>
    </row>
    <row r="2457" spans="1:1" x14ac:dyDescent="0.2">
      <c r="A2457" s="36"/>
    </row>
    <row r="2458" spans="1:1" x14ac:dyDescent="0.2">
      <c r="A2458" s="36"/>
    </row>
    <row r="2459" spans="1:1" x14ac:dyDescent="0.2">
      <c r="A2459" s="36"/>
    </row>
    <row r="2460" spans="1:1" x14ac:dyDescent="0.2">
      <c r="A2460" s="36"/>
    </row>
    <row r="2461" spans="1:1" x14ac:dyDescent="0.2">
      <c r="A2461" s="36"/>
    </row>
    <row r="2462" spans="1:1" x14ac:dyDescent="0.2">
      <c r="A2462" s="36"/>
    </row>
    <row r="2463" spans="1:1" x14ac:dyDescent="0.2">
      <c r="A2463" s="36"/>
    </row>
    <row r="2464" spans="1:1" x14ac:dyDescent="0.2">
      <c r="A2464" s="36"/>
    </row>
    <row r="2465" spans="1:1" x14ac:dyDescent="0.2">
      <c r="A2465" s="36"/>
    </row>
    <row r="2466" spans="1:1" x14ac:dyDescent="0.2">
      <c r="A2466" s="36"/>
    </row>
    <row r="2467" spans="1:1" x14ac:dyDescent="0.2">
      <c r="A2467" s="36"/>
    </row>
    <row r="2468" spans="1:1" x14ac:dyDescent="0.2">
      <c r="A2468" s="36"/>
    </row>
    <row r="2469" spans="1:1" x14ac:dyDescent="0.2">
      <c r="A2469" s="36"/>
    </row>
    <row r="2470" spans="1:1" x14ac:dyDescent="0.2">
      <c r="A2470" s="36"/>
    </row>
    <row r="2471" spans="1:1" x14ac:dyDescent="0.2">
      <c r="A2471" s="36"/>
    </row>
    <row r="2472" spans="1:1" x14ac:dyDescent="0.2">
      <c r="A2472" s="36"/>
    </row>
    <row r="2473" spans="1:1" x14ac:dyDescent="0.2">
      <c r="A2473" s="36"/>
    </row>
    <row r="2474" spans="1:1" x14ac:dyDescent="0.2">
      <c r="A2474" s="36"/>
    </row>
    <row r="2475" spans="1:1" x14ac:dyDescent="0.2">
      <c r="A2475" s="36"/>
    </row>
    <row r="2476" spans="1:1" x14ac:dyDescent="0.2">
      <c r="A2476" s="36"/>
    </row>
    <row r="2477" spans="1:1" x14ac:dyDescent="0.2">
      <c r="A2477" s="36"/>
    </row>
    <row r="2478" spans="1:1" x14ac:dyDescent="0.2">
      <c r="A2478" s="36"/>
    </row>
    <row r="2479" spans="1:1" x14ac:dyDescent="0.2">
      <c r="A2479" s="36"/>
    </row>
    <row r="2480" spans="1:1" x14ac:dyDescent="0.2">
      <c r="A2480" s="36"/>
    </row>
    <row r="2481" spans="1:1" x14ac:dyDescent="0.2">
      <c r="A2481" s="36"/>
    </row>
    <row r="2482" spans="1:1" x14ac:dyDescent="0.2">
      <c r="A2482" s="36"/>
    </row>
    <row r="2483" spans="1:1" x14ac:dyDescent="0.2">
      <c r="A2483" s="36"/>
    </row>
    <row r="2484" spans="1:1" x14ac:dyDescent="0.2">
      <c r="A2484" s="36"/>
    </row>
    <row r="2485" spans="1:1" x14ac:dyDescent="0.2">
      <c r="A2485" s="36"/>
    </row>
    <row r="2486" spans="1:1" x14ac:dyDescent="0.2">
      <c r="A2486" s="36"/>
    </row>
    <row r="2487" spans="1:1" x14ac:dyDescent="0.2">
      <c r="A2487" s="36"/>
    </row>
    <row r="2488" spans="1:1" x14ac:dyDescent="0.2">
      <c r="A2488" s="36"/>
    </row>
    <row r="2489" spans="1:1" x14ac:dyDescent="0.2">
      <c r="A2489" s="36"/>
    </row>
    <row r="2490" spans="1:1" x14ac:dyDescent="0.2">
      <c r="A2490" s="36"/>
    </row>
    <row r="2491" spans="1:1" x14ac:dyDescent="0.2">
      <c r="A2491" s="36"/>
    </row>
    <row r="2492" spans="1:1" x14ac:dyDescent="0.2">
      <c r="A2492" s="36"/>
    </row>
    <row r="2493" spans="1:1" x14ac:dyDescent="0.2">
      <c r="A2493" s="36"/>
    </row>
    <row r="2494" spans="1:1" x14ac:dyDescent="0.2">
      <c r="A2494" s="36"/>
    </row>
    <row r="2495" spans="1:1" x14ac:dyDescent="0.2">
      <c r="A2495" s="36"/>
    </row>
    <row r="2496" spans="1:1" x14ac:dyDescent="0.2">
      <c r="A2496" s="36"/>
    </row>
    <row r="2497" spans="1:1" x14ac:dyDescent="0.2">
      <c r="A2497" s="36"/>
    </row>
    <row r="2498" spans="1:1" x14ac:dyDescent="0.2">
      <c r="A2498" s="36"/>
    </row>
    <row r="2499" spans="1:1" x14ac:dyDescent="0.2">
      <c r="A2499" s="36"/>
    </row>
    <row r="2500" spans="1:1" x14ac:dyDescent="0.2">
      <c r="A2500" s="36"/>
    </row>
    <row r="2501" spans="1:1" x14ac:dyDescent="0.2">
      <c r="A2501" s="36"/>
    </row>
    <row r="2502" spans="1:1" x14ac:dyDescent="0.2">
      <c r="A2502" s="36"/>
    </row>
    <row r="2503" spans="1:1" x14ac:dyDescent="0.2">
      <c r="A2503" s="36"/>
    </row>
    <row r="2504" spans="1:1" x14ac:dyDescent="0.2">
      <c r="A2504" s="36"/>
    </row>
    <row r="2505" spans="1:1" x14ac:dyDescent="0.2">
      <c r="A2505" s="36"/>
    </row>
    <row r="2506" spans="1:1" x14ac:dyDescent="0.2">
      <c r="A2506" s="36"/>
    </row>
    <row r="2507" spans="1:1" x14ac:dyDescent="0.2">
      <c r="A2507" s="36"/>
    </row>
    <row r="2508" spans="1:1" x14ac:dyDescent="0.2">
      <c r="A2508" s="36"/>
    </row>
    <row r="2509" spans="1:1" x14ac:dyDescent="0.2">
      <c r="A2509" s="36"/>
    </row>
    <row r="2510" spans="1:1" x14ac:dyDescent="0.2">
      <c r="A2510" s="36"/>
    </row>
    <row r="2511" spans="1:1" x14ac:dyDescent="0.2">
      <c r="A2511" s="36"/>
    </row>
    <row r="2512" spans="1:1" x14ac:dyDescent="0.2">
      <c r="A2512" s="36"/>
    </row>
    <row r="2513" spans="1:1" x14ac:dyDescent="0.2">
      <c r="A2513" s="36"/>
    </row>
    <row r="2514" spans="1:1" x14ac:dyDescent="0.2">
      <c r="A2514" s="36"/>
    </row>
    <row r="2515" spans="1:1" x14ac:dyDescent="0.2">
      <c r="A2515" s="36"/>
    </row>
    <row r="2516" spans="1:1" x14ac:dyDescent="0.2">
      <c r="A2516" s="36"/>
    </row>
    <row r="2517" spans="1:1" x14ac:dyDescent="0.2">
      <c r="A2517" s="36"/>
    </row>
    <row r="2518" spans="1:1" x14ac:dyDescent="0.2">
      <c r="A2518" s="36"/>
    </row>
    <row r="2519" spans="1:1" x14ac:dyDescent="0.2">
      <c r="A2519" s="36"/>
    </row>
    <row r="2520" spans="1:1" x14ac:dyDescent="0.2">
      <c r="A2520" s="36"/>
    </row>
    <row r="2521" spans="1:1" x14ac:dyDescent="0.2">
      <c r="A2521" s="36"/>
    </row>
    <row r="2522" spans="1:1" x14ac:dyDescent="0.2">
      <c r="A2522" s="36"/>
    </row>
    <row r="2523" spans="1:1" x14ac:dyDescent="0.2">
      <c r="A2523" s="36"/>
    </row>
    <row r="2524" spans="1:1" x14ac:dyDescent="0.2">
      <c r="A2524" s="36"/>
    </row>
    <row r="2525" spans="1:1" x14ac:dyDescent="0.2">
      <c r="A2525" s="36"/>
    </row>
    <row r="2526" spans="1:1" x14ac:dyDescent="0.2">
      <c r="A2526" s="36"/>
    </row>
    <row r="2527" spans="1:1" x14ac:dyDescent="0.2">
      <c r="A2527" s="36"/>
    </row>
    <row r="2528" spans="1:1" x14ac:dyDescent="0.2">
      <c r="A2528" s="36"/>
    </row>
    <row r="2529" spans="1:1" x14ac:dyDescent="0.2">
      <c r="A2529" s="36"/>
    </row>
    <row r="2530" spans="1:1" x14ac:dyDescent="0.2">
      <c r="A2530" s="36"/>
    </row>
    <row r="2531" spans="1:1" x14ac:dyDescent="0.2">
      <c r="A2531" s="36"/>
    </row>
    <row r="2532" spans="1:1" x14ac:dyDescent="0.2">
      <c r="A2532" s="36"/>
    </row>
    <row r="2533" spans="1:1" x14ac:dyDescent="0.2">
      <c r="A2533" s="36"/>
    </row>
    <row r="2534" spans="1:1" x14ac:dyDescent="0.2">
      <c r="A2534" s="36"/>
    </row>
    <row r="2535" spans="1:1" x14ac:dyDescent="0.2">
      <c r="A2535" s="36"/>
    </row>
    <row r="2536" spans="1:1" x14ac:dyDescent="0.2">
      <c r="A2536" s="36"/>
    </row>
    <row r="2537" spans="1:1" x14ac:dyDescent="0.2">
      <c r="A2537" s="36"/>
    </row>
    <row r="2538" spans="1:1" x14ac:dyDescent="0.2">
      <c r="A2538" s="36"/>
    </row>
    <row r="2539" spans="1:1" x14ac:dyDescent="0.2">
      <c r="A2539" s="36"/>
    </row>
    <row r="2540" spans="1:1" x14ac:dyDescent="0.2">
      <c r="A2540" s="36"/>
    </row>
    <row r="2541" spans="1:1" x14ac:dyDescent="0.2">
      <c r="A2541" s="36"/>
    </row>
    <row r="2542" spans="1:1" x14ac:dyDescent="0.2">
      <c r="A2542" s="36"/>
    </row>
    <row r="2543" spans="1:1" x14ac:dyDescent="0.2">
      <c r="A2543" s="36"/>
    </row>
    <row r="2544" spans="1:1" x14ac:dyDescent="0.2">
      <c r="A2544" s="36"/>
    </row>
    <row r="2545" spans="1:1" x14ac:dyDescent="0.2">
      <c r="A2545" s="36"/>
    </row>
    <row r="2546" spans="1:1" x14ac:dyDescent="0.2">
      <c r="A2546" s="36"/>
    </row>
    <row r="2547" spans="1:1" x14ac:dyDescent="0.2">
      <c r="A2547" s="36"/>
    </row>
    <row r="2548" spans="1:1" x14ac:dyDescent="0.2">
      <c r="A2548" s="36"/>
    </row>
    <row r="2549" spans="1:1" x14ac:dyDescent="0.2">
      <c r="A2549" s="36"/>
    </row>
    <row r="2550" spans="1:1" x14ac:dyDescent="0.2">
      <c r="A2550" s="36"/>
    </row>
    <row r="2551" spans="1:1" x14ac:dyDescent="0.2">
      <c r="A2551" s="36"/>
    </row>
    <row r="2552" spans="1:1" x14ac:dyDescent="0.2">
      <c r="A2552" s="36"/>
    </row>
    <row r="2553" spans="1:1" x14ac:dyDescent="0.2">
      <c r="A2553" s="36"/>
    </row>
    <row r="2554" spans="1:1" x14ac:dyDescent="0.2">
      <c r="A2554" s="36"/>
    </row>
    <row r="2555" spans="1:1" x14ac:dyDescent="0.2">
      <c r="A2555" s="36"/>
    </row>
    <row r="2556" spans="1:1" x14ac:dyDescent="0.2">
      <c r="A2556" s="36"/>
    </row>
    <row r="2557" spans="1:1" x14ac:dyDescent="0.2">
      <c r="A2557" s="36"/>
    </row>
    <row r="2558" spans="1:1" x14ac:dyDescent="0.2">
      <c r="A2558" s="36"/>
    </row>
    <row r="2559" spans="1:1" x14ac:dyDescent="0.2">
      <c r="A2559" s="36"/>
    </row>
    <row r="2560" spans="1:1" x14ac:dyDescent="0.2">
      <c r="A2560" s="36"/>
    </row>
    <row r="2561" spans="1:1" x14ac:dyDescent="0.2">
      <c r="A2561" s="36"/>
    </row>
    <row r="2562" spans="1:1" x14ac:dyDescent="0.2">
      <c r="A2562" s="36"/>
    </row>
    <row r="2563" spans="1:1" x14ac:dyDescent="0.2">
      <c r="A2563" s="36"/>
    </row>
    <row r="2564" spans="1:1" x14ac:dyDescent="0.2">
      <c r="A2564" s="36"/>
    </row>
    <row r="2565" spans="1:1" x14ac:dyDescent="0.2">
      <c r="A2565" s="36"/>
    </row>
    <row r="2566" spans="1:1" x14ac:dyDescent="0.2">
      <c r="A2566" s="36"/>
    </row>
    <row r="2567" spans="1:1" x14ac:dyDescent="0.2">
      <c r="A2567" s="36"/>
    </row>
    <row r="2568" spans="1:1" x14ac:dyDescent="0.2">
      <c r="A2568" s="36"/>
    </row>
    <row r="2569" spans="1:1" x14ac:dyDescent="0.2">
      <c r="A2569" s="36"/>
    </row>
    <row r="2570" spans="1:1" x14ac:dyDescent="0.2">
      <c r="A2570" s="36"/>
    </row>
    <row r="2571" spans="1:1" x14ac:dyDescent="0.2">
      <c r="A2571" s="36"/>
    </row>
    <row r="2572" spans="1:1" x14ac:dyDescent="0.2">
      <c r="A2572" s="36"/>
    </row>
    <row r="2573" spans="1:1" x14ac:dyDescent="0.2">
      <c r="A2573" s="36"/>
    </row>
    <row r="2574" spans="1:1" x14ac:dyDescent="0.2">
      <c r="A2574" s="36"/>
    </row>
    <row r="2575" spans="1:1" x14ac:dyDescent="0.2">
      <c r="A2575" s="36"/>
    </row>
    <row r="2576" spans="1:1" x14ac:dyDescent="0.2">
      <c r="A2576" s="36"/>
    </row>
    <row r="2577" spans="1:1" x14ac:dyDescent="0.2">
      <c r="A2577" s="36"/>
    </row>
    <row r="2578" spans="1:1" x14ac:dyDescent="0.2">
      <c r="A2578" s="36"/>
    </row>
    <row r="2579" spans="1:1" x14ac:dyDescent="0.2">
      <c r="A2579" s="36"/>
    </row>
    <row r="2580" spans="1:1" x14ac:dyDescent="0.2">
      <c r="A2580" s="36"/>
    </row>
    <row r="2581" spans="1:1" x14ac:dyDescent="0.2">
      <c r="A2581" s="36"/>
    </row>
    <row r="2582" spans="1:1" x14ac:dyDescent="0.2">
      <c r="A2582" s="36"/>
    </row>
    <row r="2583" spans="1:1" x14ac:dyDescent="0.2">
      <c r="A2583" s="36"/>
    </row>
    <row r="2584" spans="1:1" x14ac:dyDescent="0.2">
      <c r="A2584" s="36"/>
    </row>
    <row r="2585" spans="1:1" x14ac:dyDescent="0.2">
      <c r="A2585" s="36"/>
    </row>
    <row r="2586" spans="1:1" x14ac:dyDescent="0.2">
      <c r="A2586" s="36"/>
    </row>
    <row r="2587" spans="1:1" x14ac:dyDescent="0.2">
      <c r="A2587" s="36"/>
    </row>
    <row r="2588" spans="1:1" x14ac:dyDescent="0.2">
      <c r="A2588" s="36"/>
    </row>
    <row r="2589" spans="1:1" x14ac:dyDescent="0.2">
      <c r="A2589" s="36"/>
    </row>
    <row r="2590" spans="1:1" x14ac:dyDescent="0.2">
      <c r="A2590" s="36"/>
    </row>
    <row r="2591" spans="1:1" x14ac:dyDescent="0.2">
      <c r="A2591" s="36"/>
    </row>
    <row r="2592" spans="1:1" x14ac:dyDescent="0.2">
      <c r="A2592" s="36"/>
    </row>
    <row r="2593" spans="1:1" x14ac:dyDescent="0.2">
      <c r="A2593" s="36"/>
    </row>
    <row r="2594" spans="1:1" x14ac:dyDescent="0.2">
      <c r="A2594" s="36"/>
    </row>
    <row r="2595" spans="1:1" x14ac:dyDescent="0.2">
      <c r="A2595" s="36"/>
    </row>
    <row r="2596" spans="1:1" x14ac:dyDescent="0.2">
      <c r="A2596" s="36"/>
    </row>
    <row r="2597" spans="1:1" x14ac:dyDescent="0.2">
      <c r="A2597" s="36"/>
    </row>
    <row r="2598" spans="1:1" x14ac:dyDescent="0.2">
      <c r="A2598" s="36"/>
    </row>
    <row r="2599" spans="1:1" x14ac:dyDescent="0.2">
      <c r="A2599" s="36"/>
    </row>
    <row r="2600" spans="1:1" x14ac:dyDescent="0.2">
      <c r="A2600" s="36"/>
    </row>
    <row r="2601" spans="1:1" x14ac:dyDescent="0.2">
      <c r="A2601" s="36"/>
    </row>
    <row r="2602" spans="1:1" x14ac:dyDescent="0.2">
      <c r="A2602" s="36"/>
    </row>
    <row r="2603" spans="1:1" x14ac:dyDescent="0.2">
      <c r="A2603" s="36"/>
    </row>
    <row r="2604" spans="1:1" x14ac:dyDescent="0.2">
      <c r="A2604" s="36"/>
    </row>
    <row r="2605" spans="1:1" x14ac:dyDescent="0.2">
      <c r="A2605" s="36"/>
    </row>
    <row r="2606" spans="1:1" x14ac:dyDescent="0.2">
      <c r="A2606" s="36"/>
    </row>
    <row r="2607" spans="1:1" x14ac:dyDescent="0.2">
      <c r="A2607" s="36"/>
    </row>
    <row r="2608" spans="1:1" x14ac:dyDescent="0.2">
      <c r="A2608" s="36"/>
    </row>
    <row r="2609" spans="1:1" x14ac:dyDescent="0.2">
      <c r="A2609" s="36"/>
    </row>
    <row r="2610" spans="1:1" x14ac:dyDescent="0.2">
      <c r="A2610" s="36"/>
    </row>
    <row r="2611" spans="1:1" x14ac:dyDescent="0.2">
      <c r="A2611" s="36"/>
    </row>
    <row r="2612" spans="1:1" x14ac:dyDescent="0.2">
      <c r="A2612" s="36"/>
    </row>
    <row r="2613" spans="1:1" x14ac:dyDescent="0.2">
      <c r="A2613" s="36"/>
    </row>
    <row r="2614" spans="1:1" x14ac:dyDescent="0.2">
      <c r="A2614" s="36"/>
    </row>
    <row r="2615" spans="1:1" x14ac:dyDescent="0.2">
      <c r="A2615" s="36"/>
    </row>
    <row r="2616" spans="1:1" x14ac:dyDescent="0.2">
      <c r="A2616" s="36"/>
    </row>
    <row r="2617" spans="1:1" x14ac:dyDescent="0.2">
      <c r="A2617" s="36"/>
    </row>
    <row r="2618" spans="1:1" x14ac:dyDescent="0.2">
      <c r="A2618" s="36"/>
    </row>
    <row r="2619" spans="1:1" x14ac:dyDescent="0.2">
      <c r="A2619" s="36"/>
    </row>
    <row r="2620" spans="1:1" x14ac:dyDescent="0.2">
      <c r="A2620" s="36"/>
    </row>
    <row r="2621" spans="1:1" x14ac:dyDescent="0.2">
      <c r="A2621" s="36"/>
    </row>
    <row r="2622" spans="1:1" x14ac:dyDescent="0.2">
      <c r="A2622" s="36"/>
    </row>
    <row r="2623" spans="1:1" x14ac:dyDescent="0.2">
      <c r="A2623" s="36"/>
    </row>
    <row r="2624" spans="1:1" x14ac:dyDescent="0.2">
      <c r="A2624" s="36"/>
    </row>
    <row r="2625" spans="1:1" x14ac:dyDescent="0.2">
      <c r="A2625" s="36"/>
    </row>
    <row r="2626" spans="1:1" x14ac:dyDescent="0.2">
      <c r="A2626" s="36"/>
    </row>
    <row r="2627" spans="1:1" x14ac:dyDescent="0.2">
      <c r="A2627" s="36"/>
    </row>
    <row r="2628" spans="1:1" x14ac:dyDescent="0.2">
      <c r="A2628" s="36"/>
    </row>
    <row r="2629" spans="1:1" x14ac:dyDescent="0.2">
      <c r="A2629" s="36"/>
    </row>
    <row r="2630" spans="1:1" x14ac:dyDescent="0.2">
      <c r="A2630" s="36"/>
    </row>
    <row r="2631" spans="1:1" x14ac:dyDescent="0.2">
      <c r="A2631" s="36"/>
    </row>
    <row r="2632" spans="1:1" x14ac:dyDescent="0.2">
      <c r="A2632" s="36"/>
    </row>
    <row r="2633" spans="1:1" x14ac:dyDescent="0.2">
      <c r="A2633" s="36"/>
    </row>
    <row r="2634" spans="1:1" x14ac:dyDescent="0.2">
      <c r="A2634" s="36"/>
    </row>
    <row r="2635" spans="1:1" x14ac:dyDescent="0.2">
      <c r="A2635" s="36"/>
    </row>
    <row r="2636" spans="1:1" x14ac:dyDescent="0.2">
      <c r="A2636" s="36"/>
    </row>
    <row r="2637" spans="1:1" x14ac:dyDescent="0.2">
      <c r="A2637" s="36"/>
    </row>
    <row r="2638" spans="1:1" x14ac:dyDescent="0.2">
      <c r="A2638" s="36"/>
    </row>
    <row r="2639" spans="1:1" x14ac:dyDescent="0.2">
      <c r="A2639" s="36"/>
    </row>
    <row r="2640" spans="1:1" x14ac:dyDescent="0.2">
      <c r="A2640" s="36"/>
    </row>
    <row r="2641" spans="1:1" x14ac:dyDescent="0.2">
      <c r="A2641" s="36"/>
    </row>
    <row r="2642" spans="1:1" x14ac:dyDescent="0.2">
      <c r="A2642" s="36"/>
    </row>
    <row r="2643" spans="1:1" x14ac:dyDescent="0.2">
      <c r="A2643" s="36"/>
    </row>
    <row r="2644" spans="1:1" x14ac:dyDescent="0.2">
      <c r="A2644" s="36"/>
    </row>
    <row r="2645" spans="1:1" x14ac:dyDescent="0.2">
      <c r="A2645" s="36"/>
    </row>
    <row r="2646" spans="1:1" x14ac:dyDescent="0.2">
      <c r="A2646" s="36"/>
    </row>
    <row r="2647" spans="1:1" x14ac:dyDescent="0.2">
      <c r="A2647" s="36"/>
    </row>
    <row r="2648" spans="1:1" x14ac:dyDescent="0.2">
      <c r="A2648" s="36"/>
    </row>
    <row r="2649" spans="1:1" x14ac:dyDescent="0.2">
      <c r="A2649" s="36"/>
    </row>
    <row r="2650" spans="1:1" x14ac:dyDescent="0.2">
      <c r="A2650" s="36"/>
    </row>
    <row r="2651" spans="1:1" x14ac:dyDescent="0.2">
      <c r="A2651" s="36"/>
    </row>
    <row r="2652" spans="1:1" x14ac:dyDescent="0.2">
      <c r="A2652" s="36"/>
    </row>
    <row r="2653" spans="1:1" x14ac:dyDescent="0.2">
      <c r="A2653" s="36"/>
    </row>
    <row r="2654" spans="1:1" x14ac:dyDescent="0.2">
      <c r="A2654" s="36"/>
    </row>
    <row r="2655" spans="1:1" x14ac:dyDescent="0.2">
      <c r="A2655" s="36"/>
    </row>
    <row r="2656" spans="1:1" x14ac:dyDescent="0.2">
      <c r="A2656" s="36"/>
    </row>
    <row r="2657" spans="1:1" x14ac:dyDescent="0.2">
      <c r="A2657" s="36"/>
    </row>
    <row r="2658" spans="1:1" x14ac:dyDescent="0.2">
      <c r="A2658" s="36"/>
    </row>
    <row r="2659" spans="1:1" x14ac:dyDescent="0.2">
      <c r="A2659" s="36"/>
    </row>
    <row r="2660" spans="1:1" x14ac:dyDescent="0.2">
      <c r="A2660" s="36"/>
    </row>
    <row r="2661" spans="1:1" x14ac:dyDescent="0.2">
      <c r="A2661" s="36"/>
    </row>
    <row r="2662" spans="1:1" x14ac:dyDescent="0.2">
      <c r="A2662" s="36"/>
    </row>
    <row r="2663" spans="1:1" x14ac:dyDescent="0.2">
      <c r="A2663" s="36"/>
    </row>
    <row r="2664" spans="1:1" x14ac:dyDescent="0.2">
      <c r="A2664" s="36"/>
    </row>
    <row r="2665" spans="1:1" x14ac:dyDescent="0.2">
      <c r="A2665" s="36"/>
    </row>
    <row r="2666" spans="1:1" x14ac:dyDescent="0.2">
      <c r="A2666" s="36"/>
    </row>
    <row r="2667" spans="1:1" x14ac:dyDescent="0.2">
      <c r="A2667" s="36"/>
    </row>
    <row r="2668" spans="1:1" x14ac:dyDescent="0.2">
      <c r="A2668" s="36"/>
    </row>
    <row r="2669" spans="1:1" x14ac:dyDescent="0.2">
      <c r="A2669" s="36"/>
    </row>
    <row r="2670" spans="1:1" x14ac:dyDescent="0.2">
      <c r="A2670" s="36"/>
    </row>
    <row r="2671" spans="1:1" x14ac:dyDescent="0.2">
      <c r="A2671" s="36"/>
    </row>
    <row r="2672" spans="1:1" x14ac:dyDescent="0.2">
      <c r="A2672" s="36"/>
    </row>
    <row r="2673" spans="1:1" x14ac:dyDescent="0.2">
      <c r="A2673" s="36"/>
    </row>
    <row r="2674" spans="1:1" x14ac:dyDescent="0.2">
      <c r="A2674" s="36"/>
    </row>
    <row r="2675" spans="1:1" x14ac:dyDescent="0.2">
      <c r="A2675" s="36"/>
    </row>
    <row r="2676" spans="1:1" x14ac:dyDescent="0.2">
      <c r="A2676" s="36"/>
    </row>
    <row r="2677" spans="1:1" x14ac:dyDescent="0.2">
      <c r="A2677" s="36"/>
    </row>
    <row r="2678" spans="1:1" x14ac:dyDescent="0.2">
      <c r="A2678" s="36"/>
    </row>
    <row r="2679" spans="1:1" x14ac:dyDescent="0.2">
      <c r="A2679" s="36"/>
    </row>
    <row r="2680" spans="1:1" x14ac:dyDescent="0.2">
      <c r="A2680" s="36"/>
    </row>
    <row r="2681" spans="1:1" x14ac:dyDescent="0.2">
      <c r="A2681" s="36"/>
    </row>
    <row r="2682" spans="1:1" x14ac:dyDescent="0.2">
      <c r="A2682" s="36"/>
    </row>
    <row r="2683" spans="1:1" x14ac:dyDescent="0.2">
      <c r="A2683" s="36"/>
    </row>
    <row r="2684" spans="1:1" x14ac:dyDescent="0.2">
      <c r="A2684" s="36"/>
    </row>
    <row r="2685" spans="1:1" x14ac:dyDescent="0.2">
      <c r="A2685" s="36"/>
    </row>
    <row r="2686" spans="1:1" x14ac:dyDescent="0.2">
      <c r="A2686" s="36"/>
    </row>
    <row r="2687" spans="1:1" x14ac:dyDescent="0.2">
      <c r="A2687" s="36"/>
    </row>
    <row r="2688" spans="1:1" x14ac:dyDescent="0.2">
      <c r="A2688" s="36"/>
    </row>
    <row r="2689" spans="1:1" x14ac:dyDescent="0.2">
      <c r="A2689" s="36"/>
    </row>
    <row r="2690" spans="1:1" x14ac:dyDescent="0.2">
      <c r="A2690" s="36"/>
    </row>
    <row r="2691" spans="1:1" x14ac:dyDescent="0.2">
      <c r="A2691" s="36"/>
    </row>
    <row r="2692" spans="1:1" x14ac:dyDescent="0.2">
      <c r="A2692" s="36"/>
    </row>
    <row r="2693" spans="1:1" x14ac:dyDescent="0.2">
      <c r="A2693" s="36"/>
    </row>
    <row r="2694" spans="1:1" x14ac:dyDescent="0.2">
      <c r="A2694" s="36"/>
    </row>
    <row r="2695" spans="1:1" x14ac:dyDescent="0.2">
      <c r="A2695" s="36"/>
    </row>
    <row r="2696" spans="1:1" x14ac:dyDescent="0.2">
      <c r="A2696" s="36"/>
    </row>
    <row r="2697" spans="1:1" x14ac:dyDescent="0.2">
      <c r="A2697" s="36"/>
    </row>
    <row r="2698" spans="1:1" x14ac:dyDescent="0.2">
      <c r="A2698" s="36"/>
    </row>
    <row r="2699" spans="1:1" x14ac:dyDescent="0.2">
      <c r="A2699" s="36"/>
    </row>
    <row r="2700" spans="1:1" x14ac:dyDescent="0.2">
      <c r="A2700" s="36"/>
    </row>
    <row r="2701" spans="1:1" x14ac:dyDescent="0.2">
      <c r="A2701" s="36"/>
    </row>
    <row r="2702" spans="1:1" x14ac:dyDescent="0.2">
      <c r="A2702" s="36"/>
    </row>
    <row r="2703" spans="1:1" x14ac:dyDescent="0.2">
      <c r="A2703" s="36"/>
    </row>
    <row r="2704" spans="1:1" x14ac:dyDescent="0.2">
      <c r="A2704" s="36"/>
    </row>
    <row r="2705" spans="1:1" x14ac:dyDescent="0.2">
      <c r="A2705" s="36"/>
    </row>
    <row r="2706" spans="1:1" x14ac:dyDescent="0.2">
      <c r="A2706" s="36"/>
    </row>
    <row r="2707" spans="1:1" x14ac:dyDescent="0.2">
      <c r="A2707" s="36"/>
    </row>
    <row r="2708" spans="1:1" x14ac:dyDescent="0.2">
      <c r="A2708" s="36"/>
    </row>
    <row r="2709" spans="1:1" x14ac:dyDescent="0.2">
      <c r="A2709" s="36"/>
    </row>
    <row r="2710" spans="1:1" x14ac:dyDescent="0.2">
      <c r="A2710" s="36"/>
    </row>
    <row r="2711" spans="1:1" x14ac:dyDescent="0.2">
      <c r="A2711" s="36"/>
    </row>
    <row r="2712" spans="1:1" x14ac:dyDescent="0.2">
      <c r="A2712" s="36"/>
    </row>
    <row r="2713" spans="1:1" x14ac:dyDescent="0.2">
      <c r="A2713" s="36"/>
    </row>
    <row r="2714" spans="1:1" x14ac:dyDescent="0.2">
      <c r="A2714" s="36"/>
    </row>
    <row r="2715" spans="1:1" x14ac:dyDescent="0.2">
      <c r="A2715" s="36"/>
    </row>
    <row r="2716" spans="1:1" x14ac:dyDescent="0.2">
      <c r="A2716" s="36"/>
    </row>
    <row r="2717" spans="1:1" x14ac:dyDescent="0.2">
      <c r="A2717" s="36"/>
    </row>
    <row r="2718" spans="1:1" x14ac:dyDescent="0.2">
      <c r="A2718" s="36"/>
    </row>
    <row r="2719" spans="1:1" x14ac:dyDescent="0.2">
      <c r="A2719" s="36"/>
    </row>
    <row r="2720" spans="1:1" x14ac:dyDescent="0.2">
      <c r="A2720" s="36"/>
    </row>
    <row r="2721" spans="1:1" x14ac:dyDescent="0.2">
      <c r="A2721" s="36"/>
    </row>
    <row r="2722" spans="1:1" x14ac:dyDescent="0.2">
      <c r="A2722" s="36"/>
    </row>
    <row r="2723" spans="1:1" x14ac:dyDescent="0.2">
      <c r="A2723" s="36"/>
    </row>
    <row r="2724" spans="1:1" x14ac:dyDescent="0.2">
      <c r="A2724" s="36"/>
    </row>
    <row r="2725" spans="1:1" x14ac:dyDescent="0.2">
      <c r="A2725" s="36"/>
    </row>
    <row r="2726" spans="1:1" x14ac:dyDescent="0.2">
      <c r="A2726" s="36"/>
    </row>
    <row r="2727" spans="1:1" x14ac:dyDescent="0.2">
      <c r="A2727" s="36"/>
    </row>
    <row r="2728" spans="1:1" x14ac:dyDescent="0.2">
      <c r="A2728" s="36"/>
    </row>
    <row r="2729" spans="1:1" x14ac:dyDescent="0.2">
      <c r="A2729" s="36"/>
    </row>
    <row r="2730" spans="1:1" x14ac:dyDescent="0.2">
      <c r="A2730" s="36"/>
    </row>
    <row r="2731" spans="1:1" x14ac:dyDescent="0.2">
      <c r="A2731" s="36"/>
    </row>
    <row r="2732" spans="1:1" x14ac:dyDescent="0.2">
      <c r="A2732" s="36"/>
    </row>
    <row r="2733" spans="1:1" x14ac:dyDescent="0.2">
      <c r="A2733" s="36"/>
    </row>
    <row r="2734" spans="1:1" x14ac:dyDescent="0.2">
      <c r="A2734" s="36"/>
    </row>
    <row r="2735" spans="1:1" x14ac:dyDescent="0.2">
      <c r="A2735" s="36"/>
    </row>
    <row r="2736" spans="1:1" x14ac:dyDescent="0.2">
      <c r="A2736" s="36"/>
    </row>
    <row r="2737" spans="1:1" x14ac:dyDescent="0.2">
      <c r="A2737" s="36"/>
    </row>
    <row r="2738" spans="1:1" x14ac:dyDescent="0.2">
      <c r="A2738" s="36"/>
    </row>
    <row r="2739" spans="1:1" x14ac:dyDescent="0.2">
      <c r="A2739" s="36"/>
    </row>
    <row r="2740" spans="1:1" x14ac:dyDescent="0.2">
      <c r="A2740" s="36"/>
    </row>
    <row r="2741" spans="1:1" x14ac:dyDescent="0.2">
      <c r="A2741" s="36"/>
    </row>
    <row r="2742" spans="1:1" x14ac:dyDescent="0.2">
      <c r="A2742" s="36"/>
    </row>
    <row r="2743" spans="1:1" x14ac:dyDescent="0.2">
      <c r="A2743" s="36"/>
    </row>
    <row r="2744" spans="1:1" x14ac:dyDescent="0.2">
      <c r="A2744" s="36"/>
    </row>
    <row r="2745" spans="1:1" x14ac:dyDescent="0.2">
      <c r="A2745" s="36"/>
    </row>
    <row r="2746" spans="1:1" x14ac:dyDescent="0.2">
      <c r="A2746" s="36"/>
    </row>
    <row r="2747" spans="1:1" x14ac:dyDescent="0.2">
      <c r="A2747" s="36"/>
    </row>
    <row r="2748" spans="1:1" x14ac:dyDescent="0.2">
      <c r="A2748" s="36"/>
    </row>
    <row r="2749" spans="1:1" x14ac:dyDescent="0.2">
      <c r="A2749" s="36"/>
    </row>
    <row r="2750" spans="1:1" x14ac:dyDescent="0.2">
      <c r="A2750" s="36"/>
    </row>
    <row r="2751" spans="1:1" x14ac:dyDescent="0.2">
      <c r="A2751" s="36"/>
    </row>
    <row r="2752" spans="1:1" x14ac:dyDescent="0.2">
      <c r="A2752" s="36"/>
    </row>
    <row r="2753" spans="1:1" x14ac:dyDescent="0.2">
      <c r="A2753" s="36"/>
    </row>
    <row r="2754" spans="1:1" x14ac:dyDescent="0.2">
      <c r="A2754" s="36"/>
    </row>
    <row r="2755" spans="1:1" x14ac:dyDescent="0.2">
      <c r="A2755" s="36"/>
    </row>
    <row r="2756" spans="1:1" x14ac:dyDescent="0.2">
      <c r="A2756" s="36"/>
    </row>
    <row r="2757" spans="1:1" x14ac:dyDescent="0.2">
      <c r="A2757" s="36"/>
    </row>
    <row r="2758" spans="1:1" x14ac:dyDescent="0.2">
      <c r="A2758" s="36"/>
    </row>
    <row r="2759" spans="1:1" x14ac:dyDescent="0.2">
      <c r="A2759" s="36"/>
    </row>
    <row r="2760" spans="1:1" x14ac:dyDescent="0.2">
      <c r="A2760" s="36"/>
    </row>
    <row r="2761" spans="1:1" x14ac:dyDescent="0.2">
      <c r="A2761" s="36"/>
    </row>
    <row r="2762" spans="1:1" x14ac:dyDescent="0.2">
      <c r="A2762" s="36"/>
    </row>
    <row r="2763" spans="1:1" x14ac:dyDescent="0.2">
      <c r="A2763" s="36"/>
    </row>
    <row r="2764" spans="1:1" x14ac:dyDescent="0.2">
      <c r="A2764" s="36"/>
    </row>
    <row r="2765" spans="1:1" x14ac:dyDescent="0.2">
      <c r="A2765" s="36"/>
    </row>
    <row r="2766" spans="1:1" x14ac:dyDescent="0.2">
      <c r="A2766" s="36"/>
    </row>
    <row r="2767" spans="1:1" x14ac:dyDescent="0.2">
      <c r="A2767" s="36"/>
    </row>
    <row r="2768" spans="1:1" x14ac:dyDescent="0.2">
      <c r="A2768" s="36"/>
    </row>
    <row r="2769" spans="1:1" x14ac:dyDescent="0.2">
      <c r="A2769" s="36"/>
    </row>
    <row r="2770" spans="1:1" x14ac:dyDescent="0.2">
      <c r="A2770" s="36"/>
    </row>
    <row r="2771" spans="1:1" x14ac:dyDescent="0.2">
      <c r="A2771" s="36"/>
    </row>
    <row r="2772" spans="1:1" x14ac:dyDescent="0.2">
      <c r="A2772" s="36"/>
    </row>
    <row r="2773" spans="1:1" x14ac:dyDescent="0.2">
      <c r="A2773" s="36"/>
    </row>
    <row r="2774" spans="1:1" x14ac:dyDescent="0.2">
      <c r="A2774" s="36"/>
    </row>
    <row r="2775" spans="1:1" x14ac:dyDescent="0.2">
      <c r="A2775" s="36"/>
    </row>
    <row r="2776" spans="1:1" x14ac:dyDescent="0.2">
      <c r="A2776" s="36"/>
    </row>
    <row r="2777" spans="1:1" x14ac:dyDescent="0.2">
      <c r="A2777" s="36"/>
    </row>
    <row r="2778" spans="1:1" x14ac:dyDescent="0.2">
      <c r="A2778" s="36"/>
    </row>
    <row r="2779" spans="1:1" x14ac:dyDescent="0.2">
      <c r="A2779" s="36"/>
    </row>
    <row r="2780" spans="1:1" x14ac:dyDescent="0.2">
      <c r="A2780" s="36"/>
    </row>
    <row r="2781" spans="1:1" x14ac:dyDescent="0.2">
      <c r="A2781" s="36"/>
    </row>
    <row r="2782" spans="1:1" x14ac:dyDescent="0.2">
      <c r="A2782" s="36"/>
    </row>
    <row r="2783" spans="1:1" x14ac:dyDescent="0.2">
      <c r="A2783" s="36"/>
    </row>
    <row r="2784" spans="1:1" x14ac:dyDescent="0.2">
      <c r="A2784" s="36"/>
    </row>
    <row r="2785" spans="1:1" x14ac:dyDescent="0.2">
      <c r="A2785" s="36"/>
    </row>
    <row r="2786" spans="1:1" x14ac:dyDescent="0.2">
      <c r="A2786" s="36"/>
    </row>
    <row r="2787" spans="1:1" x14ac:dyDescent="0.2">
      <c r="A2787" s="36"/>
    </row>
    <row r="2788" spans="1:1" x14ac:dyDescent="0.2">
      <c r="A2788" s="36"/>
    </row>
    <row r="2789" spans="1:1" x14ac:dyDescent="0.2">
      <c r="A2789" s="36"/>
    </row>
    <row r="2790" spans="1:1" x14ac:dyDescent="0.2">
      <c r="A2790" s="36"/>
    </row>
    <row r="2791" spans="1:1" x14ac:dyDescent="0.2">
      <c r="A2791" s="36"/>
    </row>
    <row r="2792" spans="1:1" x14ac:dyDescent="0.2">
      <c r="A2792" s="36"/>
    </row>
    <row r="2793" spans="1:1" x14ac:dyDescent="0.2">
      <c r="A2793" s="36"/>
    </row>
    <row r="2794" spans="1:1" x14ac:dyDescent="0.2">
      <c r="A2794" s="36"/>
    </row>
    <row r="2795" spans="1:1" x14ac:dyDescent="0.2">
      <c r="A2795" s="36"/>
    </row>
    <row r="2796" spans="1:1" x14ac:dyDescent="0.2">
      <c r="A2796" s="36"/>
    </row>
    <row r="2797" spans="1:1" x14ac:dyDescent="0.2">
      <c r="A2797" s="36"/>
    </row>
    <row r="2798" spans="1:1" x14ac:dyDescent="0.2">
      <c r="A2798" s="36"/>
    </row>
    <row r="2799" spans="1:1" x14ac:dyDescent="0.2">
      <c r="A2799" s="36"/>
    </row>
    <row r="2800" spans="1:1" x14ac:dyDescent="0.2">
      <c r="A2800" s="36"/>
    </row>
    <row r="2801" spans="1:1" x14ac:dyDescent="0.2">
      <c r="A2801" s="36"/>
    </row>
    <row r="2802" spans="1:1" x14ac:dyDescent="0.2">
      <c r="A2802" s="36"/>
    </row>
    <row r="2803" spans="1:1" x14ac:dyDescent="0.2">
      <c r="A2803" s="36"/>
    </row>
    <row r="2804" spans="1:1" x14ac:dyDescent="0.2">
      <c r="A2804" s="36"/>
    </row>
    <row r="2805" spans="1:1" x14ac:dyDescent="0.2">
      <c r="A2805" s="36"/>
    </row>
    <row r="2806" spans="1:1" x14ac:dyDescent="0.2">
      <c r="A2806" s="36"/>
    </row>
    <row r="2807" spans="1:1" x14ac:dyDescent="0.2">
      <c r="A2807" s="36"/>
    </row>
    <row r="2808" spans="1:1" x14ac:dyDescent="0.2">
      <c r="A2808" s="36"/>
    </row>
    <row r="2809" spans="1:1" x14ac:dyDescent="0.2">
      <c r="A2809" s="36"/>
    </row>
    <row r="2810" spans="1:1" x14ac:dyDescent="0.2">
      <c r="A2810" s="36"/>
    </row>
    <row r="2811" spans="1:1" x14ac:dyDescent="0.2">
      <c r="A2811" s="36"/>
    </row>
    <row r="2812" spans="1:1" x14ac:dyDescent="0.2">
      <c r="A2812" s="36"/>
    </row>
    <row r="2813" spans="1:1" x14ac:dyDescent="0.2">
      <c r="A2813" s="36"/>
    </row>
    <row r="2814" spans="1:1" x14ac:dyDescent="0.2">
      <c r="A2814" s="36"/>
    </row>
    <row r="2815" spans="1:1" x14ac:dyDescent="0.2">
      <c r="A2815" s="36"/>
    </row>
    <row r="2816" spans="1:1" x14ac:dyDescent="0.2">
      <c r="A2816" s="36"/>
    </row>
    <row r="2817" spans="1:1" x14ac:dyDescent="0.2">
      <c r="A2817" s="36"/>
    </row>
    <row r="2818" spans="1:1" x14ac:dyDescent="0.2">
      <c r="A2818" s="36"/>
    </row>
    <row r="2819" spans="1:1" x14ac:dyDescent="0.2">
      <c r="A2819" s="36"/>
    </row>
    <row r="2820" spans="1:1" x14ac:dyDescent="0.2">
      <c r="A2820" s="36"/>
    </row>
    <row r="2821" spans="1:1" x14ac:dyDescent="0.2">
      <c r="A2821" s="36"/>
    </row>
    <row r="2822" spans="1:1" x14ac:dyDescent="0.2">
      <c r="A2822" s="36"/>
    </row>
    <row r="2823" spans="1:1" x14ac:dyDescent="0.2">
      <c r="A2823" s="36"/>
    </row>
    <row r="2824" spans="1:1" x14ac:dyDescent="0.2">
      <c r="A2824" s="36"/>
    </row>
    <row r="2825" spans="1:1" x14ac:dyDescent="0.2">
      <c r="A2825" s="36"/>
    </row>
    <row r="2826" spans="1:1" x14ac:dyDescent="0.2">
      <c r="A2826" s="36"/>
    </row>
    <row r="2827" spans="1:1" x14ac:dyDescent="0.2">
      <c r="A2827" s="36"/>
    </row>
    <row r="2828" spans="1:1" x14ac:dyDescent="0.2">
      <c r="A2828" s="36"/>
    </row>
    <row r="2829" spans="1:1" x14ac:dyDescent="0.2">
      <c r="A2829" s="36"/>
    </row>
    <row r="2830" spans="1:1" x14ac:dyDescent="0.2">
      <c r="A2830" s="36"/>
    </row>
    <row r="2831" spans="1:1" x14ac:dyDescent="0.2">
      <c r="A2831" s="36"/>
    </row>
    <row r="2832" spans="1:1" x14ac:dyDescent="0.2">
      <c r="A2832" s="36"/>
    </row>
    <row r="2833" spans="1:1" x14ac:dyDescent="0.2">
      <c r="A2833" s="36"/>
    </row>
    <row r="2834" spans="1:1" x14ac:dyDescent="0.2">
      <c r="A2834" s="36"/>
    </row>
    <row r="2835" spans="1:1" x14ac:dyDescent="0.2">
      <c r="A2835" s="36"/>
    </row>
    <row r="2836" spans="1:1" x14ac:dyDescent="0.2">
      <c r="A2836" s="36"/>
    </row>
    <row r="2837" spans="1:1" x14ac:dyDescent="0.2">
      <c r="A2837" s="36"/>
    </row>
    <row r="2838" spans="1:1" x14ac:dyDescent="0.2">
      <c r="A2838" s="36"/>
    </row>
    <row r="2839" spans="1:1" x14ac:dyDescent="0.2">
      <c r="A2839" s="36"/>
    </row>
    <row r="2840" spans="1:1" x14ac:dyDescent="0.2">
      <c r="A2840" s="36"/>
    </row>
    <row r="2841" spans="1:1" x14ac:dyDescent="0.2">
      <c r="A2841" s="36"/>
    </row>
    <row r="2842" spans="1:1" x14ac:dyDescent="0.2">
      <c r="A2842" s="36"/>
    </row>
    <row r="2843" spans="1:1" x14ac:dyDescent="0.2">
      <c r="A2843" s="36"/>
    </row>
    <row r="2844" spans="1:1" x14ac:dyDescent="0.2">
      <c r="A2844" s="36"/>
    </row>
    <row r="2845" spans="1:1" x14ac:dyDescent="0.2">
      <c r="A2845" s="36"/>
    </row>
    <row r="2846" spans="1:1" x14ac:dyDescent="0.2">
      <c r="A2846" s="36"/>
    </row>
    <row r="2847" spans="1:1" x14ac:dyDescent="0.2">
      <c r="A2847" s="36"/>
    </row>
    <row r="2848" spans="1:1" x14ac:dyDescent="0.2">
      <c r="A2848" s="36"/>
    </row>
    <row r="2849" spans="1:1" x14ac:dyDescent="0.2">
      <c r="A2849" s="36"/>
    </row>
    <row r="2850" spans="1:1" x14ac:dyDescent="0.2">
      <c r="A2850" s="36"/>
    </row>
    <row r="2851" spans="1:1" x14ac:dyDescent="0.2">
      <c r="A2851" s="36"/>
    </row>
    <row r="2852" spans="1:1" x14ac:dyDescent="0.2">
      <c r="A2852" s="36"/>
    </row>
    <row r="2853" spans="1:1" x14ac:dyDescent="0.2">
      <c r="A2853" s="36"/>
    </row>
    <row r="2854" spans="1:1" x14ac:dyDescent="0.2">
      <c r="A2854" s="36"/>
    </row>
    <row r="2855" spans="1:1" x14ac:dyDescent="0.2">
      <c r="A2855" s="36"/>
    </row>
    <row r="2856" spans="1:1" x14ac:dyDescent="0.2">
      <c r="A2856" s="36"/>
    </row>
    <row r="2857" spans="1:1" x14ac:dyDescent="0.2">
      <c r="A2857" s="36"/>
    </row>
    <row r="2858" spans="1:1" x14ac:dyDescent="0.2">
      <c r="A2858" s="36"/>
    </row>
    <row r="2859" spans="1:1" x14ac:dyDescent="0.2">
      <c r="A2859" s="36"/>
    </row>
    <row r="2860" spans="1:1" x14ac:dyDescent="0.2">
      <c r="A2860" s="36"/>
    </row>
    <row r="2861" spans="1:1" x14ac:dyDescent="0.2">
      <c r="A2861" s="36"/>
    </row>
    <row r="2862" spans="1:1" x14ac:dyDescent="0.2">
      <c r="A2862" s="36"/>
    </row>
    <row r="2863" spans="1:1" x14ac:dyDescent="0.2">
      <c r="A2863" s="36"/>
    </row>
    <row r="2864" spans="1:1" x14ac:dyDescent="0.2">
      <c r="A2864" s="36"/>
    </row>
    <row r="2865" spans="1:1" x14ac:dyDescent="0.2">
      <c r="A2865" s="36"/>
    </row>
    <row r="2866" spans="1:1" x14ac:dyDescent="0.2">
      <c r="A2866" s="36"/>
    </row>
    <row r="2867" spans="1:1" x14ac:dyDescent="0.2">
      <c r="A2867" s="36"/>
    </row>
    <row r="2868" spans="1:1" x14ac:dyDescent="0.2">
      <c r="A2868" s="36"/>
    </row>
    <row r="2869" spans="1:1" x14ac:dyDescent="0.2">
      <c r="A2869" s="36"/>
    </row>
    <row r="2870" spans="1:1" x14ac:dyDescent="0.2">
      <c r="A2870" s="36"/>
    </row>
    <row r="2871" spans="1:1" x14ac:dyDescent="0.2">
      <c r="A2871" s="36"/>
    </row>
    <row r="2872" spans="1:1" x14ac:dyDescent="0.2">
      <c r="A2872" s="36"/>
    </row>
    <row r="2873" spans="1:1" x14ac:dyDescent="0.2">
      <c r="A2873" s="36"/>
    </row>
    <row r="2874" spans="1:1" x14ac:dyDescent="0.2">
      <c r="A2874" s="36"/>
    </row>
    <row r="2875" spans="1:1" x14ac:dyDescent="0.2">
      <c r="A2875" s="36"/>
    </row>
    <row r="2876" spans="1:1" x14ac:dyDescent="0.2">
      <c r="A2876" s="36"/>
    </row>
    <row r="2877" spans="1:1" x14ac:dyDescent="0.2">
      <c r="A2877" s="36"/>
    </row>
    <row r="2878" spans="1:1" x14ac:dyDescent="0.2">
      <c r="A2878" s="36"/>
    </row>
    <row r="2879" spans="1:1" x14ac:dyDescent="0.2">
      <c r="A2879" s="36"/>
    </row>
    <row r="2880" spans="1:1" x14ac:dyDescent="0.2">
      <c r="A2880" s="36"/>
    </row>
    <row r="2881" spans="1:1" x14ac:dyDescent="0.2">
      <c r="A2881" s="36"/>
    </row>
    <row r="2882" spans="1:1" x14ac:dyDescent="0.2">
      <c r="A2882" s="36"/>
    </row>
    <row r="2883" spans="1:1" x14ac:dyDescent="0.2">
      <c r="A2883" s="36"/>
    </row>
    <row r="2884" spans="1:1" x14ac:dyDescent="0.2">
      <c r="A2884" s="36"/>
    </row>
    <row r="2885" spans="1:1" x14ac:dyDescent="0.2">
      <c r="A2885" s="36"/>
    </row>
    <row r="2886" spans="1:1" x14ac:dyDescent="0.2">
      <c r="A2886" s="36"/>
    </row>
    <row r="2887" spans="1:1" x14ac:dyDescent="0.2">
      <c r="A2887" s="36"/>
    </row>
    <row r="2888" spans="1:1" x14ac:dyDescent="0.2">
      <c r="A2888" s="36"/>
    </row>
    <row r="2889" spans="1:1" x14ac:dyDescent="0.2">
      <c r="A2889" s="36"/>
    </row>
    <row r="2890" spans="1:1" x14ac:dyDescent="0.2">
      <c r="A2890" s="36"/>
    </row>
    <row r="2891" spans="1:1" x14ac:dyDescent="0.2">
      <c r="A2891" s="36"/>
    </row>
    <row r="2892" spans="1:1" x14ac:dyDescent="0.2">
      <c r="A2892" s="36"/>
    </row>
    <row r="2893" spans="1:1" x14ac:dyDescent="0.2">
      <c r="A2893" s="36"/>
    </row>
    <row r="2894" spans="1:1" x14ac:dyDescent="0.2">
      <c r="A2894" s="36"/>
    </row>
    <row r="2895" spans="1:1" x14ac:dyDescent="0.2">
      <c r="A2895" s="36"/>
    </row>
    <row r="2896" spans="1:1" x14ac:dyDescent="0.2">
      <c r="A2896" s="36"/>
    </row>
    <row r="2897" spans="1:1" x14ac:dyDescent="0.2">
      <c r="A2897" s="36"/>
    </row>
    <row r="2898" spans="1:1" x14ac:dyDescent="0.2">
      <c r="A2898" s="36"/>
    </row>
    <row r="2899" spans="1:1" x14ac:dyDescent="0.2">
      <c r="A2899" s="36"/>
    </row>
    <row r="2900" spans="1:1" x14ac:dyDescent="0.2">
      <c r="A2900" s="36"/>
    </row>
    <row r="2901" spans="1:1" x14ac:dyDescent="0.2">
      <c r="A2901" s="36"/>
    </row>
    <row r="2902" spans="1:1" x14ac:dyDescent="0.2">
      <c r="A2902" s="36"/>
    </row>
    <row r="2903" spans="1:1" x14ac:dyDescent="0.2">
      <c r="A2903" s="36"/>
    </row>
    <row r="2904" spans="1:1" x14ac:dyDescent="0.2">
      <c r="A2904" s="36"/>
    </row>
    <row r="2905" spans="1:1" x14ac:dyDescent="0.2">
      <c r="A2905" s="36"/>
    </row>
    <row r="2906" spans="1:1" x14ac:dyDescent="0.2">
      <c r="A2906" s="36"/>
    </row>
    <row r="2907" spans="1:1" x14ac:dyDescent="0.2">
      <c r="A2907" s="36"/>
    </row>
    <row r="2908" spans="1:1" x14ac:dyDescent="0.2">
      <c r="A2908" s="36"/>
    </row>
    <row r="2909" spans="1:1" x14ac:dyDescent="0.2">
      <c r="A2909" s="36"/>
    </row>
    <row r="2910" spans="1:1" x14ac:dyDescent="0.2">
      <c r="A2910" s="36"/>
    </row>
    <row r="2911" spans="1:1" x14ac:dyDescent="0.2">
      <c r="A2911" s="36"/>
    </row>
    <row r="2912" spans="1:1" x14ac:dyDescent="0.2">
      <c r="A2912" s="36"/>
    </row>
    <row r="2913" spans="1:1" x14ac:dyDescent="0.2">
      <c r="A2913" s="36"/>
    </row>
    <row r="2914" spans="1:1" x14ac:dyDescent="0.2">
      <c r="A2914" s="36"/>
    </row>
    <row r="2915" spans="1:1" x14ac:dyDescent="0.2">
      <c r="A2915" s="36"/>
    </row>
    <row r="2916" spans="1:1" x14ac:dyDescent="0.2">
      <c r="A2916" s="36"/>
    </row>
    <row r="2917" spans="1:1" x14ac:dyDescent="0.2">
      <c r="A2917" s="36"/>
    </row>
    <row r="2918" spans="1:1" x14ac:dyDescent="0.2">
      <c r="A2918" s="36"/>
    </row>
    <row r="2919" spans="1:1" x14ac:dyDescent="0.2">
      <c r="A2919" s="36"/>
    </row>
    <row r="2920" spans="1:1" x14ac:dyDescent="0.2">
      <c r="A2920" s="36"/>
    </row>
    <row r="2921" spans="1:1" x14ac:dyDescent="0.2">
      <c r="A2921" s="36"/>
    </row>
    <row r="2922" spans="1:1" x14ac:dyDescent="0.2">
      <c r="A2922" s="36"/>
    </row>
    <row r="2923" spans="1:1" x14ac:dyDescent="0.2">
      <c r="A2923" s="36"/>
    </row>
    <row r="2924" spans="1:1" x14ac:dyDescent="0.2">
      <c r="A2924" s="36"/>
    </row>
    <row r="2925" spans="1:1" x14ac:dyDescent="0.2">
      <c r="A2925" s="36"/>
    </row>
    <row r="2926" spans="1:1" x14ac:dyDescent="0.2">
      <c r="A2926" s="36"/>
    </row>
    <row r="2927" spans="1:1" x14ac:dyDescent="0.2">
      <c r="A2927" s="36"/>
    </row>
    <row r="2928" spans="1:1" x14ac:dyDescent="0.2">
      <c r="A2928" s="36"/>
    </row>
    <row r="2929" spans="1:1" x14ac:dyDescent="0.2">
      <c r="A2929" s="36"/>
    </row>
    <row r="2930" spans="1:1" x14ac:dyDescent="0.2">
      <c r="A2930" s="36"/>
    </row>
    <row r="2931" spans="1:1" x14ac:dyDescent="0.2">
      <c r="A2931" s="36"/>
    </row>
    <row r="2932" spans="1:1" x14ac:dyDescent="0.2">
      <c r="A2932" s="36"/>
    </row>
    <row r="2933" spans="1:1" x14ac:dyDescent="0.2">
      <c r="A2933" s="36"/>
    </row>
    <row r="2934" spans="1:1" x14ac:dyDescent="0.2">
      <c r="A2934" s="36"/>
    </row>
    <row r="2935" spans="1:1" x14ac:dyDescent="0.2">
      <c r="A2935" s="36"/>
    </row>
    <row r="2936" spans="1:1" x14ac:dyDescent="0.2">
      <c r="A2936" s="36"/>
    </row>
    <row r="2937" spans="1:1" x14ac:dyDescent="0.2">
      <c r="A2937" s="36"/>
    </row>
    <row r="2938" spans="1:1" x14ac:dyDescent="0.2">
      <c r="A2938" s="36"/>
    </row>
    <row r="2939" spans="1:1" x14ac:dyDescent="0.2">
      <c r="A2939" s="36"/>
    </row>
    <row r="2940" spans="1:1" x14ac:dyDescent="0.2">
      <c r="A2940" s="36"/>
    </row>
    <row r="2941" spans="1:1" x14ac:dyDescent="0.2">
      <c r="A2941" s="36"/>
    </row>
    <row r="2942" spans="1:1" x14ac:dyDescent="0.2">
      <c r="A2942" s="36"/>
    </row>
    <row r="2943" spans="1:1" x14ac:dyDescent="0.2">
      <c r="A2943" s="36"/>
    </row>
    <row r="2944" spans="1:1" x14ac:dyDescent="0.2">
      <c r="A2944" s="36"/>
    </row>
    <row r="2945" spans="1:1" x14ac:dyDescent="0.2">
      <c r="A2945" s="36"/>
    </row>
    <row r="2946" spans="1:1" x14ac:dyDescent="0.2">
      <c r="A2946" s="36"/>
    </row>
    <row r="2947" spans="1:1" x14ac:dyDescent="0.2">
      <c r="A2947" s="36"/>
    </row>
    <row r="2948" spans="1:1" x14ac:dyDescent="0.2">
      <c r="A2948" s="36"/>
    </row>
    <row r="2949" spans="1:1" x14ac:dyDescent="0.2">
      <c r="A2949" s="36"/>
    </row>
    <row r="2950" spans="1:1" x14ac:dyDescent="0.2">
      <c r="A2950" s="36"/>
    </row>
    <row r="2951" spans="1:1" x14ac:dyDescent="0.2">
      <c r="A2951" s="36"/>
    </row>
    <row r="2952" spans="1:1" x14ac:dyDescent="0.2">
      <c r="A2952" s="36"/>
    </row>
    <row r="2953" spans="1:1" x14ac:dyDescent="0.2">
      <c r="A2953" s="36"/>
    </row>
    <row r="2954" spans="1:1" x14ac:dyDescent="0.2">
      <c r="A2954" s="36"/>
    </row>
    <row r="2955" spans="1:1" x14ac:dyDescent="0.2">
      <c r="A2955" s="36"/>
    </row>
    <row r="2956" spans="1:1" x14ac:dyDescent="0.2">
      <c r="A2956" s="36"/>
    </row>
    <row r="2957" spans="1:1" x14ac:dyDescent="0.2">
      <c r="A2957" s="36"/>
    </row>
    <row r="2958" spans="1:1" x14ac:dyDescent="0.2">
      <c r="A2958" s="36"/>
    </row>
    <row r="2959" spans="1:1" x14ac:dyDescent="0.2">
      <c r="A2959" s="36"/>
    </row>
    <row r="2960" spans="1:1" x14ac:dyDescent="0.2">
      <c r="A2960" s="36"/>
    </row>
    <row r="2961" spans="1:1" x14ac:dyDescent="0.2">
      <c r="A2961" s="36"/>
    </row>
    <row r="2962" spans="1:1" x14ac:dyDescent="0.2">
      <c r="A2962" s="36"/>
    </row>
    <row r="2963" spans="1:1" x14ac:dyDescent="0.2">
      <c r="A2963" s="36"/>
    </row>
    <row r="2964" spans="1:1" x14ac:dyDescent="0.2">
      <c r="A2964" s="36"/>
    </row>
    <row r="2965" spans="1:1" x14ac:dyDescent="0.2">
      <c r="A2965" s="36"/>
    </row>
    <row r="2966" spans="1:1" x14ac:dyDescent="0.2">
      <c r="A2966" s="36"/>
    </row>
    <row r="2967" spans="1:1" x14ac:dyDescent="0.2">
      <c r="A2967" s="36"/>
    </row>
    <row r="2968" spans="1:1" x14ac:dyDescent="0.2">
      <c r="A2968" s="36"/>
    </row>
    <row r="2969" spans="1:1" x14ac:dyDescent="0.2">
      <c r="A2969" s="36"/>
    </row>
    <row r="2970" spans="1:1" x14ac:dyDescent="0.2">
      <c r="A2970" s="36"/>
    </row>
    <row r="2971" spans="1:1" x14ac:dyDescent="0.2">
      <c r="A2971" s="36"/>
    </row>
    <row r="2972" spans="1:1" x14ac:dyDescent="0.2">
      <c r="A2972" s="36"/>
    </row>
    <row r="2973" spans="1:1" x14ac:dyDescent="0.2">
      <c r="A2973" s="36"/>
    </row>
    <row r="2974" spans="1:1" x14ac:dyDescent="0.2">
      <c r="A2974" s="36"/>
    </row>
    <row r="2975" spans="1:1" x14ac:dyDescent="0.2">
      <c r="A2975" s="36"/>
    </row>
    <row r="2976" spans="1:1" x14ac:dyDescent="0.2">
      <c r="A2976" s="36"/>
    </row>
    <row r="2977" spans="1:1" x14ac:dyDescent="0.2">
      <c r="A2977" s="36"/>
    </row>
    <row r="2978" spans="1:1" x14ac:dyDescent="0.2">
      <c r="A2978" s="36"/>
    </row>
    <row r="2979" spans="1:1" x14ac:dyDescent="0.2">
      <c r="A2979" s="36"/>
    </row>
    <row r="2980" spans="1:1" x14ac:dyDescent="0.2">
      <c r="A2980" s="36"/>
    </row>
    <row r="2981" spans="1:1" x14ac:dyDescent="0.2">
      <c r="A2981" s="36"/>
    </row>
    <row r="2982" spans="1:1" x14ac:dyDescent="0.2">
      <c r="A2982" s="36"/>
    </row>
    <row r="2983" spans="1:1" x14ac:dyDescent="0.2">
      <c r="A2983" s="36"/>
    </row>
    <row r="2984" spans="1:1" x14ac:dyDescent="0.2">
      <c r="A2984" s="36"/>
    </row>
    <row r="2985" spans="1:1" x14ac:dyDescent="0.2">
      <c r="A2985" s="36"/>
    </row>
    <row r="2986" spans="1:1" x14ac:dyDescent="0.2">
      <c r="A2986" s="36"/>
    </row>
    <row r="2987" spans="1:1" x14ac:dyDescent="0.2">
      <c r="A2987" s="36"/>
    </row>
    <row r="2988" spans="1:1" x14ac:dyDescent="0.2">
      <c r="A2988" s="36"/>
    </row>
    <row r="2989" spans="1:1" x14ac:dyDescent="0.2">
      <c r="A2989" s="36"/>
    </row>
    <row r="2990" spans="1:1" x14ac:dyDescent="0.2">
      <c r="A2990" s="36"/>
    </row>
    <row r="2991" spans="1:1" x14ac:dyDescent="0.2">
      <c r="A2991" s="36"/>
    </row>
    <row r="2992" spans="1:1" x14ac:dyDescent="0.2">
      <c r="A2992" s="36"/>
    </row>
    <row r="2993" spans="1:1" x14ac:dyDescent="0.2">
      <c r="A2993" s="36"/>
    </row>
    <row r="2994" spans="1:1" x14ac:dyDescent="0.2">
      <c r="A2994" s="36"/>
    </row>
    <row r="2995" spans="1:1" x14ac:dyDescent="0.2">
      <c r="A2995" s="36"/>
    </row>
    <row r="2996" spans="1:1" x14ac:dyDescent="0.2">
      <c r="A2996" s="36"/>
    </row>
    <row r="2997" spans="1:1" x14ac:dyDescent="0.2">
      <c r="A2997" s="36"/>
    </row>
    <row r="2998" spans="1:1" x14ac:dyDescent="0.2">
      <c r="A2998" s="36"/>
    </row>
    <row r="2999" spans="1:1" x14ac:dyDescent="0.2">
      <c r="A2999" s="36"/>
    </row>
    <row r="3000" spans="1:1" x14ac:dyDescent="0.2">
      <c r="A3000" s="36"/>
    </row>
    <row r="3001" spans="1:1" x14ac:dyDescent="0.2">
      <c r="A3001" s="36"/>
    </row>
    <row r="3002" spans="1:1" x14ac:dyDescent="0.2">
      <c r="A3002" s="36"/>
    </row>
    <row r="3003" spans="1:1" x14ac:dyDescent="0.2">
      <c r="A3003" s="36"/>
    </row>
    <row r="3004" spans="1:1" x14ac:dyDescent="0.2">
      <c r="A3004" s="36"/>
    </row>
    <row r="3005" spans="1:1" x14ac:dyDescent="0.2">
      <c r="A3005" s="36"/>
    </row>
    <row r="3006" spans="1:1" x14ac:dyDescent="0.2">
      <c r="A3006" s="36"/>
    </row>
    <row r="3007" spans="1:1" x14ac:dyDescent="0.2">
      <c r="A3007" s="36"/>
    </row>
    <row r="3008" spans="1:1" x14ac:dyDescent="0.2">
      <c r="A3008" s="36"/>
    </row>
    <row r="3009" spans="1:1" x14ac:dyDescent="0.2">
      <c r="A3009" s="36"/>
    </row>
    <row r="3010" spans="1:1" x14ac:dyDescent="0.2">
      <c r="A3010" s="36"/>
    </row>
    <row r="3011" spans="1:1" x14ac:dyDescent="0.2">
      <c r="A3011" s="36"/>
    </row>
    <row r="3012" spans="1:1" x14ac:dyDescent="0.2">
      <c r="A3012" s="36"/>
    </row>
    <row r="3013" spans="1:1" x14ac:dyDescent="0.2">
      <c r="A3013" s="36"/>
    </row>
    <row r="3014" spans="1:1" x14ac:dyDescent="0.2">
      <c r="A3014" s="36"/>
    </row>
    <row r="3015" spans="1:1" x14ac:dyDescent="0.2">
      <c r="A3015" s="36"/>
    </row>
    <row r="3016" spans="1:1" x14ac:dyDescent="0.2">
      <c r="A3016" s="36"/>
    </row>
    <row r="3017" spans="1:1" x14ac:dyDescent="0.2">
      <c r="A3017" s="36"/>
    </row>
    <row r="3018" spans="1:1" x14ac:dyDescent="0.2">
      <c r="A3018" s="36"/>
    </row>
    <row r="3019" spans="1:1" x14ac:dyDescent="0.2">
      <c r="A3019" s="36"/>
    </row>
    <row r="3020" spans="1:1" x14ac:dyDescent="0.2">
      <c r="A3020" s="36"/>
    </row>
    <row r="3021" spans="1:1" x14ac:dyDescent="0.2">
      <c r="A3021" s="36"/>
    </row>
    <row r="3022" spans="1:1" x14ac:dyDescent="0.2">
      <c r="A3022" s="36"/>
    </row>
    <row r="3023" spans="1:1" x14ac:dyDescent="0.2">
      <c r="A3023" s="36"/>
    </row>
    <row r="3024" spans="1:1" x14ac:dyDescent="0.2">
      <c r="A3024" s="36"/>
    </row>
    <row r="3025" spans="1:1" x14ac:dyDescent="0.2">
      <c r="A3025" s="36"/>
    </row>
    <row r="3026" spans="1:1" x14ac:dyDescent="0.2">
      <c r="A3026" s="36"/>
    </row>
    <row r="3027" spans="1:1" x14ac:dyDescent="0.2">
      <c r="A3027" s="36"/>
    </row>
    <row r="3028" spans="1:1" x14ac:dyDescent="0.2">
      <c r="A3028" s="36"/>
    </row>
    <row r="3029" spans="1:1" x14ac:dyDescent="0.2">
      <c r="A3029" s="36"/>
    </row>
    <row r="3030" spans="1:1" x14ac:dyDescent="0.2">
      <c r="A3030" s="36"/>
    </row>
    <row r="3031" spans="1:1" x14ac:dyDescent="0.2">
      <c r="A3031" s="36"/>
    </row>
    <row r="3032" spans="1:1" x14ac:dyDescent="0.2">
      <c r="A3032" s="36"/>
    </row>
    <row r="3033" spans="1:1" x14ac:dyDescent="0.2">
      <c r="A3033" s="36"/>
    </row>
    <row r="3034" spans="1:1" x14ac:dyDescent="0.2">
      <c r="A3034" s="36"/>
    </row>
    <row r="3035" spans="1:1" x14ac:dyDescent="0.2">
      <c r="A3035" s="36"/>
    </row>
    <row r="3036" spans="1:1" x14ac:dyDescent="0.2">
      <c r="A3036" s="36"/>
    </row>
    <row r="3037" spans="1:1" x14ac:dyDescent="0.2">
      <c r="A3037" s="36"/>
    </row>
    <row r="3038" spans="1:1" x14ac:dyDescent="0.2">
      <c r="A3038" s="36"/>
    </row>
    <row r="3039" spans="1:1" x14ac:dyDescent="0.2">
      <c r="A3039" s="36"/>
    </row>
    <row r="3040" spans="1:1" x14ac:dyDescent="0.2">
      <c r="A3040" s="36"/>
    </row>
    <row r="3041" spans="1:1" x14ac:dyDescent="0.2">
      <c r="A3041" s="36"/>
    </row>
    <row r="3042" spans="1:1" x14ac:dyDescent="0.2">
      <c r="A3042" s="36"/>
    </row>
    <row r="3043" spans="1:1" x14ac:dyDescent="0.2">
      <c r="A3043" s="36"/>
    </row>
    <row r="3044" spans="1:1" x14ac:dyDescent="0.2">
      <c r="A3044" s="36"/>
    </row>
    <row r="3045" spans="1:1" x14ac:dyDescent="0.2">
      <c r="A3045" s="36"/>
    </row>
    <row r="3046" spans="1:1" x14ac:dyDescent="0.2">
      <c r="A3046" s="36"/>
    </row>
    <row r="3047" spans="1:1" x14ac:dyDescent="0.2">
      <c r="A3047" s="36"/>
    </row>
    <row r="3048" spans="1:1" x14ac:dyDescent="0.2">
      <c r="A3048" s="36"/>
    </row>
    <row r="3049" spans="1:1" x14ac:dyDescent="0.2">
      <c r="A3049" s="36"/>
    </row>
    <row r="3050" spans="1:1" x14ac:dyDescent="0.2">
      <c r="A3050" s="36"/>
    </row>
    <row r="3051" spans="1:1" x14ac:dyDescent="0.2">
      <c r="A3051" s="36"/>
    </row>
    <row r="3052" spans="1:1" x14ac:dyDescent="0.2">
      <c r="A3052" s="36"/>
    </row>
    <row r="3053" spans="1:1" x14ac:dyDescent="0.2">
      <c r="A3053" s="36"/>
    </row>
    <row r="3054" spans="1:1" x14ac:dyDescent="0.2">
      <c r="A3054" s="36"/>
    </row>
    <row r="3055" spans="1:1" x14ac:dyDescent="0.2">
      <c r="A3055" s="36"/>
    </row>
    <row r="3056" spans="1:1" x14ac:dyDescent="0.2">
      <c r="A3056" s="36"/>
    </row>
    <row r="3057" spans="1:1" x14ac:dyDescent="0.2">
      <c r="A3057" s="36"/>
    </row>
    <row r="3058" spans="1:1" x14ac:dyDescent="0.2">
      <c r="A3058" s="36"/>
    </row>
    <row r="3059" spans="1:1" x14ac:dyDescent="0.2">
      <c r="A3059" s="36"/>
    </row>
    <row r="3060" spans="1:1" x14ac:dyDescent="0.2">
      <c r="A3060" s="36"/>
    </row>
    <row r="3061" spans="1:1" x14ac:dyDescent="0.2">
      <c r="A3061" s="36"/>
    </row>
    <row r="3062" spans="1:1" x14ac:dyDescent="0.2">
      <c r="A3062" s="36"/>
    </row>
    <row r="3063" spans="1:1" x14ac:dyDescent="0.2">
      <c r="A3063" s="36"/>
    </row>
    <row r="3064" spans="1:1" x14ac:dyDescent="0.2">
      <c r="A3064" s="36"/>
    </row>
    <row r="3065" spans="1:1" x14ac:dyDescent="0.2">
      <c r="A3065" s="36"/>
    </row>
    <row r="3066" spans="1:1" x14ac:dyDescent="0.2">
      <c r="A3066" s="36"/>
    </row>
    <row r="3067" spans="1:1" x14ac:dyDescent="0.2">
      <c r="A3067" s="36"/>
    </row>
    <row r="3068" spans="1:1" x14ac:dyDescent="0.2">
      <c r="A3068" s="36"/>
    </row>
    <row r="3069" spans="1:1" x14ac:dyDescent="0.2">
      <c r="A3069" s="36"/>
    </row>
    <row r="3070" spans="1:1" x14ac:dyDescent="0.2">
      <c r="A3070" s="36"/>
    </row>
    <row r="3071" spans="1:1" x14ac:dyDescent="0.2">
      <c r="A3071" s="36"/>
    </row>
    <row r="3072" spans="1:1" x14ac:dyDescent="0.2">
      <c r="A3072" s="36"/>
    </row>
    <row r="3073" spans="1:1" x14ac:dyDescent="0.2">
      <c r="A3073" s="36"/>
    </row>
    <row r="3074" spans="1:1" x14ac:dyDescent="0.2">
      <c r="A3074" s="36"/>
    </row>
    <row r="3075" spans="1:1" x14ac:dyDescent="0.2">
      <c r="A3075" s="36"/>
    </row>
    <row r="3076" spans="1:1" x14ac:dyDescent="0.2">
      <c r="A3076" s="36"/>
    </row>
    <row r="3077" spans="1:1" x14ac:dyDescent="0.2">
      <c r="A3077" s="36"/>
    </row>
    <row r="3078" spans="1:1" x14ac:dyDescent="0.2">
      <c r="A3078" s="36"/>
    </row>
    <row r="3079" spans="1:1" x14ac:dyDescent="0.2">
      <c r="A3079" s="36"/>
    </row>
    <row r="3080" spans="1:1" x14ac:dyDescent="0.2">
      <c r="A3080" s="36"/>
    </row>
    <row r="3081" spans="1:1" x14ac:dyDescent="0.2">
      <c r="A3081" s="36"/>
    </row>
    <row r="3082" spans="1:1" x14ac:dyDescent="0.2">
      <c r="A3082" s="36"/>
    </row>
    <row r="3083" spans="1:1" x14ac:dyDescent="0.2">
      <c r="A3083" s="36"/>
    </row>
    <row r="3084" spans="1:1" x14ac:dyDescent="0.2">
      <c r="A3084" s="36"/>
    </row>
    <row r="3085" spans="1:1" x14ac:dyDescent="0.2">
      <c r="A3085" s="36"/>
    </row>
    <row r="3086" spans="1:1" x14ac:dyDescent="0.2">
      <c r="A3086" s="36"/>
    </row>
    <row r="3087" spans="1:1" x14ac:dyDescent="0.2">
      <c r="A3087" s="36"/>
    </row>
    <row r="3088" spans="1:1" x14ac:dyDescent="0.2">
      <c r="A3088" s="36"/>
    </row>
    <row r="3089" spans="1:1" x14ac:dyDescent="0.2">
      <c r="A3089" s="36"/>
    </row>
    <row r="3090" spans="1:1" x14ac:dyDescent="0.2">
      <c r="A3090" s="36"/>
    </row>
    <row r="3091" spans="1:1" x14ac:dyDescent="0.2">
      <c r="A3091" s="36"/>
    </row>
    <row r="3092" spans="1:1" x14ac:dyDescent="0.2">
      <c r="A3092" s="36"/>
    </row>
    <row r="3093" spans="1:1" x14ac:dyDescent="0.2">
      <c r="A3093" s="36"/>
    </row>
    <row r="3094" spans="1:1" x14ac:dyDescent="0.2">
      <c r="A3094" s="36"/>
    </row>
    <row r="3095" spans="1:1" x14ac:dyDescent="0.2">
      <c r="A3095" s="36"/>
    </row>
    <row r="3096" spans="1:1" x14ac:dyDescent="0.2">
      <c r="A3096" s="36"/>
    </row>
    <row r="3097" spans="1:1" x14ac:dyDescent="0.2">
      <c r="A3097" s="36"/>
    </row>
    <row r="3098" spans="1:1" x14ac:dyDescent="0.2">
      <c r="A3098" s="36"/>
    </row>
    <row r="3099" spans="1:1" x14ac:dyDescent="0.2">
      <c r="A3099" s="36"/>
    </row>
    <row r="3100" spans="1:1" x14ac:dyDescent="0.2">
      <c r="A3100" s="36"/>
    </row>
    <row r="3101" spans="1:1" x14ac:dyDescent="0.2">
      <c r="A3101" s="36"/>
    </row>
    <row r="3102" spans="1:1" x14ac:dyDescent="0.2">
      <c r="A3102" s="36"/>
    </row>
    <row r="3103" spans="1:1" x14ac:dyDescent="0.2">
      <c r="A3103" s="36"/>
    </row>
    <row r="3104" spans="1:1" x14ac:dyDescent="0.2">
      <c r="A3104" s="36"/>
    </row>
    <row r="3105" spans="1:1" x14ac:dyDescent="0.2">
      <c r="A3105" s="36"/>
    </row>
    <row r="3106" spans="1:1" x14ac:dyDescent="0.2">
      <c r="A3106" s="36"/>
    </row>
    <row r="3107" spans="1:1" x14ac:dyDescent="0.2">
      <c r="A3107" s="36"/>
    </row>
    <row r="3108" spans="1:1" x14ac:dyDescent="0.2">
      <c r="A3108" s="36"/>
    </row>
    <row r="3109" spans="1:1" x14ac:dyDescent="0.2">
      <c r="A3109" s="36"/>
    </row>
    <row r="3110" spans="1:1" x14ac:dyDescent="0.2">
      <c r="A3110" s="36"/>
    </row>
    <row r="3111" spans="1:1" x14ac:dyDescent="0.2">
      <c r="A3111" s="36"/>
    </row>
    <row r="3112" spans="1:1" x14ac:dyDescent="0.2">
      <c r="A3112" s="36"/>
    </row>
    <row r="3113" spans="1:1" x14ac:dyDescent="0.2">
      <c r="A3113" s="36"/>
    </row>
    <row r="3114" spans="1:1" x14ac:dyDescent="0.2">
      <c r="A3114" s="36"/>
    </row>
    <row r="3115" spans="1:1" x14ac:dyDescent="0.2">
      <c r="A3115" s="36"/>
    </row>
    <row r="3116" spans="1:1" x14ac:dyDescent="0.2">
      <c r="A3116" s="36"/>
    </row>
    <row r="3117" spans="1:1" x14ac:dyDescent="0.2">
      <c r="A3117" s="36"/>
    </row>
    <row r="3118" spans="1:1" x14ac:dyDescent="0.2">
      <c r="A3118" s="36"/>
    </row>
    <row r="3119" spans="1:1" x14ac:dyDescent="0.2">
      <c r="A3119" s="36"/>
    </row>
    <row r="3120" spans="1:1" x14ac:dyDescent="0.2">
      <c r="A3120" s="36"/>
    </row>
    <row r="3121" spans="1:1" x14ac:dyDescent="0.2">
      <c r="A3121" s="36"/>
    </row>
    <row r="3122" spans="1:1" x14ac:dyDescent="0.2">
      <c r="A3122" s="36"/>
    </row>
    <row r="3123" spans="1:1" x14ac:dyDescent="0.2">
      <c r="A3123" s="36"/>
    </row>
    <row r="3124" spans="1:1" x14ac:dyDescent="0.2">
      <c r="A3124" s="36"/>
    </row>
    <row r="3125" spans="1:1" x14ac:dyDescent="0.2">
      <c r="A3125" s="36"/>
    </row>
    <row r="3126" spans="1:1" x14ac:dyDescent="0.2">
      <c r="A3126" s="36"/>
    </row>
    <row r="3127" spans="1:1" x14ac:dyDescent="0.2">
      <c r="A3127" s="36"/>
    </row>
    <row r="3128" spans="1:1" x14ac:dyDescent="0.2">
      <c r="A3128" s="36"/>
    </row>
    <row r="3129" spans="1:1" x14ac:dyDescent="0.2">
      <c r="A3129" s="36"/>
    </row>
    <row r="3130" spans="1:1" x14ac:dyDescent="0.2">
      <c r="A3130" s="36"/>
    </row>
    <row r="3131" spans="1:1" x14ac:dyDescent="0.2">
      <c r="A3131" s="36"/>
    </row>
    <row r="3132" spans="1:1" x14ac:dyDescent="0.2">
      <c r="A3132" s="36"/>
    </row>
    <row r="3133" spans="1:1" x14ac:dyDescent="0.2">
      <c r="A3133" s="36"/>
    </row>
    <row r="3134" spans="1:1" x14ac:dyDescent="0.2">
      <c r="A3134" s="36"/>
    </row>
    <row r="3135" spans="1:1" x14ac:dyDescent="0.2">
      <c r="A3135" s="36"/>
    </row>
    <row r="3136" spans="1:1" x14ac:dyDescent="0.2">
      <c r="A3136" s="36"/>
    </row>
    <row r="3137" spans="1:1" x14ac:dyDescent="0.2">
      <c r="A3137" s="36"/>
    </row>
    <row r="3138" spans="1:1" x14ac:dyDescent="0.2">
      <c r="A3138" s="36"/>
    </row>
    <row r="3139" spans="1:1" x14ac:dyDescent="0.2">
      <c r="A3139" s="36"/>
    </row>
    <row r="3140" spans="1:1" x14ac:dyDescent="0.2">
      <c r="A3140" s="36"/>
    </row>
    <row r="3141" spans="1:1" x14ac:dyDescent="0.2">
      <c r="A3141" s="36"/>
    </row>
    <row r="3142" spans="1:1" x14ac:dyDescent="0.2">
      <c r="A3142" s="36"/>
    </row>
    <row r="3143" spans="1:1" x14ac:dyDescent="0.2">
      <c r="A3143" s="36"/>
    </row>
    <row r="3144" spans="1:1" x14ac:dyDescent="0.2">
      <c r="A3144" s="36"/>
    </row>
    <row r="3145" spans="1:1" x14ac:dyDescent="0.2">
      <c r="A3145" s="36"/>
    </row>
    <row r="3146" spans="1:1" x14ac:dyDescent="0.2">
      <c r="A3146" s="36"/>
    </row>
    <row r="3147" spans="1:1" x14ac:dyDescent="0.2">
      <c r="A3147" s="36"/>
    </row>
    <row r="3148" spans="1:1" x14ac:dyDescent="0.2">
      <c r="A3148" s="36"/>
    </row>
    <row r="3149" spans="1:1" x14ac:dyDescent="0.2">
      <c r="A3149" s="36"/>
    </row>
    <row r="3150" spans="1:1" x14ac:dyDescent="0.2">
      <c r="A3150" s="36"/>
    </row>
    <row r="3151" spans="1:1" x14ac:dyDescent="0.2">
      <c r="A3151" s="36"/>
    </row>
    <row r="3152" spans="1:1" x14ac:dyDescent="0.2">
      <c r="A3152" s="36"/>
    </row>
    <row r="3153" spans="1:1" x14ac:dyDescent="0.2">
      <c r="A3153" s="36"/>
    </row>
    <row r="3154" spans="1:1" x14ac:dyDescent="0.2">
      <c r="A3154" s="36"/>
    </row>
    <row r="3155" spans="1:1" x14ac:dyDescent="0.2">
      <c r="A3155" s="36"/>
    </row>
    <row r="3156" spans="1:1" x14ac:dyDescent="0.2">
      <c r="A3156" s="36"/>
    </row>
    <row r="3157" spans="1:1" x14ac:dyDescent="0.2">
      <c r="A3157" s="36"/>
    </row>
    <row r="3158" spans="1:1" x14ac:dyDescent="0.2">
      <c r="A3158" s="36"/>
    </row>
    <row r="3159" spans="1:1" x14ac:dyDescent="0.2">
      <c r="A3159" s="36"/>
    </row>
    <row r="3160" spans="1:1" x14ac:dyDescent="0.2">
      <c r="A3160" s="36"/>
    </row>
    <row r="3161" spans="1:1" x14ac:dyDescent="0.2">
      <c r="A3161" s="36"/>
    </row>
    <row r="3162" spans="1:1" x14ac:dyDescent="0.2">
      <c r="A3162" s="36"/>
    </row>
    <row r="3163" spans="1:1" x14ac:dyDescent="0.2">
      <c r="A3163" s="36"/>
    </row>
    <row r="3164" spans="1:1" x14ac:dyDescent="0.2">
      <c r="A3164" s="36"/>
    </row>
    <row r="3165" spans="1:1" x14ac:dyDescent="0.2">
      <c r="A3165" s="36"/>
    </row>
    <row r="3166" spans="1:1" x14ac:dyDescent="0.2">
      <c r="A3166" s="36"/>
    </row>
    <row r="3167" spans="1:1" x14ac:dyDescent="0.2">
      <c r="A3167" s="36"/>
    </row>
    <row r="3168" spans="1:1" x14ac:dyDescent="0.2">
      <c r="A3168" s="36"/>
    </row>
    <row r="3169" spans="1:1" x14ac:dyDescent="0.2">
      <c r="A3169" s="36"/>
    </row>
    <row r="3170" spans="1:1" x14ac:dyDescent="0.2">
      <c r="A3170" s="36"/>
    </row>
    <row r="3171" spans="1:1" x14ac:dyDescent="0.2">
      <c r="A3171" s="36"/>
    </row>
    <row r="3172" spans="1:1" x14ac:dyDescent="0.2">
      <c r="A3172" s="36"/>
    </row>
    <row r="3173" spans="1:1" x14ac:dyDescent="0.2">
      <c r="A3173" s="36"/>
    </row>
    <row r="3174" spans="1:1" x14ac:dyDescent="0.2">
      <c r="A3174" s="36"/>
    </row>
    <row r="3175" spans="1:1" x14ac:dyDescent="0.2">
      <c r="A3175" s="36"/>
    </row>
    <row r="3176" spans="1:1" x14ac:dyDescent="0.2">
      <c r="A3176" s="36"/>
    </row>
    <row r="3177" spans="1:1" x14ac:dyDescent="0.2">
      <c r="A3177" s="36"/>
    </row>
    <row r="3178" spans="1:1" x14ac:dyDescent="0.2">
      <c r="A3178" s="36"/>
    </row>
    <row r="3179" spans="1:1" x14ac:dyDescent="0.2">
      <c r="A3179" s="36"/>
    </row>
    <row r="3180" spans="1:1" x14ac:dyDescent="0.2">
      <c r="A3180" s="36"/>
    </row>
    <row r="3181" spans="1:1" x14ac:dyDescent="0.2">
      <c r="A3181" s="36"/>
    </row>
    <row r="3182" spans="1:1" x14ac:dyDescent="0.2">
      <c r="A3182" s="36"/>
    </row>
    <row r="3183" spans="1:1" x14ac:dyDescent="0.2">
      <c r="A3183" s="36"/>
    </row>
    <row r="3184" spans="1:1" x14ac:dyDescent="0.2">
      <c r="A3184" s="36"/>
    </row>
    <row r="3185" spans="1:1" x14ac:dyDescent="0.2">
      <c r="A3185" s="36"/>
    </row>
    <row r="3186" spans="1:1" x14ac:dyDescent="0.2">
      <c r="A3186" s="36"/>
    </row>
    <row r="3187" spans="1:1" x14ac:dyDescent="0.2">
      <c r="A3187" s="36"/>
    </row>
    <row r="3188" spans="1:1" x14ac:dyDescent="0.2">
      <c r="A3188" s="36"/>
    </row>
    <row r="3189" spans="1:1" x14ac:dyDescent="0.2">
      <c r="A3189" s="36"/>
    </row>
    <row r="3190" spans="1:1" x14ac:dyDescent="0.2">
      <c r="A3190" s="36"/>
    </row>
    <row r="3191" spans="1:1" x14ac:dyDescent="0.2">
      <c r="A3191" s="36"/>
    </row>
    <row r="3192" spans="1:1" x14ac:dyDescent="0.2">
      <c r="A3192" s="36"/>
    </row>
    <row r="3193" spans="1:1" x14ac:dyDescent="0.2">
      <c r="A3193" s="36"/>
    </row>
    <row r="3194" spans="1:1" x14ac:dyDescent="0.2">
      <c r="A3194" s="36"/>
    </row>
    <row r="3195" spans="1:1" x14ac:dyDescent="0.2">
      <c r="A3195" s="36"/>
    </row>
    <row r="3196" spans="1:1" x14ac:dyDescent="0.2">
      <c r="A3196" s="36"/>
    </row>
    <row r="3197" spans="1:1" x14ac:dyDescent="0.2">
      <c r="A3197" s="36"/>
    </row>
    <row r="3198" spans="1:1" x14ac:dyDescent="0.2">
      <c r="A3198" s="36"/>
    </row>
    <row r="3199" spans="1:1" x14ac:dyDescent="0.2">
      <c r="A3199" s="36"/>
    </row>
    <row r="3200" spans="1:1" x14ac:dyDescent="0.2">
      <c r="A3200" s="36"/>
    </row>
    <row r="3201" spans="1:1" x14ac:dyDescent="0.2">
      <c r="A3201" s="36"/>
    </row>
    <row r="3202" spans="1:1" x14ac:dyDescent="0.2">
      <c r="A3202" s="36"/>
    </row>
    <row r="3203" spans="1:1" x14ac:dyDescent="0.2">
      <c r="A3203" s="36"/>
    </row>
    <row r="3204" spans="1:1" x14ac:dyDescent="0.2">
      <c r="A3204" s="36"/>
    </row>
    <row r="3205" spans="1:1" x14ac:dyDescent="0.2">
      <c r="A3205" s="36"/>
    </row>
    <row r="3206" spans="1:1" x14ac:dyDescent="0.2">
      <c r="A3206" s="36"/>
    </row>
    <row r="3207" spans="1:1" x14ac:dyDescent="0.2">
      <c r="A3207" s="36"/>
    </row>
    <row r="3208" spans="1:1" x14ac:dyDescent="0.2">
      <c r="A3208" s="36"/>
    </row>
    <row r="3209" spans="1:1" x14ac:dyDescent="0.2">
      <c r="A3209" s="36"/>
    </row>
    <row r="3210" spans="1:1" x14ac:dyDescent="0.2">
      <c r="A3210" s="36"/>
    </row>
    <row r="3211" spans="1:1" x14ac:dyDescent="0.2">
      <c r="A3211" s="36"/>
    </row>
    <row r="3212" spans="1:1" x14ac:dyDescent="0.2">
      <c r="A3212" s="36"/>
    </row>
    <row r="3213" spans="1:1" x14ac:dyDescent="0.2">
      <c r="A3213" s="36"/>
    </row>
    <row r="3214" spans="1:1" x14ac:dyDescent="0.2">
      <c r="A3214" s="36"/>
    </row>
    <row r="3215" spans="1:1" x14ac:dyDescent="0.2">
      <c r="A3215" s="36"/>
    </row>
    <row r="3216" spans="1:1" x14ac:dyDescent="0.2">
      <c r="A3216" s="36"/>
    </row>
    <row r="3217" spans="1:1" x14ac:dyDescent="0.2">
      <c r="A3217" s="36"/>
    </row>
    <row r="3218" spans="1:1" x14ac:dyDescent="0.2">
      <c r="A3218" s="36"/>
    </row>
    <row r="3219" spans="1:1" x14ac:dyDescent="0.2">
      <c r="A3219" s="36"/>
    </row>
    <row r="3220" spans="1:1" x14ac:dyDescent="0.2">
      <c r="A3220" s="36"/>
    </row>
    <row r="3221" spans="1:1" x14ac:dyDescent="0.2">
      <c r="A3221" s="36"/>
    </row>
    <row r="3222" spans="1:1" x14ac:dyDescent="0.2">
      <c r="A3222" s="36"/>
    </row>
    <row r="3223" spans="1:1" x14ac:dyDescent="0.2">
      <c r="A3223" s="36"/>
    </row>
    <row r="3224" spans="1:1" x14ac:dyDescent="0.2">
      <c r="A3224" s="36"/>
    </row>
    <row r="3225" spans="1:1" x14ac:dyDescent="0.2">
      <c r="A3225" s="36"/>
    </row>
    <row r="3226" spans="1:1" x14ac:dyDescent="0.2">
      <c r="A3226" s="36"/>
    </row>
    <row r="3227" spans="1:1" x14ac:dyDescent="0.2">
      <c r="A3227" s="36"/>
    </row>
    <row r="3228" spans="1:1" x14ac:dyDescent="0.2">
      <c r="A3228" s="36"/>
    </row>
    <row r="3229" spans="1:1" x14ac:dyDescent="0.2">
      <c r="A3229" s="36"/>
    </row>
    <row r="3230" spans="1:1" x14ac:dyDescent="0.2">
      <c r="A3230" s="36"/>
    </row>
    <row r="3231" spans="1:1" x14ac:dyDescent="0.2">
      <c r="A3231" s="36"/>
    </row>
    <row r="3232" spans="1:1" x14ac:dyDescent="0.2">
      <c r="A3232" s="36"/>
    </row>
    <row r="3233" spans="1:1" x14ac:dyDescent="0.2">
      <c r="A3233" s="36"/>
    </row>
    <row r="3234" spans="1:1" x14ac:dyDescent="0.2">
      <c r="A3234" s="36"/>
    </row>
    <row r="3235" spans="1:1" x14ac:dyDescent="0.2">
      <c r="A3235" s="36"/>
    </row>
    <row r="3236" spans="1:1" x14ac:dyDescent="0.2">
      <c r="A3236" s="36"/>
    </row>
    <row r="3237" spans="1:1" x14ac:dyDescent="0.2">
      <c r="A3237" s="36"/>
    </row>
    <row r="3238" spans="1:1" x14ac:dyDescent="0.2">
      <c r="A3238" s="36"/>
    </row>
    <row r="3239" spans="1:1" x14ac:dyDescent="0.2">
      <c r="A3239" s="36"/>
    </row>
    <row r="3240" spans="1:1" x14ac:dyDescent="0.2">
      <c r="A3240" s="36"/>
    </row>
    <row r="3241" spans="1:1" x14ac:dyDescent="0.2">
      <c r="A3241" s="36"/>
    </row>
    <row r="3242" spans="1:1" x14ac:dyDescent="0.2">
      <c r="A3242" s="36"/>
    </row>
    <row r="3243" spans="1:1" x14ac:dyDescent="0.2">
      <c r="A3243" s="36"/>
    </row>
    <row r="3244" spans="1:1" x14ac:dyDescent="0.2">
      <c r="A3244" s="36"/>
    </row>
    <row r="3245" spans="1:1" x14ac:dyDescent="0.2">
      <c r="A3245" s="36"/>
    </row>
    <row r="3246" spans="1:1" x14ac:dyDescent="0.2">
      <c r="A3246" s="36"/>
    </row>
    <row r="3247" spans="1:1" x14ac:dyDescent="0.2">
      <c r="A3247" s="36"/>
    </row>
    <row r="3248" spans="1:1" x14ac:dyDescent="0.2">
      <c r="A3248" s="36"/>
    </row>
    <row r="3249" spans="1:1" x14ac:dyDescent="0.2">
      <c r="A3249" s="36"/>
    </row>
    <row r="3250" spans="1:1" x14ac:dyDescent="0.2">
      <c r="A3250" s="36"/>
    </row>
    <row r="3251" spans="1:1" x14ac:dyDescent="0.2">
      <c r="A3251" s="36"/>
    </row>
    <row r="3252" spans="1:1" x14ac:dyDescent="0.2">
      <c r="A3252" s="36"/>
    </row>
    <row r="3253" spans="1:1" x14ac:dyDescent="0.2">
      <c r="A3253" s="36"/>
    </row>
    <row r="3254" spans="1:1" x14ac:dyDescent="0.2">
      <c r="A3254" s="36"/>
    </row>
    <row r="3255" spans="1:1" x14ac:dyDescent="0.2">
      <c r="A3255" s="36"/>
    </row>
    <row r="3256" spans="1:1" x14ac:dyDescent="0.2">
      <c r="A3256" s="36"/>
    </row>
    <row r="3257" spans="1:1" x14ac:dyDescent="0.2">
      <c r="A3257" s="36"/>
    </row>
    <row r="3258" spans="1:1" x14ac:dyDescent="0.2">
      <c r="A3258" s="36"/>
    </row>
    <row r="3259" spans="1:1" x14ac:dyDescent="0.2">
      <c r="A3259" s="36"/>
    </row>
    <row r="3260" spans="1:1" x14ac:dyDescent="0.2">
      <c r="A3260" s="36"/>
    </row>
    <row r="3261" spans="1:1" x14ac:dyDescent="0.2">
      <c r="A3261" s="36"/>
    </row>
    <row r="3262" spans="1:1" x14ac:dyDescent="0.2">
      <c r="A3262" s="36"/>
    </row>
    <row r="3263" spans="1:1" x14ac:dyDescent="0.2">
      <c r="A3263" s="36"/>
    </row>
    <row r="3264" spans="1:1" x14ac:dyDescent="0.2">
      <c r="A3264" s="36"/>
    </row>
    <row r="3265" spans="1:1" x14ac:dyDescent="0.2">
      <c r="A3265" s="36"/>
    </row>
    <row r="3266" spans="1:1" x14ac:dyDescent="0.2">
      <c r="A3266" s="36"/>
    </row>
    <row r="3267" spans="1:1" x14ac:dyDescent="0.2">
      <c r="A3267" s="36"/>
    </row>
    <row r="3268" spans="1:1" x14ac:dyDescent="0.2">
      <c r="A3268" s="36"/>
    </row>
    <row r="3269" spans="1:1" x14ac:dyDescent="0.2">
      <c r="A3269" s="36"/>
    </row>
    <row r="3270" spans="1:1" x14ac:dyDescent="0.2">
      <c r="A3270" s="36"/>
    </row>
    <row r="3271" spans="1:1" x14ac:dyDescent="0.2">
      <c r="A3271" s="36"/>
    </row>
    <row r="3272" spans="1:1" x14ac:dyDescent="0.2">
      <c r="A3272" s="36"/>
    </row>
    <row r="3273" spans="1:1" x14ac:dyDescent="0.2">
      <c r="A3273" s="36"/>
    </row>
    <row r="3274" spans="1:1" x14ac:dyDescent="0.2">
      <c r="A3274" s="36"/>
    </row>
    <row r="3275" spans="1:1" x14ac:dyDescent="0.2">
      <c r="A3275" s="36"/>
    </row>
    <row r="3276" spans="1:1" x14ac:dyDescent="0.2">
      <c r="A3276" s="36"/>
    </row>
    <row r="3277" spans="1:1" x14ac:dyDescent="0.2">
      <c r="A3277" s="36"/>
    </row>
    <row r="3278" spans="1:1" x14ac:dyDescent="0.2">
      <c r="A3278" s="36"/>
    </row>
    <row r="3279" spans="1:1" x14ac:dyDescent="0.2">
      <c r="A3279" s="36"/>
    </row>
    <row r="3280" spans="1:1" x14ac:dyDescent="0.2">
      <c r="A3280" s="36"/>
    </row>
    <row r="3281" spans="1:1" x14ac:dyDescent="0.2">
      <c r="A3281" s="36"/>
    </row>
    <row r="3282" spans="1:1" x14ac:dyDescent="0.2">
      <c r="A3282" s="36"/>
    </row>
    <row r="3283" spans="1:1" x14ac:dyDescent="0.2">
      <c r="A3283" s="36"/>
    </row>
    <row r="3284" spans="1:1" x14ac:dyDescent="0.2">
      <c r="A3284" s="36"/>
    </row>
    <row r="3285" spans="1:1" x14ac:dyDescent="0.2">
      <c r="A3285" s="36"/>
    </row>
    <row r="3286" spans="1:1" x14ac:dyDescent="0.2">
      <c r="A3286" s="36"/>
    </row>
    <row r="3287" spans="1:1" x14ac:dyDescent="0.2">
      <c r="A3287" s="36"/>
    </row>
    <row r="3288" spans="1:1" x14ac:dyDescent="0.2">
      <c r="A3288" s="36"/>
    </row>
    <row r="3289" spans="1:1" x14ac:dyDescent="0.2">
      <c r="A3289" s="36"/>
    </row>
    <row r="3290" spans="1:1" x14ac:dyDescent="0.2">
      <c r="A3290" s="36"/>
    </row>
    <row r="3291" spans="1:1" x14ac:dyDescent="0.2">
      <c r="A3291" s="36"/>
    </row>
    <row r="3292" spans="1:1" x14ac:dyDescent="0.2">
      <c r="A3292" s="36"/>
    </row>
    <row r="3293" spans="1:1" x14ac:dyDescent="0.2">
      <c r="A3293" s="36"/>
    </row>
    <row r="3294" spans="1:1" x14ac:dyDescent="0.2">
      <c r="A3294" s="36"/>
    </row>
    <row r="3295" spans="1:1" x14ac:dyDescent="0.2">
      <c r="A3295" s="36"/>
    </row>
    <row r="3296" spans="1:1" x14ac:dyDescent="0.2">
      <c r="A3296" s="36"/>
    </row>
    <row r="3297" spans="1:1" x14ac:dyDescent="0.2">
      <c r="A3297" s="36"/>
    </row>
    <row r="3298" spans="1:1" x14ac:dyDescent="0.2">
      <c r="A3298" s="36"/>
    </row>
    <row r="3299" spans="1:1" x14ac:dyDescent="0.2">
      <c r="A3299" s="36"/>
    </row>
    <row r="3300" spans="1:1" x14ac:dyDescent="0.2">
      <c r="A3300" s="36"/>
    </row>
    <row r="3301" spans="1:1" x14ac:dyDescent="0.2">
      <c r="A3301" s="36"/>
    </row>
    <row r="3302" spans="1:1" x14ac:dyDescent="0.2">
      <c r="A3302" s="36"/>
    </row>
    <row r="3303" spans="1:1" x14ac:dyDescent="0.2">
      <c r="A3303" s="36"/>
    </row>
    <row r="3304" spans="1:1" x14ac:dyDescent="0.2">
      <c r="A3304" s="36"/>
    </row>
    <row r="3305" spans="1:1" x14ac:dyDescent="0.2">
      <c r="A3305" s="36"/>
    </row>
    <row r="3306" spans="1:1" x14ac:dyDescent="0.2">
      <c r="A3306" s="36"/>
    </row>
    <row r="3307" spans="1:1" x14ac:dyDescent="0.2">
      <c r="A3307" s="36"/>
    </row>
    <row r="3308" spans="1:1" x14ac:dyDescent="0.2">
      <c r="A3308" s="36"/>
    </row>
    <row r="3309" spans="1:1" x14ac:dyDescent="0.2">
      <c r="A3309" s="36"/>
    </row>
    <row r="3310" spans="1:1" x14ac:dyDescent="0.2">
      <c r="A3310" s="36"/>
    </row>
    <row r="3311" spans="1:1" x14ac:dyDescent="0.2">
      <c r="A3311" s="36"/>
    </row>
    <row r="3312" spans="1:1" x14ac:dyDescent="0.2">
      <c r="A3312" s="36"/>
    </row>
    <row r="3313" spans="1:1" x14ac:dyDescent="0.2">
      <c r="A3313" s="36"/>
    </row>
    <row r="3314" spans="1:1" x14ac:dyDescent="0.2">
      <c r="A3314" s="36"/>
    </row>
    <row r="3315" spans="1:1" x14ac:dyDescent="0.2">
      <c r="A3315" s="36"/>
    </row>
    <row r="3316" spans="1:1" x14ac:dyDescent="0.2">
      <c r="A3316" s="36"/>
    </row>
    <row r="3317" spans="1:1" x14ac:dyDescent="0.2">
      <c r="A3317" s="36"/>
    </row>
    <row r="3318" spans="1:1" x14ac:dyDescent="0.2">
      <c r="A3318" s="36"/>
    </row>
    <row r="3319" spans="1:1" x14ac:dyDescent="0.2">
      <c r="A3319" s="36"/>
    </row>
    <row r="3320" spans="1:1" x14ac:dyDescent="0.2">
      <c r="A3320" s="36"/>
    </row>
    <row r="3321" spans="1:1" x14ac:dyDescent="0.2">
      <c r="A3321" s="36"/>
    </row>
    <row r="3322" spans="1:1" x14ac:dyDescent="0.2">
      <c r="A3322" s="36"/>
    </row>
    <row r="3323" spans="1:1" x14ac:dyDescent="0.2">
      <c r="A3323" s="36"/>
    </row>
    <row r="3324" spans="1:1" x14ac:dyDescent="0.2">
      <c r="A3324" s="36"/>
    </row>
    <row r="3325" spans="1:1" x14ac:dyDescent="0.2">
      <c r="A3325" s="36"/>
    </row>
    <row r="3326" spans="1:1" x14ac:dyDescent="0.2">
      <c r="A3326" s="36"/>
    </row>
    <row r="3327" spans="1:1" x14ac:dyDescent="0.2">
      <c r="A3327" s="36"/>
    </row>
    <row r="3328" spans="1:1" x14ac:dyDescent="0.2">
      <c r="A3328" s="36"/>
    </row>
    <row r="3329" spans="1:1" x14ac:dyDescent="0.2">
      <c r="A3329" s="36"/>
    </row>
    <row r="3330" spans="1:1" x14ac:dyDescent="0.2">
      <c r="A3330" s="36"/>
    </row>
    <row r="3331" spans="1:1" x14ac:dyDescent="0.2">
      <c r="A3331" s="36"/>
    </row>
    <row r="3332" spans="1:1" x14ac:dyDescent="0.2">
      <c r="A3332" s="36"/>
    </row>
    <row r="3333" spans="1:1" x14ac:dyDescent="0.2">
      <c r="A3333" s="36"/>
    </row>
    <row r="3334" spans="1:1" x14ac:dyDescent="0.2">
      <c r="A3334" s="36"/>
    </row>
    <row r="3335" spans="1:1" x14ac:dyDescent="0.2">
      <c r="A3335" s="36"/>
    </row>
    <row r="3336" spans="1:1" x14ac:dyDescent="0.2">
      <c r="A3336" s="36"/>
    </row>
    <row r="3337" spans="1:1" x14ac:dyDescent="0.2">
      <c r="A3337" s="36"/>
    </row>
    <row r="3338" spans="1:1" x14ac:dyDescent="0.2">
      <c r="A3338" s="36"/>
    </row>
    <row r="3339" spans="1:1" x14ac:dyDescent="0.2">
      <c r="A3339" s="36"/>
    </row>
    <row r="3340" spans="1:1" x14ac:dyDescent="0.2">
      <c r="A3340" s="36"/>
    </row>
    <row r="3341" spans="1:1" x14ac:dyDescent="0.2">
      <c r="A3341" s="36"/>
    </row>
    <row r="3342" spans="1:1" x14ac:dyDescent="0.2">
      <c r="A3342" s="36"/>
    </row>
    <row r="3343" spans="1:1" x14ac:dyDescent="0.2">
      <c r="A3343" s="36"/>
    </row>
    <row r="3344" spans="1:1" x14ac:dyDescent="0.2">
      <c r="A3344" s="36"/>
    </row>
    <row r="3345" spans="1:1" x14ac:dyDescent="0.2">
      <c r="A3345" s="36"/>
    </row>
    <row r="3346" spans="1:1" x14ac:dyDescent="0.2">
      <c r="A3346" s="36"/>
    </row>
    <row r="3347" spans="1:1" x14ac:dyDescent="0.2">
      <c r="A3347" s="36"/>
    </row>
    <row r="3348" spans="1:1" x14ac:dyDescent="0.2">
      <c r="A3348" s="36"/>
    </row>
    <row r="3349" spans="1:1" x14ac:dyDescent="0.2">
      <c r="A3349" s="36"/>
    </row>
    <row r="3350" spans="1:1" x14ac:dyDescent="0.2">
      <c r="A3350" s="36"/>
    </row>
    <row r="3351" spans="1:1" x14ac:dyDescent="0.2">
      <c r="A3351" s="36"/>
    </row>
    <row r="3352" spans="1:1" x14ac:dyDescent="0.2">
      <c r="A3352" s="36"/>
    </row>
    <row r="3353" spans="1:1" x14ac:dyDescent="0.2">
      <c r="A3353" s="36"/>
    </row>
    <row r="3354" spans="1:1" x14ac:dyDescent="0.2">
      <c r="A3354" s="36"/>
    </row>
    <row r="3355" spans="1:1" x14ac:dyDescent="0.2">
      <c r="A3355" s="36"/>
    </row>
    <row r="3356" spans="1:1" x14ac:dyDescent="0.2">
      <c r="A3356" s="36"/>
    </row>
    <row r="3357" spans="1:1" x14ac:dyDescent="0.2">
      <c r="A3357" s="36"/>
    </row>
    <row r="3358" spans="1:1" x14ac:dyDescent="0.2">
      <c r="A3358" s="36"/>
    </row>
    <row r="3359" spans="1:1" x14ac:dyDescent="0.2">
      <c r="A3359" s="36"/>
    </row>
    <row r="3360" spans="1:1" x14ac:dyDescent="0.2">
      <c r="A3360" s="36"/>
    </row>
    <row r="3361" spans="1:1" x14ac:dyDescent="0.2">
      <c r="A3361" s="36"/>
    </row>
    <row r="3362" spans="1:1" x14ac:dyDescent="0.2">
      <c r="A3362" s="36"/>
    </row>
    <row r="3363" spans="1:1" x14ac:dyDescent="0.2">
      <c r="A3363" s="36"/>
    </row>
    <row r="3364" spans="1:1" x14ac:dyDescent="0.2">
      <c r="A3364" s="36"/>
    </row>
    <row r="3365" spans="1:1" x14ac:dyDescent="0.2">
      <c r="A3365" s="36"/>
    </row>
    <row r="3366" spans="1:1" x14ac:dyDescent="0.2">
      <c r="A3366" s="36"/>
    </row>
    <row r="3367" spans="1:1" x14ac:dyDescent="0.2">
      <c r="A3367" s="36"/>
    </row>
    <row r="3368" spans="1:1" x14ac:dyDescent="0.2">
      <c r="A3368" s="36"/>
    </row>
    <row r="3369" spans="1:1" x14ac:dyDescent="0.2">
      <c r="A3369" s="36"/>
    </row>
    <row r="3370" spans="1:1" x14ac:dyDescent="0.2">
      <c r="A3370" s="36"/>
    </row>
    <row r="3371" spans="1:1" x14ac:dyDescent="0.2">
      <c r="A3371" s="36"/>
    </row>
    <row r="3372" spans="1:1" x14ac:dyDescent="0.2">
      <c r="A3372" s="36"/>
    </row>
    <row r="3373" spans="1:1" x14ac:dyDescent="0.2">
      <c r="A3373" s="36"/>
    </row>
    <row r="3374" spans="1:1" x14ac:dyDescent="0.2">
      <c r="A3374" s="36"/>
    </row>
    <row r="3375" spans="1:1" x14ac:dyDescent="0.2">
      <c r="A3375" s="36"/>
    </row>
    <row r="3376" spans="1:1" x14ac:dyDescent="0.2">
      <c r="A3376" s="36"/>
    </row>
    <row r="3377" spans="1:1" x14ac:dyDescent="0.2">
      <c r="A3377" s="36"/>
    </row>
    <row r="3378" spans="1:1" x14ac:dyDescent="0.2">
      <c r="A3378" s="36"/>
    </row>
    <row r="3379" spans="1:1" x14ac:dyDescent="0.2">
      <c r="A3379" s="36"/>
    </row>
    <row r="3380" spans="1:1" x14ac:dyDescent="0.2">
      <c r="A3380" s="36"/>
    </row>
    <row r="3381" spans="1:1" x14ac:dyDescent="0.2">
      <c r="A3381" s="36"/>
    </row>
    <row r="3382" spans="1:1" x14ac:dyDescent="0.2">
      <c r="A3382" s="36"/>
    </row>
    <row r="3383" spans="1:1" x14ac:dyDescent="0.2">
      <c r="A3383" s="36"/>
    </row>
    <row r="3384" spans="1:1" x14ac:dyDescent="0.2">
      <c r="A3384" s="36"/>
    </row>
    <row r="3385" spans="1:1" x14ac:dyDescent="0.2">
      <c r="A3385" s="36"/>
    </row>
    <row r="3386" spans="1:1" x14ac:dyDescent="0.2">
      <c r="A3386" s="36"/>
    </row>
    <row r="3387" spans="1:1" x14ac:dyDescent="0.2">
      <c r="A3387" s="36"/>
    </row>
    <row r="3388" spans="1:1" x14ac:dyDescent="0.2">
      <c r="A3388" s="36"/>
    </row>
    <row r="3389" spans="1:1" x14ac:dyDescent="0.2">
      <c r="A3389" s="36"/>
    </row>
    <row r="3390" spans="1:1" x14ac:dyDescent="0.2">
      <c r="A3390" s="36"/>
    </row>
    <row r="3391" spans="1:1" x14ac:dyDescent="0.2">
      <c r="A3391" s="36"/>
    </row>
    <row r="3392" spans="1:1" x14ac:dyDescent="0.2">
      <c r="A3392" s="36"/>
    </row>
    <row r="3393" spans="1:1" x14ac:dyDescent="0.2">
      <c r="A3393" s="36"/>
    </row>
    <row r="3394" spans="1:1" x14ac:dyDescent="0.2">
      <c r="A3394" s="36"/>
    </row>
    <row r="3395" spans="1:1" x14ac:dyDescent="0.2">
      <c r="A3395" s="36"/>
    </row>
    <row r="3396" spans="1:1" x14ac:dyDescent="0.2">
      <c r="A3396" s="36"/>
    </row>
    <row r="3397" spans="1:1" x14ac:dyDescent="0.2">
      <c r="A3397" s="36"/>
    </row>
    <row r="3398" spans="1:1" x14ac:dyDescent="0.2">
      <c r="A3398" s="36"/>
    </row>
    <row r="3399" spans="1:1" x14ac:dyDescent="0.2">
      <c r="A3399" s="36"/>
    </row>
    <row r="3400" spans="1:1" x14ac:dyDescent="0.2">
      <c r="A3400" s="36"/>
    </row>
    <row r="3401" spans="1:1" x14ac:dyDescent="0.2">
      <c r="A3401" s="36"/>
    </row>
    <row r="3402" spans="1:1" x14ac:dyDescent="0.2">
      <c r="A3402" s="36"/>
    </row>
    <row r="3403" spans="1:1" x14ac:dyDescent="0.2">
      <c r="A3403" s="36"/>
    </row>
    <row r="3404" spans="1:1" x14ac:dyDescent="0.2">
      <c r="A3404" s="36"/>
    </row>
    <row r="3405" spans="1:1" x14ac:dyDescent="0.2">
      <c r="A3405" s="36"/>
    </row>
    <row r="3406" spans="1:1" x14ac:dyDescent="0.2">
      <c r="A3406" s="36"/>
    </row>
    <row r="3407" spans="1:1" x14ac:dyDescent="0.2">
      <c r="A3407" s="36"/>
    </row>
    <row r="3408" spans="1:1" x14ac:dyDescent="0.2">
      <c r="A3408" s="36"/>
    </row>
    <row r="3409" spans="1:1" x14ac:dyDescent="0.2">
      <c r="A3409" s="36"/>
    </row>
    <row r="3410" spans="1:1" x14ac:dyDescent="0.2">
      <c r="A3410" s="36"/>
    </row>
    <row r="3411" spans="1:1" x14ac:dyDescent="0.2">
      <c r="A3411" s="36"/>
    </row>
    <row r="3412" spans="1:1" x14ac:dyDescent="0.2">
      <c r="A3412" s="36"/>
    </row>
    <row r="3413" spans="1:1" x14ac:dyDescent="0.2">
      <c r="A3413" s="36"/>
    </row>
    <row r="3414" spans="1:1" x14ac:dyDescent="0.2">
      <c r="A3414" s="36"/>
    </row>
    <row r="3415" spans="1:1" x14ac:dyDescent="0.2">
      <c r="A3415" s="36"/>
    </row>
    <row r="3416" spans="1:1" x14ac:dyDescent="0.2">
      <c r="A3416" s="36"/>
    </row>
    <row r="3417" spans="1:1" x14ac:dyDescent="0.2">
      <c r="A3417" s="36"/>
    </row>
    <row r="3418" spans="1:1" x14ac:dyDescent="0.2">
      <c r="A3418" s="36"/>
    </row>
    <row r="3419" spans="1:1" x14ac:dyDescent="0.2">
      <c r="A3419" s="36"/>
    </row>
    <row r="3420" spans="1:1" x14ac:dyDescent="0.2">
      <c r="A3420" s="36"/>
    </row>
    <row r="3421" spans="1:1" x14ac:dyDescent="0.2">
      <c r="A3421" s="36"/>
    </row>
    <row r="3422" spans="1:1" x14ac:dyDescent="0.2">
      <c r="A3422" s="36"/>
    </row>
    <row r="3423" spans="1:1" x14ac:dyDescent="0.2">
      <c r="A3423" s="36"/>
    </row>
    <row r="3424" spans="1:1" x14ac:dyDescent="0.2">
      <c r="A3424" s="36"/>
    </row>
    <row r="3425" spans="1:1" x14ac:dyDescent="0.2">
      <c r="A3425" s="36"/>
    </row>
    <row r="3426" spans="1:1" x14ac:dyDescent="0.2">
      <c r="A3426" s="36"/>
    </row>
    <row r="3427" spans="1:1" x14ac:dyDescent="0.2">
      <c r="A3427" s="36"/>
    </row>
    <row r="3428" spans="1:1" x14ac:dyDescent="0.2">
      <c r="A3428" s="36"/>
    </row>
    <row r="3429" spans="1:1" x14ac:dyDescent="0.2">
      <c r="A3429" s="36"/>
    </row>
    <row r="3430" spans="1:1" x14ac:dyDescent="0.2">
      <c r="A3430" s="36"/>
    </row>
    <row r="3431" spans="1:1" x14ac:dyDescent="0.2">
      <c r="A3431" s="36"/>
    </row>
    <row r="3432" spans="1:1" x14ac:dyDescent="0.2">
      <c r="A3432" s="36"/>
    </row>
    <row r="3433" spans="1:1" x14ac:dyDescent="0.2">
      <c r="A3433" s="36"/>
    </row>
    <row r="3434" spans="1:1" x14ac:dyDescent="0.2">
      <c r="A3434" s="36"/>
    </row>
    <row r="3435" spans="1:1" x14ac:dyDescent="0.2">
      <c r="A3435" s="36"/>
    </row>
    <row r="3436" spans="1:1" x14ac:dyDescent="0.2">
      <c r="A3436" s="36"/>
    </row>
    <row r="3437" spans="1:1" x14ac:dyDescent="0.2">
      <c r="A3437" s="36"/>
    </row>
    <row r="3438" spans="1:1" x14ac:dyDescent="0.2">
      <c r="A3438" s="36"/>
    </row>
    <row r="3439" spans="1:1" x14ac:dyDescent="0.2">
      <c r="A3439" s="36"/>
    </row>
    <row r="3440" spans="1:1" x14ac:dyDescent="0.2">
      <c r="A3440" s="36"/>
    </row>
    <row r="3441" spans="1:1" x14ac:dyDescent="0.2">
      <c r="A3441" s="36"/>
    </row>
    <row r="3442" spans="1:1" x14ac:dyDescent="0.2">
      <c r="A3442" s="36"/>
    </row>
    <row r="3443" spans="1:1" x14ac:dyDescent="0.2">
      <c r="A3443" s="36"/>
    </row>
    <row r="3444" spans="1:1" x14ac:dyDescent="0.2">
      <c r="A3444" s="36"/>
    </row>
    <row r="3445" spans="1:1" x14ac:dyDescent="0.2">
      <c r="A3445" s="36"/>
    </row>
    <row r="3446" spans="1:1" x14ac:dyDescent="0.2">
      <c r="A3446" s="36"/>
    </row>
    <row r="3447" spans="1:1" x14ac:dyDescent="0.2">
      <c r="A3447" s="36"/>
    </row>
    <row r="3448" spans="1:1" x14ac:dyDescent="0.2">
      <c r="A3448" s="36"/>
    </row>
    <row r="3449" spans="1:1" x14ac:dyDescent="0.2">
      <c r="A3449" s="36"/>
    </row>
    <row r="3450" spans="1:1" x14ac:dyDescent="0.2">
      <c r="A3450" s="36"/>
    </row>
    <row r="3451" spans="1:1" x14ac:dyDescent="0.2">
      <c r="A3451" s="36"/>
    </row>
    <row r="3452" spans="1:1" x14ac:dyDescent="0.2">
      <c r="A3452" s="36"/>
    </row>
    <row r="3453" spans="1:1" x14ac:dyDescent="0.2">
      <c r="A3453" s="36"/>
    </row>
    <row r="3454" spans="1:1" x14ac:dyDescent="0.2">
      <c r="A3454" s="36"/>
    </row>
    <row r="3455" spans="1:1" x14ac:dyDescent="0.2">
      <c r="A3455" s="36"/>
    </row>
    <row r="3456" spans="1:1" x14ac:dyDescent="0.2">
      <c r="A3456" s="36"/>
    </row>
    <row r="3457" spans="1:1" x14ac:dyDescent="0.2">
      <c r="A3457" s="36"/>
    </row>
    <row r="3458" spans="1:1" x14ac:dyDescent="0.2">
      <c r="A3458" s="36"/>
    </row>
    <row r="3459" spans="1:1" x14ac:dyDescent="0.2">
      <c r="A3459" s="36"/>
    </row>
    <row r="3460" spans="1:1" x14ac:dyDescent="0.2">
      <c r="A3460" s="36"/>
    </row>
    <row r="3461" spans="1:1" x14ac:dyDescent="0.2">
      <c r="A3461" s="36"/>
    </row>
    <row r="3462" spans="1:1" x14ac:dyDescent="0.2">
      <c r="A3462" s="36"/>
    </row>
    <row r="3463" spans="1:1" x14ac:dyDescent="0.2">
      <c r="A3463" s="36"/>
    </row>
    <row r="3464" spans="1:1" x14ac:dyDescent="0.2">
      <c r="A3464" s="36"/>
    </row>
    <row r="3465" spans="1:1" x14ac:dyDescent="0.2">
      <c r="A3465" s="36"/>
    </row>
    <row r="3466" spans="1:1" x14ac:dyDescent="0.2">
      <c r="A3466" s="36"/>
    </row>
    <row r="3467" spans="1:1" x14ac:dyDescent="0.2">
      <c r="A3467" s="36"/>
    </row>
    <row r="3468" spans="1:1" x14ac:dyDescent="0.2">
      <c r="A3468" s="36"/>
    </row>
    <row r="3469" spans="1:1" x14ac:dyDescent="0.2">
      <c r="A3469" s="36"/>
    </row>
    <row r="3470" spans="1:1" x14ac:dyDescent="0.2">
      <c r="A3470" s="36"/>
    </row>
    <row r="3471" spans="1:1" x14ac:dyDescent="0.2">
      <c r="A3471" s="36"/>
    </row>
    <row r="3472" spans="1:1" x14ac:dyDescent="0.2">
      <c r="A3472" s="36"/>
    </row>
    <row r="3473" spans="1:1" x14ac:dyDescent="0.2">
      <c r="A3473" s="36"/>
    </row>
    <row r="3474" spans="1:1" x14ac:dyDescent="0.2">
      <c r="A3474" s="36"/>
    </row>
    <row r="3475" spans="1:1" x14ac:dyDescent="0.2">
      <c r="A3475" s="36"/>
    </row>
    <row r="3476" spans="1:1" x14ac:dyDescent="0.2">
      <c r="A3476" s="36"/>
    </row>
    <row r="3477" spans="1:1" x14ac:dyDescent="0.2">
      <c r="A3477" s="36"/>
    </row>
    <row r="3478" spans="1:1" x14ac:dyDescent="0.2">
      <c r="A3478" s="36"/>
    </row>
    <row r="3479" spans="1:1" x14ac:dyDescent="0.2">
      <c r="A3479" s="36"/>
    </row>
    <row r="3480" spans="1:1" x14ac:dyDescent="0.2">
      <c r="A3480" s="36"/>
    </row>
    <row r="3481" spans="1:1" x14ac:dyDescent="0.2">
      <c r="A3481" s="36"/>
    </row>
    <row r="3482" spans="1:1" x14ac:dyDescent="0.2">
      <c r="A3482" s="36"/>
    </row>
    <row r="3483" spans="1:1" x14ac:dyDescent="0.2">
      <c r="A3483" s="36"/>
    </row>
    <row r="3484" spans="1:1" x14ac:dyDescent="0.2">
      <c r="A3484" s="36"/>
    </row>
    <row r="3485" spans="1:1" x14ac:dyDescent="0.2">
      <c r="A3485" s="36"/>
    </row>
    <row r="3486" spans="1:1" x14ac:dyDescent="0.2">
      <c r="A3486" s="36"/>
    </row>
    <row r="3487" spans="1:1" x14ac:dyDescent="0.2">
      <c r="A3487" s="36"/>
    </row>
    <row r="3488" spans="1:1" x14ac:dyDescent="0.2">
      <c r="A3488" s="36"/>
    </row>
    <row r="3489" spans="1:1" x14ac:dyDescent="0.2">
      <c r="A3489" s="36"/>
    </row>
    <row r="3490" spans="1:1" x14ac:dyDescent="0.2">
      <c r="A3490" s="36"/>
    </row>
    <row r="3491" spans="1:1" x14ac:dyDescent="0.2">
      <c r="A3491" s="36"/>
    </row>
    <row r="3492" spans="1:1" x14ac:dyDescent="0.2">
      <c r="A3492" s="36"/>
    </row>
    <row r="3493" spans="1:1" x14ac:dyDescent="0.2">
      <c r="A3493" s="36"/>
    </row>
    <row r="3494" spans="1:1" x14ac:dyDescent="0.2">
      <c r="A3494" s="36"/>
    </row>
    <row r="3495" spans="1:1" x14ac:dyDescent="0.2">
      <c r="A3495" s="36"/>
    </row>
    <row r="3496" spans="1:1" x14ac:dyDescent="0.2">
      <c r="A3496" s="36"/>
    </row>
    <row r="3497" spans="1:1" x14ac:dyDescent="0.2">
      <c r="A3497" s="36"/>
    </row>
    <row r="3498" spans="1:1" x14ac:dyDescent="0.2">
      <c r="A3498" s="36"/>
    </row>
    <row r="3499" spans="1:1" x14ac:dyDescent="0.2">
      <c r="A3499" s="36"/>
    </row>
    <row r="3500" spans="1:1" x14ac:dyDescent="0.2">
      <c r="A3500" s="36"/>
    </row>
    <row r="3501" spans="1:1" x14ac:dyDescent="0.2">
      <c r="A3501" s="36"/>
    </row>
    <row r="3502" spans="1:1" x14ac:dyDescent="0.2">
      <c r="A3502" s="36"/>
    </row>
    <row r="3503" spans="1:1" x14ac:dyDescent="0.2">
      <c r="A3503" s="36"/>
    </row>
    <row r="3504" spans="1:1" x14ac:dyDescent="0.2">
      <c r="A3504" s="36"/>
    </row>
    <row r="3505" spans="1:1" x14ac:dyDescent="0.2">
      <c r="A3505" s="36"/>
    </row>
    <row r="3506" spans="1:1" x14ac:dyDescent="0.2">
      <c r="A3506" s="36"/>
    </row>
    <row r="3507" spans="1:1" x14ac:dyDescent="0.2">
      <c r="A3507" s="36"/>
    </row>
    <row r="3508" spans="1:1" x14ac:dyDescent="0.2">
      <c r="A3508" s="36"/>
    </row>
    <row r="3509" spans="1:1" x14ac:dyDescent="0.2">
      <c r="A3509" s="36"/>
    </row>
    <row r="3510" spans="1:1" x14ac:dyDescent="0.2">
      <c r="A3510" s="36"/>
    </row>
    <row r="3511" spans="1:1" x14ac:dyDescent="0.2">
      <c r="A3511" s="36"/>
    </row>
    <row r="3512" spans="1:1" x14ac:dyDescent="0.2">
      <c r="A3512" s="36"/>
    </row>
    <row r="3513" spans="1:1" x14ac:dyDescent="0.2">
      <c r="A3513" s="36"/>
    </row>
    <row r="3514" spans="1:1" x14ac:dyDescent="0.2">
      <c r="A3514" s="36"/>
    </row>
    <row r="3515" spans="1:1" x14ac:dyDescent="0.2">
      <c r="A3515" s="36"/>
    </row>
    <row r="3516" spans="1:1" x14ac:dyDescent="0.2">
      <c r="A3516" s="36"/>
    </row>
    <row r="3517" spans="1:1" x14ac:dyDescent="0.2">
      <c r="A3517" s="36"/>
    </row>
    <row r="3518" spans="1:1" x14ac:dyDescent="0.2">
      <c r="A3518" s="36"/>
    </row>
    <row r="3519" spans="1:1" x14ac:dyDescent="0.2">
      <c r="A3519" s="36"/>
    </row>
    <row r="3520" spans="1:1" x14ac:dyDescent="0.2">
      <c r="A3520" s="36"/>
    </row>
    <row r="3521" spans="1:1" x14ac:dyDescent="0.2">
      <c r="A3521" s="36"/>
    </row>
    <row r="3522" spans="1:1" x14ac:dyDescent="0.2">
      <c r="A3522" s="36"/>
    </row>
    <row r="3523" spans="1:1" x14ac:dyDescent="0.2">
      <c r="A3523" s="36"/>
    </row>
    <row r="3524" spans="1:1" x14ac:dyDescent="0.2">
      <c r="A3524" s="36"/>
    </row>
    <row r="3525" spans="1:1" x14ac:dyDescent="0.2">
      <c r="A3525" s="36"/>
    </row>
    <row r="3526" spans="1:1" x14ac:dyDescent="0.2">
      <c r="A3526" s="36"/>
    </row>
    <row r="3527" spans="1:1" x14ac:dyDescent="0.2">
      <c r="A3527" s="36"/>
    </row>
    <row r="3528" spans="1:1" x14ac:dyDescent="0.2">
      <c r="A3528" s="36"/>
    </row>
    <row r="3529" spans="1:1" x14ac:dyDescent="0.2">
      <c r="A3529" s="36"/>
    </row>
    <row r="3530" spans="1:1" x14ac:dyDescent="0.2">
      <c r="A3530" s="36"/>
    </row>
    <row r="3531" spans="1:1" x14ac:dyDescent="0.2">
      <c r="A3531" s="36"/>
    </row>
    <row r="3532" spans="1:1" x14ac:dyDescent="0.2">
      <c r="A3532" s="36"/>
    </row>
    <row r="3533" spans="1:1" x14ac:dyDescent="0.2">
      <c r="A3533" s="36"/>
    </row>
    <row r="3534" spans="1:1" x14ac:dyDescent="0.2">
      <c r="A3534" s="36"/>
    </row>
    <row r="3535" spans="1:1" x14ac:dyDescent="0.2">
      <c r="A3535" s="36"/>
    </row>
    <row r="3536" spans="1:1" x14ac:dyDescent="0.2">
      <c r="A3536" s="36"/>
    </row>
    <row r="3537" spans="1:1" x14ac:dyDescent="0.2">
      <c r="A3537" s="36"/>
    </row>
    <row r="3538" spans="1:1" x14ac:dyDescent="0.2">
      <c r="A3538" s="36"/>
    </row>
    <row r="3539" spans="1:1" x14ac:dyDescent="0.2">
      <c r="A3539" s="36"/>
    </row>
    <row r="3540" spans="1:1" x14ac:dyDescent="0.2">
      <c r="A3540" s="36"/>
    </row>
    <row r="3541" spans="1:1" x14ac:dyDescent="0.2">
      <c r="A3541" s="36"/>
    </row>
    <row r="3542" spans="1:1" x14ac:dyDescent="0.2">
      <c r="A3542" s="36"/>
    </row>
    <row r="3543" spans="1:1" x14ac:dyDescent="0.2">
      <c r="A3543" s="36"/>
    </row>
    <row r="3544" spans="1:1" x14ac:dyDescent="0.2">
      <c r="A3544" s="36"/>
    </row>
    <row r="3545" spans="1:1" x14ac:dyDescent="0.2">
      <c r="A3545" s="36"/>
    </row>
    <row r="3546" spans="1:1" x14ac:dyDescent="0.2">
      <c r="A3546" s="36"/>
    </row>
    <row r="3547" spans="1:1" x14ac:dyDescent="0.2">
      <c r="A3547" s="36"/>
    </row>
    <row r="3548" spans="1:1" x14ac:dyDescent="0.2">
      <c r="A3548" s="36"/>
    </row>
    <row r="3549" spans="1:1" x14ac:dyDescent="0.2">
      <c r="A3549" s="36"/>
    </row>
    <row r="3550" spans="1:1" x14ac:dyDescent="0.2">
      <c r="A3550" s="36"/>
    </row>
    <row r="3551" spans="1:1" x14ac:dyDescent="0.2">
      <c r="A3551" s="36"/>
    </row>
    <row r="3552" spans="1:1" x14ac:dyDescent="0.2">
      <c r="A3552" s="36"/>
    </row>
    <row r="3553" spans="1:1" x14ac:dyDescent="0.2">
      <c r="A3553" s="36"/>
    </row>
    <row r="3554" spans="1:1" x14ac:dyDescent="0.2">
      <c r="A3554" s="36"/>
    </row>
    <row r="3555" spans="1:1" x14ac:dyDescent="0.2">
      <c r="A3555" s="36"/>
    </row>
    <row r="3556" spans="1:1" x14ac:dyDescent="0.2">
      <c r="A3556" s="36"/>
    </row>
    <row r="3557" spans="1:1" x14ac:dyDescent="0.2">
      <c r="A3557" s="36"/>
    </row>
    <row r="3558" spans="1:1" x14ac:dyDescent="0.2">
      <c r="A3558" s="36"/>
    </row>
    <row r="3559" spans="1:1" x14ac:dyDescent="0.2">
      <c r="A3559" s="36"/>
    </row>
    <row r="3560" spans="1:1" x14ac:dyDescent="0.2">
      <c r="A3560" s="36"/>
    </row>
    <row r="3561" spans="1:1" x14ac:dyDescent="0.2">
      <c r="A3561" s="36"/>
    </row>
    <row r="3562" spans="1:1" x14ac:dyDescent="0.2">
      <c r="A3562" s="36"/>
    </row>
    <row r="3563" spans="1:1" x14ac:dyDescent="0.2">
      <c r="A3563" s="36"/>
    </row>
    <row r="3564" spans="1:1" x14ac:dyDescent="0.2">
      <c r="A3564" s="36"/>
    </row>
    <row r="3565" spans="1:1" x14ac:dyDescent="0.2">
      <c r="A3565" s="36"/>
    </row>
    <row r="3566" spans="1:1" x14ac:dyDescent="0.2">
      <c r="A3566" s="36"/>
    </row>
    <row r="3567" spans="1:1" x14ac:dyDescent="0.2">
      <c r="A3567" s="36"/>
    </row>
    <row r="3568" spans="1:1" x14ac:dyDescent="0.2">
      <c r="A3568" s="36"/>
    </row>
    <row r="3569" spans="1:1" x14ac:dyDescent="0.2">
      <c r="A3569" s="36"/>
    </row>
    <row r="3570" spans="1:1" x14ac:dyDescent="0.2">
      <c r="A3570" s="36"/>
    </row>
    <row r="3571" spans="1:1" x14ac:dyDescent="0.2">
      <c r="A3571" s="36"/>
    </row>
    <row r="3572" spans="1:1" x14ac:dyDescent="0.2">
      <c r="A3572" s="36"/>
    </row>
    <row r="3573" spans="1:1" x14ac:dyDescent="0.2">
      <c r="A3573" s="36"/>
    </row>
    <row r="3574" spans="1:1" x14ac:dyDescent="0.2">
      <c r="A3574" s="36"/>
    </row>
    <row r="3575" spans="1:1" x14ac:dyDescent="0.2">
      <c r="A3575" s="36"/>
    </row>
    <row r="3576" spans="1:1" x14ac:dyDescent="0.2">
      <c r="A3576" s="36"/>
    </row>
    <row r="3577" spans="1:1" x14ac:dyDescent="0.2">
      <c r="A3577" s="36"/>
    </row>
    <row r="3578" spans="1:1" x14ac:dyDescent="0.2">
      <c r="A3578" s="36"/>
    </row>
    <row r="3579" spans="1:1" x14ac:dyDescent="0.2">
      <c r="A3579" s="36"/>
    </row>
    <row r="3580" spans="1:1" x14ac:dyDescent="0.2">
      <c r="A3580" s="36"/>
    </row>
    <row r="3581" spans="1:1" x14ac:dyDescent="0.2">
      <c r="A3581" s="36"/>
    </row>
    <row r="3582" spans="1:1" x14ac:dyDescent="0.2">
      <c r="A3582" s="36"/>
    </row>
    <row r="3583" spans="1:1" x14ac:dyDescent="0.2">
      <c r="A3583" s="36"/>
    </row>
    <row r="3584" spans="1:1" x14ac:dyDescent="0.2">
      <c r="A3584" s="36"/>
    </row>
    <row r="3585" spans="1:1" x14ac:dyDescent="0.2">
      <c r="A3585" s="36"/>
    </row>
    <row r="3586" spans="1:1" x14ac:dyDescent="0.2">
      <c r="A3586" s="36"/>
    </row>
    <row r="3587" spans="1:1" x14ac:dyDescent="0.2">
      <c r="A3587" s="36"/>
    </row>
    <row r="3588" spans="1:1" x14ac:dyDescent="0.2">
      <c r="A3588" s="36"/>
    </row>
    <row r="3589" spans="1:1" x14ac:dyDescent="0.2">
      <c r="A3589" s="36"/>
    </row>
    <row r="3590" spans="1:1" x14ac:dyDescent="0.2">
      <c r="A3590" s="36"/>
    </row>
    <row r="3591" spans="1:1" x14ac:dyDescent="0.2">
      <c r="A3591" s="36"/>
    </row>
    <row r="3592" spans="1:1" x14ac:dyDescent="0.2">
      <c r="A3592" s="36"/>
    </row>
    <row r="3593" spans="1:1" x14ac:dyDescent="0.2">
      <c r="A3593" s="36"/>
    </row>
    <row r="3594" spans="1:1" x14ac:dyDescent="0.2">
      <c r="A3594" s="36"/>
    </row>
    <row r="3595" spans="1:1" x14ac:dyDescent="0.2">
      <c r="A3595" s="36"/>
    </row>
    <row r="3596" spans="1:1" x14ac:dyDescent="0.2">
      <c r="A3596" s="36"/>
    </row>
    <row r="3597" spans="1:1" x14ac:dyDescent="0.2">
      <c r="A3597" s="36"/>
    </row>
    <row r="3598" spans="1:1" x14ac:dyDescent="0.2">
      <c r="A3598" s="36"/>
    </row>
    <row r="3599" spans="1:1" x14ac:dyDescent="0.2">
      <c r="A3599" s="36"/>
    </row>
    <row r="3600" spans="1:1" x14ac:dyDescent="0.2">
      <c r="A3600" s="36"/>
    </row>
    <row r="3601" spans="1:1" x14ac:dyDescent="0.2">
      <c r="A3601" s="36"/>
    </row>
    <row r="3602" spans="1:1" x14ac:dyDescent="0.2">
      <c r="A3602" s="36"/>
    </row>
    <row r="3603" spans="1:1" x14ac:dyDescent="0.2">
      <c r="A3603" s="36"/>
    </row>
    <row r="3604" spans="1:1" x14ac:dyDescent="0.2">
      <c r="A3604" s="36"/>
    </row>
    <row r="3605" spans="1:1" x14ac:dyDescent="0.2">
      <c r="A3605" s="36"/>
    </row>
    <row r="3606" spans="1:1" x14ac:dyDescent="0.2">
      <c r="A3606" s="36"/>
    </row>
    <row r="3607" spans="1:1" x14ac:dyDescent="0.2">
      <c r="A3607" s="36"/>
    </row>
    <row r="3608" spans="1:1" x14ac:dyDescent="0.2">
      <c r="A3608" s="36"/>
    </row>
    <row r="3609" spans="1:1" x14ac:dyDescent="0.2">
      <c r="A3609" s="36"/>
    </row>
    <row r="3610" spans="1:1" x14ac:dyDescent="0.2">
      <c r="A3610" s="36"/>
    </row>
    <row r="3611" spans="1:1" x14ac:dyDescent="0.2">
      <c r="A3611" s="36"/>
    </row>
    <row r="3612" spans="1:1" x14ac:dyDescent="0.2">
      <c r="A3612" s="36"/>
    </row>
    <row r="3613" spans="1:1" x14ac:dyDescent="0.2">
      <c r="A3613" s="36"/>
    </row>
    <row r="3614" spans="1:1" x14ac:dyDescent="0.2">
      <c r="A3614" s="36"/>
    </row>
    <row r="3615" spans="1:1" x14ac:dyDescent="0.2">
      <c r="A3615" s="36"/>
    </row>
    <row r="3616" spans="1:1" x14ac:dyDescent="0.2">
      <c r="A3616" s="36"/>
    </row>
    <row r="3617" spans="1:1" x14ac:dyDescent="0.2">
      <c r="A3617" s="36"/>
    </row>
    <row r="3618" spans="1:1" x14ac:dyDescent="0.2">
      <c r="A3618" s="36"/>
    </row>
    <row r="3619" spans="1:1" x14ac:dyDescent="0.2">
      <c r="A3619" s="36"/>
    </row>
    <row r="3620" spans="1:1" x14ac:dyDescent="0.2">
      <c r="A3620" s="36"/>
    </row>
    <row r="3621" spans="1:1" x14ac:dyDescent="0.2">
      <c r="A3621" s="36"/>
    </row>
    <row r="3622" spans="1:1" x14ac:dyDescent="0.2">
      <c r="A3622" s="36"/>
    </row>
    <row r="3623" spans="1:1" x14ac:dyDescent="0.2">
      <c r="A3623" s="36"/>
    </row>
    <row r="3624" spans="1:1" x14ac:dyDescent="0.2">
      <c r="A3624" s="36"/>
    </row>
    <row r="3625" spans="1:1" x14ac:dyDescent="0.2">
      <c r="A3625" s="36"/>
    </row>
    <row r="3626" spans="1:1" x14ac:dyDescent="0.2">
      <c r="A3626" s="36"/>
    </row>
    <row r="3627" spans="1:1" x14ac:dyDescent="0.2">
      <c r="A3627" s="36"/>
    </row>
    <row r="3628" spans="1:1" x14ac:dyDescent="0.2">
      <c r="A3628" s="36"/>
    </row>
    <row r="3629" spans="1:1" x14ac:dyDescent="0.2">
      <c r="A3629" s="36"/>
    </row>
    <row r="3630" spans="1:1" x14ac:dyDescent="0.2">
      <c r="A3630" s="36"/>
    </row>
    <row r="3631" spans="1:1" x14ac:dyDescent="0.2">
      <c r="A3631" s="36"/>
    </row>
    <row r="3632" spans="1:1" x14ac:dyDescent="0.2">
      <c r="A3632" s="36"/>
    </row>
    <row r="3633" spans="1:1" x14ac:dyDescent="0.2">
      <c r="A3633" s="36"/>
    </row>
    <row r="3634" spans="1:1" x14ac:dyDescent="0.2">
      <c r="A3634" s="36"/>
    </row>
    <row r="3635" spans="1:1" x14ac:dyDescent="0.2">
      <c r="A3635" s="36"/>
    </row>
    <row r="3636" spans="1:1" x14ac:dyDescent="0.2">
      <c r="A3636" s="36"/>
    </row>
    <row r="3637" spans="1:1" x14ac:dyDescent="0.2">
      <c r="A3637" s="36"/>
    </row>
    <row r="3638" spans="1:1" x14ac:dyDescent="0.2">
      <c r="A3638" s="36"/>
    </row>
    <row r="3639" spans="1:1" x14ac:dyDescent="0.2">
      <c r="A3639" s="36"/>
    </row>
    <row r="3640" spans="1:1" x14ac:dyDescent="0.2">
      <c r="A3640" s="36"/>
    </row>
    <row r="3641" spans="1:1" x14ac:dyDescent="0.2">
      <c r="A3641" s="36"/>
    </row>
    <row r="3642" spans="1:1" x14ac:dyDescent="0.2">
      <c r="A3642" s="36"/>
    </row>
    <row r="3643" spans="1:1" x14ac:dyDescent="0.2">
      <c r="A3643" s="36"/>
    </row>
    <row r="3644" spans="1:1" x14ac:dyDescent="0.2">
      <c r="A3644" s="36"/>
    </row>
    <row r="3645" spans="1:1" x14ac:dyDescent="0.2">
      <c r="A3645" s="36"/>
    </row>
    <row r="3646" spans="1:1" x14ac:dyDescent="0.2">
      <c r="A3646" s="36"/>
    </row>
    <row r="3647" spans="1:1" x14ac:dyDescent="0.2">
      <c r="A3647" s="36"/>
    </row>
    <row r="3648" spans="1:1" x14ac:dyDescent="0.2">
      <c r="A3648" s="36"/>
    </row>
    <row r="3649" spans="1:1" x14ac:dyDescent="0.2">
      <c r="A3649" s="36"/>
    </row>
    <row r="3650" spans="1:1" x14ac:dyDescent="0.2">
      <c r="A3650" s="36"/>
    </row>
    <row r="3651" spans="1:1" x14ac:dyDescent="0.2">
      <c r="A3651" s="36"/>
    </row>
    <row r="3652" spans="1:1" x14ac:dyDescent="0.2">
      <c r="A3652" s="36"/>
    </row>
    <row r="3653" spans="1:1" x14ac:dyDescent="0.2">
      <c r="A3653" s="36"/>
    </row>
    <row r="3654" spans="1:1" x14ac:dyDescent="0.2">
      <c r="A3654" s="36"/>
    </row>
    <row r="3655" spans="1:1" x14ac:dyDescent="0.2">
      <c r="A3655" s="36"/>
    </row>
    <row r="3656" spans="1:1" x14ac:dyDescent="0.2">
      <c r="A3656" s="36"/>
    </row>
    <row r="3657" spans="1:1" x14ac:dyDescent="0.2">
      <c r="A3657" s="36"/>
    </row>
    <row r="3658" spans="1:1" x14ac:dyDescent="0.2">
      <c r="A3658" s="36"/>
    </row>
    <row r="3659" spans="1:1" x14ac:dyDescent="0.2">
      <c r="A3659" s="36"/>
    </row>
    <row r="3660" spans="1:1" x14ac:dyDescent="0.2">
      <c r="A3660" s="36"/>
    </row>
    <row r="3661" spans="1:1" x14ac:dyDescent="0.2">
      <c r="A3661" s="36"/>
    </row>
    <row r="3662" spans="1:1" x14ac:dyDescent="0.2">
      <c r="A3662" s="36"/>
    </row>
    <row r="3663" spans="1:1" x14ac:dyDescent="0.2">
      <c r="A3663" s="36"/>
    </row>
    <row r="3664" spans="1:1" x14ac:dyDescent="0.2">
      <c r="A3664" s="36"/>
    </row>
    <row r="3665" spans="1:1" x14ac:dyDescent="0.2">
      <c r="A3665" s="36"/>
    </row>
    <row r="3666" spans="1:1" x14ac:dyDescent="0.2">
      <c r="A3666" s="36"/>
    </row>
    <row r="3667" spans="1:1" x14ac:dyDescent="0.2">
      <c r="A3667" s="36"/>
    </row>
    <row r="3668" spans="1:1" x14ac:dyDescent="0.2">
      <c r="A3668" s="36"/>
    </row>
    <row r="3669" spans="1:1" x14ac:dyDescent="0.2">
      <c r="A3669" s="36"/>
    </row>
    <row r="3670" spans="1:1" x14ac:dyDescent="0.2">
      <c r="A3670" s="36"/>
    </row>
    <row r="3671" spans="1:1" x14ac:dyDescent="0.2">
      <c r="A3671" s="36"/>
    </row>
    <row r="3672" spans="1:1" x14ac:dyDescent="0.2">
      <c r="A3672" s="36"/>
    </row>
    <row r="3673" spans="1:1" x14ac:dyDescent="0.2">
      <c r="A3673" s="36"/>
    </row>
    <row r="3674" spans="1:1" x14ac:dyDescent="0.2">
      <c r="A3674" s="36"/>
    </row>
    <row r="3675" spans="1:1" x14ac:dyDescent="0.2">
      <c r="A3675" s="36"/>
    </row>
    <row r="3676" spans="1:1" x14ac:dyDescent="0.2">
      <c r="A3676" s="36"/>
    </row>
    <row r="3677" spans="1:1" x14ac:dyDescent="0.2">
      <c r="A3677" s="36"/>
    </row>
    <row r="3678" spans="1:1" x14ac:dyDescent="0.2">
      <c r="A3678" s="36"/>
    </row>
    <row r="3679" spans="1:1" x14ac:dyDescent="0.2">
      <c r="A3679" s="36"/>
    </row>
    <row r="3680" spans="1:1" x14ac:dyDescent="0.2">
      <c r="A3680" s="36"/>
    </row>
    <row r="3681" spans="1:1" x14ac:dyDescent="0.2">
      <c r="A3681" s="36"/>
    </row>
    <row r="3682" spans="1:1" x14ac:dyDescent="0.2">
      <c r="A3682" s="36"/>
    </row>
    <row r="3683" spans="1:1" x14ac:dyDescent="0.2">
      <c r="A3683" s="36"/>
    </row>
    <row r="3684" spans="1:1" x14ac:dyDescent="0.2">
      <c r="A3684" s="36"/>
    </row>
    <row r="3685" spans="1:1" x14ac:dyDescent="0.2">
      <c r="A3685" s="36"/>
    </row>
    <row r="3686" spans="1:1" x14ac:dyDescent="0.2">
      <c r="A3686" s="36"/>
    </row>
    <row r="3687" spans="1:1" x14ac:dyDescent="0.2">
      <c r="A3687" s="36"/>
    </row>
    <row r="3688" spans="1:1" x14ac:dyDescent="0.2">
      <c r="A3688" s="36"/>
    </row>
    <row r="3689" spans="1:1" x14ac:dyDescent="0.2">
      <c r="A3689" s="36"/>
    </row>
    <row r="3690" spans="1:1" x14ac:dyDescent="0.2">
      <c r="A3690" s="36"/>
    </row>
    <row r="3691" spans="1:1" x14ac:dyDescent="0.2">
      <c r="A3691" s="36"/>
    </row>
    <row r="3692" spans="1:1" x14ac:dyDescent="0.2">
      <c r="A3692" s="36"/>
    </row>
    <row r="3693" spans="1:1" x14ac:dyDescent="0.2">
      <c r="A3693" s="36"/>
    </row>
    <row r="3694" spans="1:1" x14ac:dyDescent="0.2">
      <c r="A3694" s="36"/>
    </row>
    <row r="3695" spans="1:1" x14ac:dyDescent="0.2">
      <c r="A3695" s="36"/>
    </row>
    <row r="3696" spans="1:1" x14ac:dyDescent="0.2">
      <c r="A3696" s="36"/>
    </row>
    <row r="3697" spans="1:1" x14ac:dyDescent="0.2">
      <c r="A3697" s="36"/>
    </row>
    <row r="3698" spans="1:1" x14ac:dyDescent="0.2">
      <c r="A3698" s="36"/>
    </row>
    <row r="3699" spans="1:1" x14ac:dyDescent="0.2">
      <c r="A3699" s="36"/>
    </row>
    <row r="3700" spans="1:1" x14ac:dyDescent="0.2">
      <c r="A3700" s="36"/>
    </row>
    <row r="3701" spans="1:1" x14ac:dyDescent="0.2">
      <c r="A3701" s="36"/>
    </row>
    <row r="3702" spans="1:1" x14ac:dyDescent="0.2">
      <c r="A3702" s="36"/>
    </row>
    <row r="3703" spans="1:1" x14ac:dyDescent="0.2">
      <c r="A3703" s="36"/>
    </row>
    <row r="3704" spans="1:1" x14ac:dyDescent="0.2">
      <c r="A3704" s="36"/>
    </row>
    <row r="3705" spans="1:1" x14ac:dyDescent="0.2">
      <c r="A3705" s="36"/>
    </row>
    <row r="3706" spans="1:1" x14ac:dyDescent="0.2">
      <c r="A3706" s="36"/>
    </row>
    <row r="3707" spans="1:1" x14ac:dyDescent="0.2">
      <c r="A3707" s="36"/>
    </row>
    <row r="3708" spans="1:1" x14ac:dyDescent="0.2">
      <c r="A3708" s="36"/>
    </row>
    <row r="3709" spans="1:1" x14ac:dyDescent="0.2">
      <c r="A3709" s="36"/>
    </row>
    <row r="3710" spans="1:1" x14ac:dyDescent="0.2">
      <c r="A3710" s="36"/>
    </row>
    <row r="3711" spans="1:1" x14ac:dyDescent="0.2">
      <c r="A3711" s="36"/>
    </row>
    <row r="3712" spans="1:1" x14ac:dyDescent="0.2">
      <c r="A3712" s="36"/>
    </row>
    <row r="3713" spans="1:1" x14ac:dyDescent="0.2">
      <c r="A3713" s="36"/>
    </row>
    <row r="3714" spans="1:1" x14ac:dyDescent="0.2">
      <c r="A3714" s="36"/>
    </row>
    <row r="3715" spans="1:1" x14ac:dyDescent="0.2">
      <c r="A3715" s="36"/>
    </row>
    <row r="3716" spans="1:1" x14ac:dyDescent="0.2">
      <c r="A3716" s="36"/>
    </row>
    <row r="3717" spans="1:1" x14ac:dyDescent="0.2">
      <c r="A3717" s="36"/>
    </row>
    <row r="3718" spans="1:1" x14ac:dyDescent="0.2">
      <c r="A3718" s="36"/>
    </row>
    <row r="3719" spans="1:1" x14ac:dyDescent="0.2">
      <c r="A3719" s="36"/>
    </row>
    <row r="3720" spans="1:1" x14ac:dyDescent="0.2">
      <c r="A3720" s="36"/>
    </row>
    <row r="3721" spans="1:1" x14ac:dyDescent="0.2">
      <c r="A3721" s="36"/>
    </row>
    <row r="3722" spans="1:1" x14ac:dyDescent="0.2">
      <c r="A3722" s="36"/>
    </row>
    <row r="3723" spans="1:1" x14ac:dyDescent="0.2">
      <c r="A3723" s="36"/>
    </row>
    <row r="3724" spans="1:1" x14ac:dyDescent="0.2">
      <c r="A3724" s="36"/>
    </row>
    <row r="3725" spans="1:1" x14ac:dyDescent="0.2">
      <c r="A3725" s="36"/>
    </row>
    <row r="3726" spans="1:1" x14ac:dyDescent="0.2">
      <c r="A3726" s="36"/>
    </row>
    <row r="3727" spans="1:1" x14ac:dyDescent="0.2">
      <c r="A3727" s="36"/>
    </row>
    <row r="3728" spans="1:1" x14ac:dyDescent="0.2">
      <c r="A3728" s="36"/>
    </row>
    <row r="3729" spans="1:1" x14ac:dyDescent="0.2">
      <c r="A3729" s="36"/>
    </row>
    <row r="3730" spans="1:1" x14ac:dyDescent="0.2">
      <c r="A3730" s="36"/>
    </row>
    <row r="3731" spans="1:1" x14ac:dyDescent="0.2">
      <c r="A3731" s="36"/>
    </row>
    <row r="3732" spans="1:1" x14ac:dyDescent="0.2">
      <c r="A3732" s="36"/>
    </row>
    <row r="3733" spans="1:1" x14ac:dyDescent="0.2">
      <c r="A3733" s="36"/>
    </row>
    <row r="3734" spans="1:1" x14ac:dyDescent="0.2">
      <c r="A3734" s="36"/>
    </row>
    <row r="3735" spans="1:1" x14ac:dyDescent="0.2">
      <c r="A3735" s="36"/>
    </row>
    <row r="3736" spans="1:1" x14ac:dyDescent="0.2">
      <c r="A3736" s="36"/>
    </row>
    <row r="3737" spans="1:1" x14ac:dyDescent="0.2">
      <c r="A3737" s="36"/>
    </row>
    <row r="3738" spans="1:1" x14ac:dyDescent="0.2">
      <c r="A3738" s="36"/>
    </row>
    <row r="3739" spans="1:1" x14ac:dyDescent="0.2">
      <c r="A3739" s="36"/>
    </row>
    <row r="3740" spans="1:1" x14ac:dyDescent="0.2">
      <c r="A3740" s="36"/>
    </row>
    <row r="3741" spans="1:1" x14ac:dyDescent="0.2">
      <c r="A3741" s="36"/>
    </row>
    <row r="3742" spans="1:1" x14ac:dyDescent="0.2">
      <c r="A3742" s="36"/>
    </row>
    <row r="3743" spans="1:1" x14ac:dyDescent="0.2">
      <c r="A3743" s="36"/>
    </row>
    <row r="3744" spans="1:1" x14ac:dyDescent="0.2">
      <c r="A3744" s="36"/>
    </row>
    <row r="3745" spans="1:1" x14ac:dyDescent="0.2">
      <c r="A3745" s="36"/>
    </row>
    <row r="3746" spans="1:1" x14ac:dyDescent="0.2">
      <c r="A3746" s="36"/>
    </row>
    <row r="3747" spans="1:1" x14ac:dyDescent="0.2">
      <c r="A3747" s="36"/>
    </row>
    <row r="3748" spans="1:1" x14ac:dyDescent="0.2">
      <c r="A3748" s="36"/>
    </row>
    <row r="3749" spans="1:1" x14ac:dyDescent="0.2">
      <c r="A3749" s="36"/>
    </row>
    <row r="3750" spans="1:1" x14ac:dyDescent="0.2">
      <c r="A3750" s="36"/>
    </row>
    <row r="3751" spans="1:1" x14ac:dyDescent="0.2">
      <c r="A3751" s="36"/>
    </row>
    <row r="3752" spans="1:1" x14ac:dyDescent="0.2">
      <c r="A3752" s="36"/>
    </row>
    <row r="3753" spans="1:1" x14ac:dyDescent="0.2">
      <c r="A3753" s="36"/>
    </row>
    <row r="3754" spans="1:1" x14ac:dyDescent="0.2">
      <c r="A3754" s="36"/>
    </row>
    <row r="3755" spans="1:1" x14ac:dyDescent="0.2">
      <c r="A3755" s="36"/>
    </row>
    <row r="3756" spans="1:1" x14ac:dyDescent="0.2">
      <c r="A3756" s="36"/>
    </row>
    <row r="3757" spans="1:1" x14ac:dyDescent="0.2">
      <c r="A3757" s="36"/>
    </row>
    <row r="3758" spans="1:1" x14ac:dyDescent="0.2">
      <c r="A3758" s="36"/>
    </row>
    <row r="3759" spans="1:1" x14ac:dyDescent="0.2">
      <c r="A3759" s="36"/>
    </row>
    <row r="3760" spans="1:1" x14ac:dyDescent="0.2">
      <c r="A3760" s="36"/>
    </row>
    <row r="3761" spans="1:1" x14ac:dyDescent="0.2">
      <c r="A3761" s="36"/>
    </row>
    <row r="3762" spans="1:1" x14ac:dyDescent="0.2">
      <c r="A3762" s="36"/>
    </row>
    <row r="3763" spans="1:1" x14ac:dyDescent="0.2">
      <c r="A3763" s="36"/>
    </row>
    <row r="3764" spans="1:1" x14ac:dyDescent="0.2">
      <c r="A3764" s="36"/>
    </row>
    <row r="3765" spans="1:1" x14ac:dyDescent="0.2">
      <c r="A3765" s="36"/>
    </row>
    <row r="3766" spans="1:1" x14ac:dyDescent="0.2">
      <c r="A3766" s="36"/>
    </row>
    <row r="3767" spans="1:1" x14ac:dyDescent="0.2">
      <c r="A3767" s="36"/>
    </row>
    <row r="3768" spans="1:1" x14ac:dyDescent="0.2">
      <c r="A3768" s="36"/>
    </row>
    <row r="3769" spans="1:1" x14ac:dyDescent="0.2">
      <c r="A3769" s="36"/>
    </row>
    <row r="3770" spans="1:1" x14ac:dyDescent="0.2">
      <c r="A3770" s="36"/>
    </row>
    <row r="3771" spans="1:1" x14ac:dyDescent="0.2">
      <c r="A3771" s="36"/>
    </row>
    <row r="3772" spans="1:1" x14ac:dyDescent="0.2">
      <c r="A3772" s="36"/>
    </row>
    <row r="3773" spans="1:1" x14ac:dyDescent="0.2">
      <c r="A3773" s="36"/>
    </row>
    <row r="3774" spans="1:1" x14ac:dyDescent="0.2">
      <c r="A3774" s="36"/>
    </row>
    <row r="3775" spans="1:1" x14ac:dyDescent="0.2">
      <c r="A3775" s="36"/>
    </row>
    <row r="3776" spans="1:1" x14ac:dyDescent="0.2">
      <c r="A3776" s="36"/>
    </row>
    <row r="3777" spans="1:1" x14ac:dyDescent="0.2">
      <c r="A3777" s="36"/>
    </row>
    <row r="3778" spans="1:1" x14ac:dyDescent="0.2">
      <c r="A3778" s="36"/>
    </row>
    <row r="3779" spans="1:1" x14ac:dyDescent="0.2">
      <c r="A3779" s="36"/>
    </row>
    <row r="3780" spans="1:1" x14ac:dyDescent="0.2">
      <c r="A3780" s="36"/>
    </row>
    <row r="3781" spans="1:1" x14ac:dyDescent="0.2">
      <c r="A3781" s="36"/>
    </row>
    <row r="3782" spans="1:1" x14ac:dyDescent="0.2">
      <c r="A3782" s="36"/>
    </row>
    <row r="3783" spans="1:1" x14ac:dyDescent="0.2">
      <c r="A3783" s="36"/>
    </row>
    <row r="3784" spans="1:1" x14ac:dyDescent="0.2">
      <c r="A3784" s="36"/>
    </row>
    <row r="3785" spans="1:1" x14ac:dyDescent="0.2">
      <c r="A3785" s="36"/>
    </row>
    <row r="3786" spans="1:1" x14ac:dyDescent="0.2">
      <c r="A3786" s="36"/>
    </row>
    <row r="3787" spans="1:1" x14ac:dyDescent="0.2">
      <c r="A3787" s="36"/>
    </row>
    <row r="3788" spans="1:1" x14ac:dyDescent="0.2">
      <c r="A3788" s="36"/>
    </row>
    <row r="3789" spans="1:1" x14ac:dyDescent="0.2">
      <c r="A3789" s="36"/>
    </row>
    <row r="3790" spans="1:1" x14ac:dyDescent="0.2">
      <c r="A3790" s="36"/>
    </row>
    <row r="3791" spans="1:1" x14ac:dyDescent="0.2">
      <c r="A3791" s="36"/>
    </row>
    <row r="3792" spans="1:1" x14ac:dyDescent="0.2">
      <c r="A3792" s="36"/>
    </row>
    <row r="3793" spans="1:1" x14ac:dyDescent="0.2">
      <c r="A3793" s="36"/>
    </row>
    <row r="3794" spans="1:1" x14ac:dyDescent="0.2">
      <c r="A3794" s="36"/>
    </row>
    <row r="3795" spans="1:1" x14ac:dyDescent="0.2">
      <c r="A3795" s="36"/>
    </row>
    <row r="3796" spans="1:1" x14ac:dyDescent="0.2">
      <c r="A3796" s="36"/>
    </row>
    <row r="3797" spans="1:1" x14ac:dyDescent="0.2">
      <c r="A3797" s="36"/>
    </row>
    <row r="3798" spans="1:1" x14ac:dyDescent="0.2">
      <c r="A3798" s="36"/>
    </row>
    <row r="3799" spans="1:1" x14ac:dyDescent="0.2">
      <c r="A3799" s="36"/>
    </row>
    <row r="3800" spans="1:1" x14ac:dyDescent="0.2">
      <c r="A3800" s="36"/>
    </row>
    <row r="3801" spans="1:1" x14ac:dyDescent="0.2">
      <c r="A3801" s="36"/>
    </row>
    <row r="3802" spans="1:1" x14ac:dyDescent="0.2">
      <c r="A3802" s="36"/>
    </row>
    <row r="3803" spans="1:1" x14ac:dyDescent="0.2">
      <c r="A3803" s="36"/>
    </row>
    <row r="3804" spans="1:1" x14ac:dyDescent="0.2">
      <c r="A3804" s="36"/>
    </row>
    <row r="3805" spans="1:1" x14ac:dyDescent="0.2">
      <c r="A3805" s="36"/>
    </row>
    <row r="3806" spans="1:1" x14ac:dyDescent="0.2">
      <c r="A3806" s="36"/>
    </row>
    <row r="3807" spans="1:1" x14ac:dyDescent="0.2">
      <c r="A3807" s="36"/>
    </row>
    <row r="3808" spans="1:1" x14ac:dyDescent="0.2">
      <c r="A3808" s="36"/>
    </row>
    <row r="3809" spans="1:1" x14ac:dyDescent="0.2">
      <c r="A3809" s="36"/>
    </row>
    <row r="3810" spans="1:1" x14ac:dyDescent="0.2">
      <c r="A3810" s="36"/>
    </row>
    <row r="3811" spans="1:1" x14ac:dyDescent="0.2">
      <c r="A3811" s="36"/>
    </row>
    <row r="3812" spans="1:1" x14ac:dyDescent="0.2">
      <c r="A3812" s="36"/>
    </row>
    <row r="3813" spans="1:1" x14ac:dyDescent="0.2">
      <c r="A3813" s="36"/>
    </row>
    <row r="3814" spans="1:1" x14ac:dyDescent="0.2">
      <c r="A3814" s="36"/>
    </row>
    <row r="3815" spans="1:1" x14ac:dyDescent="0.2">
      <c r="A3815" s="36"/>
    </row>
    <row r="3816" spans="1:1" x14ac:dyDescent="0.2">
      <c r="A3816" s="36"/>
    </row>
    <row r="3817" spans="1:1" x14ac:dyDescent="0.2">
      <c r="A3817" s="36"/>
    </row>
    <row r="3818" spans="1:1" x14ac:dyDescent="0.2">
      <c r="A3818" s="36"/>
    </row>
    <row r="3819" spans="1:1" x14ac:dyDescent="0.2">
      <c r="A3819" s="36"/>
    </row>
    <row r="3820" spans="1:1" x14ac:dyDescent="0.2">
      <c r="A3820" s="36"/>
    </row>
    <row r="3821" spans="1:1" x14ac:dyDescent="0.2">
      <c r="A3821" s="36"/>
    </row>
    <row r="3822" spans="1:1" x14ac:dyDescent="0.2">
      <c r="A3822" s="36"/>
    </row>
    <row r="3823" spans="1:1" x14ac:dyDescent="0.2">
      <c r="A3823" s="36"/>
    </row>
    <row r="3824" spans="1:1" x14ac:dyDescent="0.2">
      <c r="A3824" s="36"/>
    </row>
    <row r="3825" spans="1:1" x14ac:dyDescent="0.2">
      <c r="A3825" s="36"/>
    </row>
    <row r="3826" spans="1:1" x14ac:dyDescent="0.2">
      <c r="A3826" s="36"/>
    </row>
    <row r="3827" spans="1:1" x14ac:dyDescent="0.2">
      <c r="A3827" s="36"/>
    </row>
    <row r="3828" spans="1:1" x14ac:dyDescent="0.2">
      <c r="A3828" s="36"/>
    </row>
    <row r="3829" spans="1:1" x14ac:dyDescent="0.2">
      <c r="A3829" s="36"/>
    </row>
    <row r="3830" spans="1:1" x14ac:dyDescent="0.2">
      <c r="A3830" s="36"/>
    </row>
    <row r="3831" spans="1:1" x14ac:dyDescent="0.2">
      <c r="A3831" s="36"/>
    </row>
    <row r="3832" spans="1:1" x14ac:dyDescent="0.2">
      <c r="A3832" s="36"/>
    </row>
    <row r="3833" spans="1:1" x14ac:dyDescent="0.2">
      <c r="A3833" s="36"/>
    </row>
    <row r="3834" spans="1:1" x14ac:dyDescent="0.2">
      <c r="A3834" s="36"/>
    </row>
    <row r="3835" spans="1:1" x14ac:dyDescent="0.2">
      <c r="A3835" s="36"/>
    </row>
    <row r="3836" spans="1:1" x14ac:dyDescent="0.2">
      <c r="A3836" s="36"/>
    </row>
    <row r="3837" spans="1:1" x14ac:dyDescent="0.2">
      <c r="A3837" s="36"/>
    </row>
    <row r="3838" spans="1:1" x14ac:dyDescent="0.2">
      <c r="A3838" s="36"/>
    </row>
    <row r="3839" spans="1:1" x14ac:dyDescent="0.2">
      <c r="A3839" s="36"/>
    </row>
    <row r="3840" spans="1:1" x14ac:dyDescent="0.2">
      <c r="A3840" s="36"/>
    </row>
    <row r="3841" spans="1:1" x14ac:dyDescent="0.2">
      <c r="A3841" s="36"/>
    </row>
    <row r="3842" spans="1:1" x14ac:dyDescent="0.2">
      <c r="A3842" s="36"/>
    </row>
    <row r="3843" spans="1:1" x14ac:dyDescent="0.2">
      <c r="A3843" s="36"/>
    </row>
    <row r="3844" spans="1:1" x14ac:dyDescent="0.2">
      <c r="A3844" s="36"/>
    </row>
    <row r="3845" spans="1:1" x14ac:dyDescent="0.2">
      <c r="A3845" s="36"/>
    </row>
    <row r="3846" spans="1:1" x14ac:dyDescent="0.2">
      <c r="A3846" s="36"/>
    </row>
    <row r="3847" spans="1:1" x14ac:dyDescent="0.2">
      <c r="A3847" s="36"/>
    </row>
    <row r="3848" spans="1:1" x14ac:dyDescent="0.2">
      <c r="A3848" s="36"/>
    </row>
    <row r="3849" spans="1:1" x14ac:dyDescent="0.2">
      <c r="A3849" s="36"/>
    </row>
    <row r="3850" spans="1:1" x14ac:dyDescent="0.2">
      <c r="A3850" s="36"/>
    </row>
    <row r="3851" spans="1:1" x14ac:dyDescent="0.2">
      <c r="A3851" s="36"/>
    </row>
    <row r="3852" spans="1:1" x14ac:dyDescent="0.2">
      <c r="A3852" s="36"/>
    </row>
    <row r="3853" spans="1:1" x14ac:dyDescent="0.2">
      <c r="A3853" s="36"/>
    </row>
    <row r="3854" spans="1:1" x14ac:dyDescent="0.2">
      <c r="A3854" s="36"/>
    </row>
    <row r="3855" spans="1:1" x14ac:dyDescent="0.2">
      <c r="A3855" s="36"/>
    </row>
    <row r="3856" spans="1:1" x14ac:dyDescent="0.2">
      <c r="A3856" s="36"/>
    </row>
    <row r="3857" spans="1:1" x14ac:dyDescent="0.2">
      <c r="A3857" s="36"/>
    </row>
    <row r="3858" spans="1:1" x14ac:dyDescent="0.2">
      <c r="A3858" s="36"/>
    </row>
    <row r="3859" spans="1:1" x14ac:dyDescent="0.2">
      <c r="A3859" s="36"/>
    </row>
    <row r="3860" spans="1:1" x14ac:dyDescent="0.2">
      <c r="A3860" s="36"/>
    </row>
    <row r="3861" spans="1:1" x14ac:dyDescent="0.2">
      <c r="A3861" s="36"/>
    </row>
    <row r="3862" spans="1:1" x14ac:dyDescent="0.2">
      <c r="A3862" s="36"/>
    </row>
    <row r="3863" spans="1:1" x14ac:dyDescent="0.2">
      <c r="A3863" s="36"/>
    </row>
    <row r="3864" spans="1:1" x14ac:dyDescent="0.2">
      <c r="A3864" s="36"/>
    </row>
    <row r="3865" spans="1:1" x14ac:dyDescent="0.2">
      <c r="A3865" s="36"/>
    </row>
    <row r="3866" spans="1:1" x14ac:dyDescent="0.2">
      <c r="A3866" s="36"/>
    </row>
    <row r="3867" spans="1:1" x14ac:dyDescent="0.2">
      <c r="A3867" s="36"/>
    </row>
    <row r="3868" spans="1:1" x14ac:dyDescent="0.2">
      <c r="A3868" s="36"/>
    </row>
    <row r="3869" spans="1:1" x14ac:dyDescent="0.2">
      <c r="A3869" s="36"/>
    </row>
    <row r="3870" spans="1:1" x14ac:dyDescent="0.2">
      <c r="A3870" s="36"/>
    </row>
    <row r="3871" spans="1:1" x14ac:dyDescent="0.2">
      <c r="A3871" s="36"/>
    </row>
    <row r="3872" spans="1:1" x14ac:dyDescent="0.2">
      <c r="A3872" s="36"/>
    </row>
    <row r="3873" spans="1:1" x14ac:dyDescent="0.2">
      <c r="A3873" s="36"/>
    </row>
    <row r="3874" spans="1:1" x14ac:dyDescent="0.2">
      <c r="A3874" s="36"/>
    </row>
    <row r="3875" spans="1:1" x14ac:dyDescent="0.2">
      <c r="A3875" s="36"/>
    </row>
    <row r="3876" spans="1:1" x14ac:dyDescent="0.2">
      <c r="A3876" s="36"/>
    </row>
    <row r="3877" spans="1:1" x14ac:dyDescent="0.2">
      <c r="A3877" s="36"/>
    </row>
    <row r="3878" spans="1:1" x14ac:dyDescent="0.2">
      <c r="A3878" s="36"/>
    </row>
    <row r="3879" spans="1:1" x14ac:dyDescent="0.2">
      <c r="A3879" s="36"/>
    </row>
    <row r="3880" spans="1:1" x14ac:dyDescent="0.2">
      <c r="A3880" s="36"/>
    </row>
    <row r="3881" spans="1:1" x14ac:dyDescent="0.2">
      <c r="A3881" s="36"/>
    </row>
    <row r="3882" spans="1:1" x14ac:dyDescent="0.2">
      <c r="A3882" s="36"/>
    </row>
    <row r="3883" spans="1:1" x14ac:dyDescent="0.2">
      <c r="A3883" s="36"/>
    </row>
    <row r="3884" spans="1:1" x14ac:dyDescent="0.2">
      <c r="A3884" s="36"/>
    </row>
    <row r="3885" spans="1:1" x14ac:dyDescent="0.2">
      <c r="A3885" s="36"/>
    </row>
    <row r="3886" spans="1:1" x14ac:dyDescent="0.2">
      <c r="A3886" s="36"/>
    </row>
    <row r="3887" spans="1:1" x14ac:dyDescent="0.2">
      <c r="A3887" s="36"/>
    </row>
    <row r="3888" spans="1:1" x14ac:dyDescent="0.2">
      <c r="A3888" s="36"/>
    </row>
    <row r="3889" spans="1:1" x14ac:dyDescent="0.2">
      <c r="A3889" s="36"/>
    </row>
    <row r="3890" spans="1:1" x14ac:dyDescent="0.2">
      <c r="A3890" s="36"/>
    </row>
    <row r="3891" spans="1:1" x14ac:dyDescent="0.2">
      <c r="A3891" s="36"/>
    </row>
    <row r="3892" spans="1:1" x14ac:dyDescent="0.2">
      <c r="A3892" s="36"/>
    </row>
    <row r="3893" spans="1:1" x14ac:dyDescent="0.2">
      <c r="A3893" s="36"/>
    </row>
    <row r="3894" spans="1:1" x14ac:dyDescent="0.2">
      <c r="A3894" s="36"/>
    </row>
    <row r="3895" spans="1:1" x14ac:dyDescent="0.2">
      <c r="A3895" s="36"/>
    </row>
    <row r="3896" spans="1:1" x14ac:dyDescent="0.2">
      <c r="A3896" s="36"/>
    </row>
    <row r="3897" spans="1:1" x14ac:dyDescent="0.2">
      <c r="A3897" s="36"/>
    </row>
    <row r="3898" spans="1:1" x14ac:dyDescent="0.2">
      <c r="A3898" s="36"/>
    </row>
    <row r="3899" spans="1:1" x14ac:dyDescent="0.2">
      <c r="A3899" s="36"/>
    </row>
    <row r="3900" spans="1:1" x14ac:dyDescent="0.2">
      <c r="A3900" s="36"/>
    </row>
    <row r="3901" spans="1:1" x14ac:dyDescent="0.2">
      <c r="A3901" s="36"/>
    </row>
    <row r="3902" spans="1:1" x14ac:dyDescent="0.2">
      <c r="A3902" s="36"/>
    </row>
    <row r="3903" spans="1:1" x14ac:dyDescent="0.2">
      <c r="A3903" s="36"/>
    </row>
    <row r="3904" spans="1:1" x14ac:dyDescent="0.2">
      <c r="A3904" s="36"/>
    </row>
    <row r="3905" spans="1:1" x14ac:dyDescent="0.2">
      <c r="A3905" s="36"/>
    </row>
    <row r="3906" spans="1:1" x14ac:dyDescent="0.2">
      <c r="A3906" s="36"/>
    </row>
    <row r="3907" spans="1:1" x14ac:dyDescent="0.2">
      <c r="A3907" s="36"/>
    </row>
    <row r="3908" spans="1:1" x14ac:dyDescent="0.2">
      <c r="A3908" s="36"/>
    </row>
    <row r="3909" spans="1:1" x14ac:dyDescent="0.2">
      <c r="A3909" s="36"/>
    </row>
    <row r="3910" spans="1:1" x14ac:dyDescent="0.2">
      <c r="A3910" s="36"/>
    </row>
    <row r="3911" spans="1:1" x14ac:dyDescent="0.2">
      <c r="A3911" s="36"/>
    </row>
    <row r="3912" spans="1:1" x14ac:dyDescent="0.2">
      <c r="A3912" s="36"/>
    </row>
    <row r="3913" spans="1:1" x14ac:dyDescent="0.2">
      <c r="A3913" s="36"/>
    </row>
    <row r="3914" spans="1:1" x14ac:dyDescent="0.2">
      <c r="A3914" s="36"/>
    </row>
    <row r="3915" spans="1:1" x14ac:dyDescent="0.2">
      <c r="A3915" s="36"/>
    </row>
    <row r="3916" spans="1:1" x14ac:dyDescent="0.2">
      <c r="A3916" s="36"/>
    </row>
    <row r="3917" spans="1:1" x14ac:dyDescent="0.2">
      <c r="A3917" s="36"/>
    </row>
    <row r="3918" spans="1:1" x14ac:dyDescent="0.2">
      <c r="A3918" s="36"/>
    </row>
    <row r="3919" spans="1:1" x14ac:dyDescent="0.2">
      <c r="A3919" s="36"/>
    </row>
    <row r="3920" spans="1:1" x14ac:dyDescent="0.2">
      <c r="A3920" s="36"/>
    </row>
    <row r="3921" spans="1:1" x14ac:dyDescent="0.2">
      <c r="A3921" s="36"/>
    </row>
    <row r="3922" spans="1:1" x14ac:dyDescent="0.2">
      <c r="A3922" s="36"/>
    </row>
    <row r="3923" spans="1:1" x14ac:dyDescent="0.2">
      <c r="A3923" s="36"/>
    </row>
    <row r="3924" spans="1:1" x14ac:dyDescent="0.2">
      <c r="A3924" s="36"/>
    </row>
    <row r="3925" spans="1:1" x14ac:dyDescent="0.2">
      <c r="A3925" s="36"/>
    </row>
    <row r="3926" spans="1:1" x14ac:dyDescent="0.2">
      <c r="A3926" s="36"/>
    </row>
    <row r="3927" spans="1:1" x14ac:dyDescent="0.2">
      <c r="A3927" s="36"/>
    </row>
    <row r="3928" spans="1:1" x14ac:dyDescent="0.2">
      <c r="A3928" s="36"/>
    </row>
    <row r="3929" spans="1:1" x14ac:dyDescent="0.2">
      <c r="A3929" s="36"/>
    </row>
    <row r="3930" spans="1:1" x14ac:dyDescent="0.2">
      <c r="A3930" s="36"/>
    </row>
    <row r="3931" spans="1:1" x14ac:dyDescent="0.2">
      <c r="A3931" s="36"/>
    </row>
    <row r="3932" spans="1:1" x14ac:dyDescent="0.2">
      <c r="A3932" s="36"/>
    </row>
    <row r="3933" spans="1:1" x14ac:dyDescent="0.2">
      <c r="A3933" s="36"/>
    </row>
    <row r="3934" spans="1:1" x14ac:dyDescent="0.2">
      <c r="A3934" s="36"/>
    </row>
    <row r="3935" spans="1:1" x14ac:dyDescent="0.2">
      <c r="A3935" s="36"/>
    </row>
    <row r="3936" spans="1:1" x14ac:dyDescent="0.2">
      <c r="A3936" s="36"/>
    </row>
    <row r="3937" spans="1:1" x14ac:dyDescent="0.2">
      <c r="A3937" s="36"/>
    </row>
    <row r="3938" spans="1:1" x14ac:dyDescent="0.2">
      <c r="A3938" s="36"/>
    </row>
    <row r="3939" spans="1:1" x14ac:dyDescent="0.2">
      <c r="A3939" s="36"/>
    </row>
    <row r="3940" spans="1:1" x14ac:dyDescent="0.2">
      <c r="A3940" s="36"/>
    </row>
    <row r="3941" spans="1:1" x14ac:dyDescent="0.2">
      <c r="A3941" s="36"/>
    </row>
    <row r="3942" spans="1:1" x14ac:dyDescent="0.2">
      <c r="A3942" s="36"/>
    </row>
    <row r="3943" spans="1:1" x14ac:dyDescent="0.2">
      <c r="A3943" s="36"/>
    </row>
    <row r="3944" spans="1:1" x14ac:dyDescent="0.2">
      <c r="A3944" s="36"/>
    </row>
    <row r="3945" spans="1:1" x14ac:dyDescent="0.2">
      <c r="A3945" s="36"/>
    </row>
    <row r="3946" spans="1:1" x14ac:dyDescent="0.2">
      <c r="A3946" s="36"/>
    </row>
    <row r="3947" spans="1:1" x14ac:dyDescent="0.2">
      <c r="A3947" s="36"/>
    </row>
    <row r="3948" spans="1:1" x14ac:dyDescent="0.2">
      <c r="A3948" s="36"/>
    </row>
    <row r="3949" spans="1:1" x14ac:dyDescent="0.2">
      <c r="A3949" s="36"/>
    </row>
    <row r="3950" spans="1:1" x14ac:dyDescent="0.2">
      <c r="A3950" s="36"/>
    </row>
    <row r="3951" spans="1:1" x14ac:dyDescent="0.2">
      <c r="A3951" s="36"/>
    </row>
    <row r="3952" spans="1:1" x14ac:dyDescent="0.2">
      <c r="A3952" s="36"/>
    </row>
    <row r="3953" spans="1:1" x14ac:dyDescent="0.2">
      <c r="A3953" s="36"/>
    </row>
    <row r="3954" spans="1:1" x14ac:dyDescent="0.2">
      <c r="A3954" s="36"/>
    </row>
    <row r="3955" spans="1:1" x14ac:dyDescent="0.2">
      <c r="A3955" s="36"/>
    </row>
    <row r="3956" spans="1:1" x14ac:dyDescent="0.2">
      <c r="A3956" s="36"/>
    </row>
    <row r="3957" spans="1:1" x14ac:dyDescent="0.2">
      <c r="A3957" s="36"/>
    </row>
    <row r="3958" spans="1:1" x14ac:dyDescent="0.2">
      <c r="A3958" s="36"/>
    </row>
    <row r="3959" spans="1:1" x14ac:dyDescent="0.2">
      <c r="A3959" s="36"/>
    </row>
    <row r="3960" spans="1:1" x14ac:dyDescent="0.2">
      <c r="A3960" s="36"/>
    </row>
    <row r="3961" spans="1:1" x14ac:dyDescent="0.2">
      <c r="A3961" s="36"/>
    </row>
    <row r="3962" spans="1:1" x14ac:dyDescent="0.2">
      <c r="A3962" s="36"/>
    </row>
    <row r="3963" spans="1:1" x14ac:dyDescent="0.2">
      <c r="A3963" s="36"/>
    </row>
    <row r="3964" spans="1:1" x14ac:dyDescent="0.2">
      <c r="A3964" s="36"/>
    </row>
    <row r="3965" spans="1:1" x14ac:dyDescent="0.2">
      <c r="A3965" s="36"/>
    </row>
    <row r="3966" spans="1:1" x14ac:dyDescent="0.2">
      <c r="A3966" s="36"/>
    </row>
    <row r="3967" spans="1:1" x14ac:dyDescent="0.2">
      <c r="A3967" s="36"/>
    </row>
    <row r="3968" spans="1:1" x14ac:dyDescent="0.2">
      <c r="A3968" s="36"/>
    </row>
    <row r="3969" spans="1:1" x14ac:dyDescent="0.2">
      <c r="A3969" s="36"/>
    </row>
    <row r="3970" spans="1:1" x14ac:dyDescent="0.2">
      <c r="A3970" s="36"/>
    </row>
    <row r="3971" spans="1:1" x14ac:dyDescent="0.2">
      <c r="A3971" s="36"/>
    </row>
    <row r="3972" spans="1:1" x14ac:dyDescent="0.2">
      <c r="A3972" s="36"/>
    </row>
    <row r="3973" spans="1:1" x14ac:dyDescent="0.2">
      <c r="A3973" s="36"/>
    </row>
    <row r="3974" spans="1:1" x14ac:dyDescent="0.2">
      <c r="A3974" s="36"/>
    </row>
    <row r="3975" spans="1:1" x14ac:dyDescent="0.2">
      <c r="A3975" s="36"/>
    </row>
    <row r="3976" spans="1:1" x14ac:dyDescent="0.2">
      <c r="A3976" s="36"/>
    </row>
    <row r="3977" spans="1:1" x14ac:dyDescent="0.2">
      <c r="A3977" s="36"/>
    </row>
    <row r="3978" spans="1:1" x14ac:dyDescent="0.2">
      <c r="A3978" s="36"/>
    </row>
    <row r="3979" spans="1:1" x14ac:dyDescent="0.2">
      <c r="A3979" s="36"/>
    </row>
    <row r="3980" spans="1:1" x14ac:dyDescent="0.2">
      <c r="A3980" s="36"/>
    </row>
    <row r="3981" spans="1:1" x14ac:dyDescent="0.2">
      <c r="A3981" s="36"/>
    </row>
    <row r="3982" spans="1:1" x14ac:dyDescent="0.2">
      <c r="A3982" s="36"/>
    </row>
    <row r="3983" spans="1:1" x14ac:dyDescent="0.2">
      <c r="A3983" s="36"/>
    </row>
    <row r="3984" spans="1:1" x14ac:dyDescent="0.2">
      <c r="A3984" s="36"/>
    </row>
    <row r="3985" spans="1:1" x14ac:dyDescent="0.2">
      <c r="A3985" s="36"/>
    </row>
    <row r="3986" spans="1:1" x14ac:dyDescent="0.2">
      <c r="A3986" s="36"/>
    </row>
    <row r="3987" spans="1:1" x14ac:dyDescent="0.2">
      <c r="A3987" s="36"/>
    </row>
    <row r="3988" spans="1:1" x14ac:dyDescent="0.2">
      <c r="A3988" s="36"/>
    </row>
    <row r="3989" spans="1:1" x14ac:dyDescent="0.2">
      <c r="A3989" s="36"/>
    </row>
    <row r="3990" spans="1:1" x14ac:dyDescent="0.2">
      <c r="A3990" s="36"/>
    </row>
    <row r="3991" spans="1:1" x14ac:dyDescent="0.2">
      <c r="A3991" s="36"/>
    </row>
    <row r="3992" spans="1:1" x14ac:dyDescent="0.2">
      <c r="A3992" s="36"/>
    </row>
    <row r="3993" spans="1:1" x14ac:dyDescent="0.2">
      <c r="A3993" s="36"/>
    </row>
    <row r="3994" spans="1:1" x14ac:dyDescent="0.2">
      <c r="A3994" s="36"/>
    </row>
    <row r="3995" spans="1:1" x14ac:dyDescent="0.2">
      <c r="A3995" s="36"/>
    </row>
    <row r="3996" spans="1:1" x14ac:dyDescent="0.2">
      <c r="A3996" s="36"/>
    </row>
    <row r="3997" spans="1:1" x14ac:dyDescent="0.2">
      <c r="A3997" s="36"/>
    </row>
    <row r="3998" spans="1:1" x14ac:dyDescent="0.2">
      <c r="A3998" s="36"/>
    </row>
    <row r="3999" spans="1:1" x14ac:dyDescent="0.2">
      <c r="A3999" s="36"/>
    </row>
    <row r="4000" spans="1:1" x14ac:dyDescent="0.2">
      <c r="A4000" s="36"/>
    </row>
    <row r="4001" spans="1:1" x14ac:dyDescent="0.2">
      <c r="A4001" s="36"/>
    </row>
    <row r="4002" spans="1:1" x14ac:dyDescent="0.2">
      <c r="A4002" s="36"/>
    </row>
    <row r="4003" spans="1:1" x14ac:dyDescent="0.2">
      <c r="A4003" s="36"/>
    </row>
    <row r="4004" spans="1:1" x14ac:dyDescent="0.2">
      <c r="A4004" s="36"/>
    </row>
    <row r="4005" spans="1:1" x14ac:dyDescent="0.2">
      <c r="A4005" s="36"/>
    </row>
    <row r="4006" spans="1:1" x14ac:dyDescent="0.2">
      <c r="A4006" s="36"/>
    </row>
    <row r="4007" spans="1:1" x14ac:dyDescent="0.2">
      <c r="A4007" s="36"/>
    </row>
    <row r="4008" spans="1:1" x14ac:dyDescent="0.2">
      <c r="A4008" s="36"/>
    </row>
    <row r="4009" spans="1:1" x14ac:dyDescent="0.2">
      <c r="A4009" s="36"/>
    </row>
    <row r="4010" spans="1:1" x14ac:dyDescent="0.2">
      <c r="A4010" s="36"/>
    </row>
    <row r="4011" spans="1:1" x14ac:dyDescent="0.2">
      <c r="A4011" s="36"/>
    </row>
    <row r="4012" spans="1:1" x14ac:dyDescent="0.2">
      <c r="A4012" s="36"/>
    </row>
    <row r="4013" spans="1:1" x14ac:dyDescent="0.2">
      <c r="A4013" s="36"/>
    </row>
    <row r="4014" spans="1:1" x14ac:dyDescent="0.2">
      <c r="A4014" s="36"/>
    </row>
    <row r="4015" spans="1:1" x14ac:dyDescent="0.2">
      <c r="A4015" s="36"/>
    </row>
    <row r="4016" spans="1:1" x14ac:dyDescent="0.2">
      <c r="A4016" s="36"/>
    </row>
    <row r="4017" spans="1:1" x14ac:dyDescent="0.2">
      <c r="A4017" s="36"/>
    </row>
    <row r="4018" spans="1:1" x14ac:dyDescent="0.2">
      <c r="A4018" s="36"/>
    </row>
    <row r="4019" spans="1:1" x14ac:dyDescent="0.2">
      <c r="A4019" s="36"/>
    </row>
    <row r="4020" spans="1:1" x14ac:dyDescent="0.2">
      <c r="A4020" s="36"/>
    </row>
    <row r="4021" spans="1:1" x14ac:dyDescent="0.2">
      <c r="A4021" s="36"/>
    </row>
    <row r="4022" spans="1:1" x14ac:dyDescent="0.2">
      <c r="A4022" s="36"/>
    </row>
    <row r="4023" spans="1:1" x14ac:dyDescent="0.2">
      <c r="A4023" s="36"/>
    </row>
    <row r="4024" spans="1:1" x14ac:dyDescent="0.2">
      <c r="A4024" s="36"/>
    </row>
    <row r="4025" spans="1:1" x14ac:dyDescent="0.2">
      <c r="A4025" s="36"/>
    </row>
    <row r="4026" spans="1:1" x14ac:dyDescent="0.2">
      <c r="A4026" s="36"/>
    </row>
    <row r="4027" spans="1:1" x14ac:dyDescent="0.2">
      <c r="A4027" s="36"/>
    </row>
    <row r="4028" spans="1:1" x14ac:dyDescent="0.2">
      <c r="A4028" s="36"/>
    </row>
    <row r="4029" spans="1:1" x14ac:dyDescent="0.2">
      <c r="A4029" s="36"/>
    </row>
    <row r="4030" spans="1:1" x14ac:dyDescent="0.2">
      <c r="A4030" s="36"/>
    </row>
    <row r="4031" spans="1:1" x14ac:dyDescent="0.2">
      <c r="A4031" s="36"/>
    </row>
    <row r="4032" spans="1:1" x14ac:dyDescent="0.2">
      <c r="A4032" s="36"/>
    </row>
    <row r="4033" spans="1:1" x14ac:dyDescent="0.2">
      <c r="A4033" s="36"/>
    </row>
    <row r="4034" spans="1:1" x14ac:dyDescent="0.2">
      <c r="A4034" s="36"/>
    </row>
    <row r="4035" spans="1:1" x14ac:dyDescent="0.2">
      <c r="A4035" s="36"/>
    </row>
    <row r="4036" spans="1:1" x14ac:dyDescent="0.2">
      <c r="A4036" s="36"/>
    </row>
    <row r="4037" spans="1:1" x14ac:dyDescent="0.2">
      <c r="A4037" s="36"/>
    </row>
    <row r="4038" spans="1:1" x14ac:dyDescent="0.2">
      <c r="A4038" s="36"/>
    </row>
    <row r="4039" spans="1:1" x14ac:dyDescent="0.2">
      <c r="A4039" s="36"/>
    </row>
    <row r="4040" spans="1:1" x14ac:dyDescent="0.2">
      <c r="A4040" s="36"/>
    </row>
    <row r="4041" spans="1:1" x14ac:dyDescent="0.2">
      <c r="A4041" s="36"/>
    </row>
    <row r="4042" spans="1:1" x14ac:dyDescent="0.2">
      <c r="A4042" s="36"/>
    </row>
    <row r="4043" spans="1:1" x14ac:dyDescent="0.2">
      <c r="A4043" s="36"/>
    </row>
    <row r="4044" spans="1:1" x14ac:dyDescent="0.2">
      <c r="A4044" s="36"/>
    </row>
    <row r="4045" spans="1:1" x14ac:dyDescent="0.2">
      <c r="A4045" s="36"/>
    </row>
    <row r="4046" spans="1:1" x14ac:dyDescent="0.2">
      <c r="A4046" s="36"/>
    </row>
    <row r="4047" spans="1:1" x14ac:dyDescent="0.2">
      <c r="A4047" s="36"/>
    </row>
    <row r="4048" spans="1:1" x14ac:dyDescent="0.2">
      <c r="A4048" s="36"/>
    </row>
    <row r="4049" spans="1:1" x14ac:dyDescent="0.2">
      <c r="A4049" s="36"/>
    </row>
    <row r="4050" spans="1:1" x14ac:dyDescent="0.2">
      <c r="A4050" s="36"/>
    </row>
    <row r="4051" spans="1:1" x14ac:dyDescent="0.2">
      <c r="A4051" s="36"/>
    </row>
    <row r="4052" spans="1:1" x14ac:dyDescent="0.2">
      <c r="A4052" s="36"/>
    </row>
    <row r="4053" spans="1:1" x14ac:dyDescent="0.2">
      <c r="A4053" s="36"/>
    </row>
    <row r="4054" spans="1:1" x14ac:dyDescent="0.2">
      <c r="A4054" s="36"/>
    </row>
    <row r="4055" spans="1:1" x14ac:dyDescent="0.2">
      <c r="A4055" s="36"/>
    </row>
    <row r="4056" spans="1:1" x14ac:dyDescent="0.2">
      <c r="A4056" s="36"/>
    </row>
    <row r="4057" spans="1:1" x14ac:dyDescent="0.2">
      <c r="A4057" s="36"/>
    </row>
    <row r="4058" spans="1:1" x14ac:dyDescent="0.2">
      <c r="A4058" s="36"/>
    </row>
    <row r="4059" spans="1:1" x14ac:dyDescent="0.2">
      <c r="A4059" s="36"/>
    </row>
    <row r="4060" spans="1:1" x14ac:dyDescent="0.2">
      <c r="A4060" s="36"/>
    </row>
    <row r="4061" spans="1:1" x14ac:dyDescent="0.2">
      <c r="A4061" s="36"/>
    </row>
    <row r="4062" spans="1:1" x14ac:dyDescent="0.2">
      <c r="A4062" s="36"/>
    </row>
    <row r="4063" spans="1:1" x14ac:dyDescent="0.2">
      <c r="A4063" s="36"/>
    </row>
    <row r="4064" spans="1:1" x14ac:dyDescent="0.2">
      <c r="A4064" s="36"/>
    </row>
    <row r="4065" spans="1:1" x14ac:dyDescent="0.2">
      <c r="A4065" s="36"/>
    </row>
    <row r="4066" spans="1:1" x14ac:dyDescent="0.2">
      <c r="A4066" s="36"/>
    </row>
    <row r="4067" spans="1:1" x14ac:dyDescent="0.2">
      <c r="A4067" s="36"/>
    </row>
    <row r="4068" spans="1:1" x14ac:dyDescent="0.2">
      <c r="A4068" s="36"/>
    </row>
    <row r="4069" spans="1:1" x14ac:dyDescent="0.2">
      <c r="A4069" s="36"/>
    </row>
    <row r="4070" spans="1:1" x14ac:dyDescent="0.2">
      <c r="A4070" s="36"/>
    </row>
    <row r="4071" spans="1:1" x14ac:dyDescent="0.2">
      <c r="A4071" s="36"/>
    </row>
    <row r="4072" spans="1:1" x14ac:dyDescent="0.2">
      <c r="A4072" s="36"/>
    </row>
    <row r="4073" spans="1:1" x14ac:dyDescent="0.2">
      <c r="A4073" s="36"/>
    </row>
    <row r="4074" spans="1:1" x14ac:dyDescent="0.2">
      <c r="A4074" s="36"/>
    </row>
    <row r="4075" spans="1:1" x14ac:dyDescent="0.2">
      <c r="A4075" s="36"/>
    </row>
    <row r="4076" spans="1:1" x14ac:dyDescent="0.2">
      <c r="A4076" s="36"/>
    </row>
    <row r="4077" spans="1:1" x14ac:dyDescent="0.2">
      <c r="A4077" s="36"/>
    </row>
    <row r="4078" spans="1:1" x14ac:dyDescent="0.2">
      <c r="A4078" s="36"/>
    </row>
    <row r="4079" spans="1:1" x14ac:dyDescent="0.2">
      <c r="A4079" s="36"/>
    </row>
    <row r="4080" spans="1:1" x14ac:dyDescent="0.2">
      <c r="A4080" s="36"/>
    </row>
    <row r="4081" spans="1:1" x14ac:dyDescent="0.2">
      <c r="A4081" s="36"/>
    </row>
    <row r="4082" spans="1:1" x14ac:dyDescent="0.2">
      <c r="A4082" s="36"/>
    </row>
    <row r="4083" spans="1:1" x14ac:dyDescent="0.2">
      <c r="A4083" s="36"/>
    </row>
    <row r="4084" spans="1:1" x14ac:dyDescent="0.2">
      <c r="A4084" s="36"/>
    </row>
    <row r="4085" spans="1:1" x14ac:dyDescent="0.2">
      <c r="A4085" s="36"/>
    </row>
    <row r="4086" spans="1:1" x14ac:dyDescent="0.2">
      <c r="A4086" s="36"/>
    </row>
    <row r="4087" spans="1:1" x14ac:dyDescent="0.2">
      <c r="A4087" s="36"/>
    </row>
    <row r="4088" spans="1:1" x14ac:dyDescent="0.2">
      <c r="A4088" s="36"/>
    </row>
    <row r="4089" spans="1:1" x14ac:dyDescent="0.2">
      <c r="A4089" s="36"/>
    </row>
    <row r="4090" spans="1:1" x14ac:dyDescent="0.2">
      <c r="A4090" s="36"/>
    </row>
    <row r="4091" spans="1:1" x14ac:dyDescent="0.2">
      <c r="A4091" s="36"/>
    </row>
    <row r="4092" spans="1:1" x14ac:dyDescent="0.2">
      <c r="A4092" s="36"/>
    </row>
    <row r="4093" spans="1:1" x14ac:dyDescent="0.2">
      <c r="A4093" s="36"/>
    </row>
    <row r="4094" spans="1:1" x14ac:dyDescent="0.2">
      <c r="A4094" s="36"/>
    </row>
    <row r="4095" spans="1:1" x14ac:dyDescent="0.2">
      <c r="A4095" s="36"/>
    </row>
    <row r="4096" spans="1:1" x14ac:dyDescent="0.2">
      <c r="A4096" s="36"/>
    </row>
    <row r="4097" spans="1:1" x14ac:dyDescent="0.2">
      <c r="A4097" s="36"/>
    </row>
    <row r="4098" spans="1:1" x14ac:dyDescent="0.2">
      <c r="A4098" s="36"/>
    </row>
    <row r="4099" spans="1:1" x14ac:dyDescent="0.2">
      <c r="A4099" s="36"/>
    </row>
    <row r="4100" spans="1:1" x14ac:dyDescent="0.2">
      <c r="A4100" s="36"/>
    </row>
    <row r="4101" spans="1:1" x14ac:dyDescent="0.2">
      <c r="A4101" s="36"/>
    </row>
    <row r="4102" spans="1:1" x14ac:dyDescent="0.2">
      <c r="A4102" s="36"/>
    </row>
    <row r="4103" spans="1:1" x14ac:dyDescent="0.2">
      <c r="A4103" s="36"/>
    </row>
    <row r="4104" spans="1:1" x14ac:dyDescent="0.2">
      <c r="A4104" s="36"/>
    </row>
    <row r="4105" spans="1:1" x14ac:dyDescent="0.2">
      <c r="A4105" s="36"/>
    </row>
    <row r="4106" spans="1:1" x14ac:dyDescent="0.2">
      <c r="A4106" s="36"/>
    </row>
    <row r="4107" spans="1:1" x14ac:dyDescent="0.2">
      <c r="A4107" s="36"/>
    </row>
    <row r="4108" spans="1:1" x14ac:dyDescent="0.2">
      <c r="A4108" s="36"/>
    </row>
    <row r="4109" spans="1:1" x14ac:dyDescent="0.2">
      <c r="A4109" s="36"/>
    </row>
    <row r="4110" spans="1:1" x14ac:dyDescent="0.2">
      <c r="A4110" s="36"/>
    </row>
    <row r="4111" spans="1:1" x14ac:dyDescent="0.2">
      <c r="A4111" s="36"/>
    </row>
    <row r="4112" spans="1:1" x14ac:dyDescent="0.2">
      <c r="A4112" s="36"/>
    </row>
    <row r="4113" spans="1:1" x14ac:dyDescent="0.2">
      <c r="A4113" s="36"/>
    </row>
    <row r="4114" spans="1:1" x14ac:dyDescent="0.2">
      <c r="A4114" s="36"/>
    </row>
    <row r="4115" spans="1:1" x14ac:dyDescent="0.2">
      <c r="A4115" s="36"/>
    </row>
    <row r="4116" spans="1:1" x14ac:dyDescent="0.2">
      <c r="A4116" s="36"/>
    </row>
    <row r="4117" spans="1:1" x14ac:dyDescent="0.2">
      <c r="A4117" s="36"/>
    </row>
    <row r="4118" spans="1:1" x14ac:dyDescent="0.2">
      <c r="A4118" s="36"/>
    </row>
    <row r="4119" spans="1:1" x14ac:dyDescent="0.2">
      <c r="A4119" s="36"/>
    </row>
    <row r="4120" spans="1:1" x14ac:dyDescent="0.2">
      <c r="A4120" s="36"/>
    </row>
    <row r="4121" spans="1:1" x14ac:dyDescent="0.2">
      <c r="A4121" s="36"/>
    </row>
    <row r="4122" spans="1:1" x14ac:dyDescent="0.2">
      <c r="A4122" s="36"/>
    </row>
    <row r="4123" spans="1:1" x14ac:dyDescent="0.2">
      <c r="A4123" s="36"/>
    </row>
    <row r="4124" spans="1:1" x14ac:dyDescent="0.2">
      <c r="A4124" s="36"/>
    </row>
    <row r="4125" spans="1:1" x14ac:dyDescent="0.2">
      <c r="A4125" s="36"/>
    </row>
    <row r="4126" spans="1:1" x14ac:dyDescent="0.2">
      <c r="A4126" s="36"/>
    </row>
    <row r="4127" spans="1:1" x14ac:dyDescent="0.2">
      <c r="A4127" s="36"/>
    </row>
    <row r="4128" spans="1:1" x14ac:dyDescent="0.2">
      <c r="A4128" s="36"/>
    </row>
    <row r="4129" spans="1:1" x14ac:dyDescent="0.2">
      <c r="A4129" s="36"/>
    </row>
    <row r="4130" spans="1:1" x14ac:dyDescent="0.2">
      <c r="A4130" s="36"/>
    </row>
    <row r="4131" spans="1:1" x14ac:dyDescent="0.2">
      <c r="A4131" s="36"/>
    </row>
    <row r="4132" spans="1:1" x14ac:dyDescent="0.2">
      <c r="A4132" s="36"/>
    </row>
    <row r="4133" spans="1:1" x14ac:dyDescent="0.2">
      <c r="A4133" s="36"/>
    </row>
    <row r="4134" spans="1:1" x14ac:dyDescent="0.2">
      <c r="A4134" s="36"/>
    </row>
    <row r="4135" spans="1:1" x14ac:dyDescent="0.2">
      <c r="A4135" s="36"/>
    </row>
    <row r="4136" spans="1:1" x14ac:dyDescent="0.2">
      <c r="A4136" s="36"/>
    </row>
    <row r="4137" spans="1:1" x14ac:dyDescent="0.2">
      <c r="A4137" s="36"/>
    </row>
    <row r="4138" spans="1:1" x14ac:dyDescent="0.2">
      <c r="A4138" s="36"/>
    </row>
    <row r="4139" spans="1:1" x14ac:dyDescent="0.2">
      <c r="A4139" s="36"/>
    </row>
    <row r="4140" spans="1:1" x14ac:dyDescent="0.2">
      <c r="A4140" s="36"/>
    </row>
    <row r="4141" spans="1:1" x14ac:dyDescent="0.2">
      <c r="A4141" s="36"/>
    </row>
    <row r="4142" spans="1:1" x14ac:dyDescent="0.2">
      <c r="A4142" s="36"/>
    </row>
    <row r="4143" spans="1:1" x14ac:dyDescent="0.2">
      <c r="A4143" s="36"/>
    </row>
    <row r="4144" spans="1:1" x14ac:dyDescent="0.2">
      <c r="A4144" s="36"/>
    </row>
    <row r="4145" spans="1:1" x14ac:dyDescent="0.2">
      <c r="A4145" s="36"/>
    </row>
    <row r="4146" spans="1:1" x14ac:dyDescent="0.2">
      <c r="A4146" s="36"/>
    </row>
    <row r="4147" spans="1:1" x14ac:dyDescent="0.2">
      <c r="A4147" s="36"/>
    </row>
    <row r="4148" spans="1:1" x14ac:dyDescent="0.2">
      <c r="A4148" s="36"/>
    </row>
    <row r="4149" spans="1:1" x14ac:dyDescent="0.2">
      <c r="A4149" s="36"/>
    </row>
    <row r="4150" spans="1:1" x14ac:dyDescent="0.2">
      <c r="A4150" s="36"/>
    </row>
    <row r="4151" spans="1:1" x14ac:dyDescent="0.2">
      <c r="A4151" s="36"/>
    </row>
    <row r="4152" spans="1:1" x14ac:dyDescent="0.2">
      <c r="A4152" s="36"/>
    </row>
    <row r="4153" spans="1:1" x14ac:dyDescent="0.2">
      <c r="A4153" s="36"/>
    </row>
    <row r="4154" spans="1:1" x14ac:dyDescent="0.2">
      <c r="A4154" s="36"/>
    </row>
    <row r="4155" spans="1:1" x14ac:dyDescent="0.2">
      <c r="A4155" s="36"/>
    </row>
    <row r="4156" spans="1:1" x14ac:dyDescent="0.2">
      <c r="A4156" s="36"/>
    </row>
    <row r="4157" spans="1:1" x14ac:dyDescent="0.2">
      <c r="A4157" s="36"/>
    </row>
    <row r="4158" spans="1:1" x14ac:dyDescent="0.2">
      <c r="A4158" s="36"/>
    </row>
    <row r="4159" spans="1:1" x14ac:dyDescent="0.2">
      <c r="A4159" s="36"/>
    </row>
    <row r="4160" spans="1:1" x14ac:dyDescent="0.2">
      <c r="A4160" s="36"/>
    </row>
    <row r="4161" spans="1:1" x14ac:dyDescent="0.2">
      <c r="A4161" s="36"/>
    </row>
    <row r="4162" spans="1:1" x14ac:dyDescent="0.2">
      <c r="A4162" s="36"/>
    </row>
    <row r="4163" spans="1:1" x14ac:dyDescent="0.2">
      <c r="A4163" s="36"/>
    </row>
    <row r="4164" spans="1:1" x14ac:dyDescent="0.2">
      <c r="A4164" s="36"/>
    </row>
    <row r="4165" spans="1:1" x14ac:dyDescent="0.2">
      <c r="A4165" s="36"/>
    </row>
    <row r="4166" spans="1:1" x14ac:dyDescent="0.2">
      <c r="A4166" s="36"/>
    </row>
    <row r="4167" spans="1:1" x14ac:dyDescent="0.2">
      <c r="A4167" s="36"/>
    </row>
    <row r="4168" spans="1:1" x14ac:dyDescent="0.2">
      <c r="A4168" s="36"/>
    </row>
    <row r="4169" spans="1:1" x14ac:dyDescent="0.2">
      <c r="A4169" s="36"/>
    </row>
    <row r="4170" spans="1:1" x14ac:dyDescent="0.2">
      <c r="A4170" s="36"/>
    </row>
    <row r="4171" spans="1:1" x14ac:dyDescent="0.2">
      <c r="A4171" s="36"/>
    </row>
    <row r="4172" spans="1:1" x14ac:dyDescent="0.2">
      <c r="A4172" s="36"/>
    </row>
    <row r="4173" spans="1:1" x14ac:dyDescent="0.2">
      <c r="A4173" s="36"/>
    </row>
    <row r="4174" spans="1:1" x14ac:dyDescent="0.2">
      <c r="A4174" s="36"/>
    </row>
    <row r="4175" spans="1:1" x14ac:dyDescent="0.2">
      <c r="A4175" s="36"/>
    </row>
    <row r="4176" spans="1:1" x14ac:dyDescent="0.2">
      <c r="A4176" s="36"/>
    </row>
    <row r="4177" spans="1:1" x14ac:dyDescent="0.2">
      <c r="A4177" s="36"/>
    </row>
    <row r="4178" spans="1:1" x14ac:dyDescent="0.2">
      <c r="A4178" s="36"/>
    </row>
    <row r="4179" spans="1:1" x14ac:dyDescent="0.2">
      <c r="A4179" s="36"/>
    </row>
    <row r="4180" spans="1:1" x14ac:dyDescent="0.2">
      <c r="A4180" s="36"/>
    </row>
    <row r="4181" spans="1:1" x14ac:dyDescent="0.2">
      <c r="A4181" s="36"/>
    </row>
    <row r="4182" spans="1:1" x14ac:dyDescent="0.2">
      <c r="A4182" s="36"/>
    </row>
    <row r="4183" spans="1:1" x14ac:dyDescent="0.2">
      <c r="A4183" s="36"/>
    </row>
    <row r="4184" spans="1:1" x14ac:dyDescent="0.2">
      <c r="A4184" s="36"/>
    </row>
    <row r="4185" spans="1:1" x14ac:dyDescent="0.2">
      <c r="A4185" s="36"/>
    </row>
    <row r="4186" spans="1:1" x14ac:dyDescent="0.2">
      <c r="A4186" s="36"/>
    </row>
    <row r="4187" spans="1:1" x14ac:dyDescent="0.2">
      <c r="A4187" s="36"/>
    </row>
    <row r="4188" spans="1:1" x14ac:dyDescent="0.2">
      <c r="A4188" s="36"/>
    </row>
    <row r="4189" spans="1:1" x14ac:dyDescent="0.2">
      <c r="A4189" s="36"/>
    </row>
    <row r="4190" spans="1:1" x14ac:dyDescent="0.2">
      <c r="A4190" s="36"/>
    </row>
    <row r="4191" spans="1:1" x14ac:dyDescent="0.2">
      <c r="A4191" s="36"/>
    </row>
    <row r="4192" spans="1:1" x14ac:dyDescent="0.2">
      <c r="A4192" s="36"/>
    </row>
    <row r="4193" spans="1:1" x14ac:dyDescent="0.2">
      <c r="A4193" s="36"/>
    </row>
    <row r="4194" spans="1:1" x14ac:dyDescent="0.2">
      <c r="A4194" s="36"/>
    </row>
    <row r="4195" spans="1:1" x14ac:dyDescent="0.2">
      <c r="A4195" s="36"/>
    </row>
    <row r="4196" spans="1:1" x14ac:dyDescent="0.2">
      <c r="A4196" s="36"/>
    </row>
    <row r="4197" spans="1:1" x14ac:dyDescent="0.2">
      <c r="A4197" s="36"/>
    </row>
    <row r="4198" spans="1:1" x14ac:dyDescent="0.2">
      <c r="A4198" s="36"/>
    </row>
    <row r="4199" spans="1:1" x14ac:dyDescent="0.2">
      <c r="A4199" s="36"/>
    </row>
    <row r="4200" spans="1:1" x14ac:dyDescent="0.2">
      <c r="A4200" s="36"/>
    </row>
    <row r="4201" spans="1:1" x14ac:dyDescent="0.2">
      <c r="A4201" s="36"/>
    </row>
    <row r="4202" spans="1:1" x14ac:dyDescent="0.2">
      <c r="A4202" s="36"/>
    </row>
    <row r="4203" spans="1:1" x14ac:dyDescent="0.2">
      <c r="A4203" s="36"/>
    </row>
    <row r="4204" spans="1:1" x14ac:dyDescent="0.2">
      <c r="A4204" s="36"/>
    </row>
    <row r="4205" spans="1:1" x14ac:dyDescent="0.2">
      <c r="A4205" s="36"/>
    </row>
    <row r="4206" spans="1:1" x14ac:dyDescent="0.2">
      <c r="A4206" s="36"/>
    </row>
    <row r="4207" spans="1:1" x14ac:dyDescent="0.2">
      <c r="A4207" s="36"/>
    </row>
    <row r="4208" spans="1:1" x14ac:dyDescent="0.2">
      <c r="A4208" s="36"/>
    </row>
    <row r="4209" spans="1:1" x14ac:dyDescent="0.2">
      <c r="A4209" s="36"/>
    </row>
    <row r="4210" spans="1:1" x14ac:dyDescent="0.2">
      <c r="A4210" s="36"/>
    </row>
    <row r="4211" spans="1:1" x14ac:dyDescent="0.2">
      <c r="A4211" s="36"/>
    </row>
    <row r="4212" spans="1:1" x14ac:dyDescent="0.2">
      <c r="A4212" s="36"/>
    </row>
    <row r="4213" spans="1:1" x14ac:dyDescent="0.2">
      <c r="A4213" s="36"/>
    </row>
    <row r="4214" spans="1:1" x14ac:dyDescent="0.2">
      <c r="A4214" s="36"/>
    </row>
    <row r="4215" spans="1:1" x14ac:dyDescent="0.2">
      <c r="A4215" s="36"/>
    </row>
    <row r="4216" spans="1:1" x14ac:dyDescent="0.2">
      <c r="A4216" s="36"/>
    </row>
    <row r="4217" spans="1:1" x14ac:dyDescent="0.2">
      <c r="A4217" s="36"/>
    </row>
    <row r="4218" spans="1:1" x14ac:dyDescent="0.2">
      <c r="A4218" s="36"/>
    </row>
    <row r="4219" spans="1:1" x14ac:dyDescent="0.2">
      <c r="A4219" s="36"/>
    </row>
    <row r="4220" spans="1:1" x14ac:dyDescent="0.2">
      <c r="A4220" s="36"/>
    </row>
    <row r="4221" spans="1:1" x14ac:dyDescent="0.2">
      <c r="A4221" s="36"/>
    </row>
    <row r="4222" spans="1:1" x14ac:dyDescent="0.2">
      <c r="A4222" s="36"/>
    </row>
    <row r="4223" spans="1:1" x14ac:dyDescent="0.2">
      <c r="A4223" s="36"/>
    </row>
    <row r="4224" spans="1:1" x14ac:dyDescent="0.2">
      <c r="A4224" s="36"/>
    </row>
    <row r="4225" spans="1:1" x14ac:dyDescent="0.2">
      <c r="A4225" s="36"/>
    </row>
    <row r="4226" spans="1:1" x14ac:dyDescent="0.2">
      <c r="A4226" s="36"/>
    </row>
    <row r="4227" spans="1:1" x14ac:dyDescent="0.2">
      <c r="A4227" s="36"/>
    </row>
    <row r="4228" spans="1:1" x14ac:dyDescent="0.2">
      <c r="A4228" s="36"/>
    </row>
    <row r="4229" spans="1:1" x14ac:dyDescent="0.2">
      <c r="A4229" s="36"/>
    </row>
    <row r="4230" spans="1:1" x14ac:dyDescent="0.2">
      <c r="A4230" s="36"/>
    </row>
    <row r="4231" spans="1:1" x14ac:dyDescent="0.2">
      <c r="A4231" s="36"/>
    </row>
    <row r="4232" spans="1:1" x14ac:dyDescent="0.2">
      <c r="A4232" s="36"/>
    </row>
    <row r="4233" spans="1:1" x14ac:dyDescent="0.2">
      <c r="A4233" s="36"/>
    </row>
    <row r="4234" spans="1:1" x14ac:dyDescent="0.2">
      <c r="A4234" s="36"/>
    </row>
    <row r="4235" spans="1:1" x14ac:dyDescent="0.2">
      <c r="A4235" s="36"/>
    </row>
    <row r="4236" spans="1:1" x14ac:dyDescent="0.2">
      <c r="A4236" s="36"/>
    </row>
    <row r="4237" spans="1:1" x14ac:dyDescent="0.2">
      <c r="A4237" s="36"/>
    </row>
    <row r="4238" spans="1:1" x14ac:dyDescent="0.2">
      <c r="A4238" s="36"/>
    </row>
    <row r="4239" spans="1:1" x14ac:dyDescent="0.2">
      <c r="A4239" s="36"/>
    </row>
    <row r="4240" spans="1:1" x14ac:dyDescent="0.2">
      <c r="A4240" s="36"/>
    </row>
    <row r="4241" spans="1:1" x14ac:dyDescent="0.2">
      <c r="A4241" s="36"/>
    </row>
    <row r="4242" spans="1:1" x14ac:dyDescent="0.2">
      <c r="A4242" s="36"/>
    </row>
    <row r="4243" spans="1:1" x14ac:dyDescent="0.2">
      <c r="A4243" s="36"/>
    </row>
    <row r="4244" spans="1:1" x14ac:dyDescent="0.2">
      <c r="A4244" s="36"/>
    </row>
    <row r="4245" spans="1:1" x14ac:dyDescent="0.2">
      <c r="A4245" s="36"/>
    </row>
    <row r="4246" spans="1:1" x14ac:dyDescent="0.2">
      <c r="A4246" s="36"/>
    </row>
    <row r="4247" spans="1:1" x14ac:dyDescent="0.2">
      <c r="A4247" s="36"/>
    </row>
    <row r="4248" spans="1:1" x14ac:dyDescent="0.2">
      <c r="A4248" s="36"/>
    </row>
    <row r="4249" spans="1:1" x14ac:dyDescent="0.2">
      <c r="A4249" s="36"/>
    </row>
    <row r="4250" spans="1:1" x14ac:dyDescent="0.2">
      <c r="A4250" s="36"/>
    </row>
    <row r="4251" spans="1:1" x14ac:dyDescent="0.2">
      <c r="A4251" s="36"/>
    </row>
    <row r="4252" spans="1:1" x14ac:dyDescent="0.2">
      <c r="A4252" s="36"/>
    </row>
    <row r="4253" spans="1:1" x14ac:dyDescent="0.2">
      <c r="A4253" s="36"/>
    </row>
    <row r="4254" spans="1:1" x14ac:dyDescent="0.2">
      <c r="A4254" s="36"/>
    </row>
    <row r="4255" spans="1:1" x14ac:dyDescent="0.2">
      <c r="A4255" s="36"/>
    </row>
    <row r="4256" spans="1:1" x14ac:dyDescent="0.2">
      <c r="A4256" s="36"/>
    </row>
    <row r="4257" spans="1:1" x14ac:dyDescent="0.2">
      <c r="A4257" s="36"/>
    </row>
    <row r="4258" spans="1:1" x14ac:dyDescent="0.2">
      <c r="A4258" s="36"/>
    </row>
    <row r="4259" spans="1:1" x14ac:dyDescent="0.2">
      <c r="A4259" s="36"/>
    </row>
    <row r="4260" spans="1:1" x14ac:dyDescent="0.2">
      <c r="A4260" s="36"/>
    </row>
    <row r="4261" spans="1:1" x14ac:dyDescent="0.2">
      <c r="A4261" s="36"/>
    </row>
    <row r="4262" spans="1:1" x14ac:dyDescent="0.2">
      <c r="A4262" s="36"/>
    </row>
    <row r="4263" spans="1:1" x14ac:dyDescent="0.2">
      <c r="A4263" s="36"/>
    </row>
    <row r="4264" spans="1:1" x14ac:dyDescent="0.2">
      <c r="A4264" s="36"/>
    </row>
    <row r="4265" spans="1:1" x14ac:dyDescent="0.2">
      <c r="A4265" s="36"/>
    </row>
    <row r="4266" spans="1:1" x14ac:dyDescent="0.2">
      <c r="A4266" s="36"/>
    </row>
    <row r="4267" spans="1:1" x14ac:dyDescent="0.2">
      <c r="A4267" s="36"/>
    </row>
    <row r="4268" spans="1:1" x14ac:dyDescent="0.2">
      <c r="A4268" s="36"/>
    </row>
    <row r="4269" spans="1:1" x14ac:dyDescent="0.2">
      <c r="A4269" s="36"/>
    </row>
    <row r="4270" spans="1:1" x14ac:dyDescent="0.2">
      <c r="A4270" s="36"/>
    </row>
    <row r="4271" spans="1:1" x14ac:dyDescent="0.2">
      <c r="A4271" s="36"/>
    </row>
    <row r="4272" spans="1:1" x14ac:dyDescent="0.2">
      <c r="A4272" s="36"/>
    </row>
    <row r="4273" spans="1:1" x14ac:dyDescent="0.2">
      <c r="A4273" s="36"/>
    </row>
    <row r="4274" spans="1:1" x14ac:dyDescent="0.2">
      <c r="A4274" s="36"/>
    </row>
    <row r="4275" spans="1:1" x14ac:dyDescent="0.2">
      <c r="A4275" s="36"/>
    </row>
    <row r="4276" spans="1:1" x14ac:dyDescent="0.2">
      <c r="A4276" s="36"/>
    </row>
    <row r="4277" spans="1:1" x14ac:dyDescent="0.2">
      <c r="A4277" s="36"/>
    </row>
    <row r="4278" spans="1:1" x14ac:dyDescent="0.2">
      <c r="A4278" s="36"/>
    </row>
    <row r="4279" spans="1:1" x14ac:dyDescent="0.2">
      <c r="A4279" s="36"/>
    </row>
    <row r="4280" spans="1:1" x14ac:dyDescent="0.2">
      <c r="A4280" s="36"/>
    </row>
    <row r="4281" spans="1:1" x14ac:dyDescent="0.2">
      <c r="A4281" s="36"/>
    </row>
    <row r="4282" spans="1:1" x14ac:dyDescent="0.2">
      <c r="A4282" s="36"/>
    </row>
    <row r="4283" spans="1:1" x14ac:dyDescent="0.2">
      <c r="A4283" s="36"/>
    </row>
    <row r="4284" spans="1:1" x14ac:dyDescent="0.2">
      <c r="A4284" s="36"/>
    </row>
    <row r="4285" spans="1:1" x14ac:dyDescent="0.2">
      <c r="A4285" s="36"/>
    </row>
    <row r="4286" spans="1:1" x14ac:dyDescent="0.2">
      <c r="A4286" s="36"/>
    </row>
    <row r="4287" spans="1:1" x14ac:dyDescent="0.2">
      <c r="A4287" s="36"/>
    </row>
    <row r="4288" spans="1:1" x14ac:dyDescent="0.2">
      <c r="A4288" s="36"/>
    </row>
    <row r="4289" spans="1:1" x14ac:dyDescent="0.2">
      <c r="A4289" s="36"/>
    </row>
    <row r="4290" spans="1:1" x14ac:dyDescent="0.2">
      <c r="A4290" s="36"/>
    </row>
    <row r="4291" spans="1:1" x14ac:dyDescent="0.2">
      <c r="A4291" s="36"/>
    </row>
    <row r="4292" spans="1:1" x14ac:dyDescent="0.2">
      <c r="A4292" s="36"/>
    </row>
    <row r="4293" spans="1:1" x14ac:dyDescent="0.2">
      <c r="A4293" s="36"/>
    </row>
    <row r="4294" spans="1:1" x14ac:dyDescent="0.2">
      <c r="A4294" s="36"/>
    </row>
    <row r="4295" spans="1:1" x14ac:dyDescent="0.2">
      <c r="A4295" s="36"/>
    </row>
    <row r="4296" spans="1:1" x14ac:dyDescent="0.2">
      <c r="A4296" s="36"/>
    </row>
    <row r="4297" spans="1:1" x14ac:dyDescent="0.2">
      <c r="A4297" s="36"/>
    </row>
    <row r="4298" spans="1:1" x14ac:dyDescent="0.2">
      <c r="A4298" s="36"/>
    </row>
    <row r="4299" spans="1:1" x14ac:dyDescent="0.2">
      <c r="A4299" s="36"/>
    </row>
    <row r="4300" spans="1:1" x14ac:dyDescent="0.2">
      <c r="A4300" s="36"/>
    </row>
    <row r="4301" spans="1:1" x14ac:dyDescent="0.2">
      <c r="A4301" s="36"/>
    </row>
    <row r="4302" spans="1:1" x14ac:dyDescent="0.2">
      <c r="A4302" s="36"/>
    </row>
    <row r="4303" spans="1:1" x14ac:dyDescent="0.2">
      <c r="A4303" s="36"/>
    </row>
    <row r="4304" spans="1:1" x14ac:dyDescent="0.2">
      <c r="A4304" s="36"/>
    </row>
    <row r="4305" spans="1:1" x14ac:dyDescent="0.2">
      <c r="A4305" s="36"/>
    </row>
    <row r="4306" spans="1:1" x14ac:dyDescent="0.2">
      <c r="A4306" s="36"/>
    </row>
    <row r="4307" spans="1:1" x14ac:dyDescent="0.2">
      <c r="A4307" s="36"/>
    </row>
    <row r="4308" spans="1:1" x14ac:dyDescent="0.2">
      <c r="A4308" s="36"/>
    </row>
    <row r="4309" spans="1:1" x14ac:dyDescent="0.2">
      <c r="A4309" s="36"/>
    </row>
    <row r="4310" spans="1:1" x14ac:dyDescent="0.2">
      <c r="A4310" s="36"/>
    </row>
    <row r="4311" spans="1:1" x14ac:dyDescent="0.2">
      <c r="A4311" s="36"/>
    </row>
    <row r="4312" spans="1:1" x14ac:dyDescent="0.2">
      <c r="A4312" s="36"/>
    </row>
    <row r="4313" spans="1:1" x14ac:dyDescent="0.2">
      <c r="A4313" s="36"/>
    </row>
    <row r="4314" spans="1:1" x14ac:dyDescent="0.2">
      <c r="A4314" s="36"/>
    </row>
    <row r="4315" spans="1:1" x14ac:dyDescent="0.2">
      <c r="A4315" s="36"/>
    </row>
    <row r="4316" spans="1:1" x14ac:dyDescent="0.2">
      <c r="A4316" s="36"/>
    </row>
    <row r="4317" spans="1:1" x14ac:dyDescent="0.2">
      <c r="A4317" s="36"/>
    </row>
    <row r="4318" spans="1:1" x14ac:dyDescent="0.2">
      <c r="A4318" s="36"/>
    </row>
    <row r="4319" spans="1:1" x14ac:dyDescent="0.2">
      <c r="A4319" s="36"/>
    </row>
    <row r="4320" spans="1:1" x14ac:dyDescent="0.2">
      <c r="A4320" s="36"/>
    </row>
    <row r="4321" spans="1:1" x14ac:dyDescent="0.2">
      <c r="A4321" s="36"/>
    </row>
    <row r="4322" spans="1:1" x14ac:dyDescent="0.2">
      <c r="A4322" s="36"/>
    </row>
    <row r="4323" spans="1:1" x14ac:dyDescent="0.2">
      <c r="A4323" s="36"/>
    </row>
    <row r="4324" spans="1:1" x14ac:dyDescent="0.2">
      <c r="A4324" s="36"/>
    </row>
    <row r="4325" spans="1:1" x14ac:dyDescent="0.2">
      <c r="A4325" s="36"/>
    </row>
    <row r="4326" spans="1:1" x14ac:dyDescent="0.2">
      <c r="A4326" s="36"/>
    </row>
    <row r="4327" spans="1:1" x14ac:dyDescent="0.2">
      <c r="A4327" s="36"/>
    </row>
    <row r="4328" spans="1:1" x14ac:dyDescent="0.2">
      <c r="A4328" s="36"/>
    </row>
    <row r="4329" spans="1:1" x14ac:dyDescent="0.2">
      <c r="A4329" s="36"/>
    </row>
    <row r="4330" spans="1:1" x14ac:dyDescent="0.2">
      <c r="A4330" s="36"/>
    </row>
    <row r="4331" spans="1:1" x14ac:dyDescent="0.2">
      <c r="A4331" s="36"/>
    </row>
    <row r="4332" spans="1:1" x14ac:dyDescent="0.2">
      <c r="A4332" s="36"/>
    </row>
    <row r="4333" spans="1:1" x14ac:dyDescent="0.2">
      <c r="A4333" s="36"/>
    </row>
    <row r="4334" spans="1:1" x14ac:dyDescent="0.2">
      <c r="A4334" s="36"/>
    </row>
    <row r="4335" spans="1:1" x14ac:dyDescent="0.2">
      <c r="A4335" s="36"/>
    </row>
    <row r="4336" spans="1:1" x14ac:dyDescent="0.2">
      <c r="A4336" s="36"/>
    </row>
    <row r="4337" spans="1:1" x14ac:dyDescent="0.2">
      <c r="A4337" s="36"/>
    </row>
    <row r="4338" spans="1:1" x14ac:dyDescent="0.2">
      <c r="A4338" s="36"/>
    </row>
    <row r="4339" spans="1:1" x14ac:dyDescent="0.2">
      <c r="A4339" s="36"/>
    </row>
    <row r="4340" spans="1:1" x14ac:dyDescent="0.2">
      <c r="A4340" s="36"/>
    </row>
    <row r="4341" spans="1:1" x14ac:dyDescent="0.2">
      <c r="A4341" s="36"/>
    </row>
    <row r="4342" spans="1:1" x14ac:dyDescent="0.2">
      <c r="A4342" s="36"/>
    </row>
    <row r="4343" spans="1:1" x14ac:dyDescent="0.2">
      <c r="A4343" s="36"/>
    </row>
    <row r="4344" spans="1:1" x14ac:dyDescent="0.2">
      <c r="A4344" s="36"/>
    </row>
    <row r="4345" spans="1:1" x14ac:dyDescent="0.2">
      <c r="A4345" s="36"/>
    </row>
    <row r="4346" spans="1:1" x14ac:dyDescent="0.2">
      <c r="A4346" s="36"/>
    </row>
    <row r="4347" spans="1:1" x14ac:dyDescent="0.2">
      <c r="A4347" s="36"/>
    </row>
    <row r="4348" spans="1:1" x14ac:dyDescent="0.2">
      <c r="A4348" s="36"/>
    </row>
    <row r="4349" spans="1:1" x14ac:dyDescent="0.2">
      <c r="A4349" s="36"/>
    </row>
    <row r="4350" spans="1:1" x14ac:dyDescent="0.2">
      <c r="A4350" s="36"/>
    </row>
    <row r="4351" spans="1:1" x14ac:dyDescent="0.2">
      <c r="A4351" s="36"/>
    </row>
    <row r="4352" spans="1:1" x14ac:dyDescent="0.2">
      <c r="A4352" s="36"/>
    </row>
    <row r="4353" spans="1:1" x14ac:dyDescent="0.2">
      <c r="A4353" s="36"/>
    </row>
    <row r="4354" spans="1:1" x14ac:dyDescent="0.2">
      <c r="A4354" s="36"/>
    </row>
    <row r="4355" spans="1:1" x14ac:dyDescent="0.2">
      <c r="A4355" s="36"/>
    </row>
    <row r="4356" spans="1:1" x14ac:dyDescent="0.2">
      <c r="A4356" s="36"/>
    </row>
    <row r="4357" spans="1:1" x14ac:dyDescent="0.2">
      <c r="A4357" s="36"/>
    </row>
    <row r="4358" spans="1:1" x14ac:dyDescent="0.2">
      <c r="A4358" s="36"/>
    </row>
    <row r="4359" spans="1:1" x14ac:dyDescent="0.2">
      <c r="A4359" s="36"/>
    </row>
    <row r="4360" spans="1:1" x14ac:dyDescent="0.2">
      <c r="A4360" s="36"/>
    </row>
    <row r="4361" spans="1:1" x14ac:dyDescent="0.2">
      <c r="A4361" s="36"/>
    </row>
    <row r="4362" spans="1:1" x14ac:dyDescent="0.2">
      <c r="A4362" s="36"/>
    </row>
    <row r="4363" spans="1:1" x14ac:dyDescent="0.2">
      <c r="A4363" s="36"/>
    </row>
    <row r="4364" spans="1:1" x14ac:dyDescent="0.2">
      <c r="A4364" s="36"/>
    </row>
    <row r="4365" spans="1:1" x14ac:dyDescent="0.2">
      <c r="A4365" s="36"/>
    </row>
    <row r="4366" spans="1:1" x14ac:dyDescent="0.2">
      <c r="A4366" s="36"/>
    </row>
    <row r="4367" spans="1:1" x14ac:dyDescent="0.2">
      <c r="A4367" s="36"/>
    </row>
    <row r="4368" spans="1:1" x14ac:dyDescent="0.2">
      <c r="A4368" s="36"/>
    </row>
    <row r="4369" spans="1:1" x14ac:dyDescent="0.2">
      <c r="A4369" s="36"/>
    </row>
    <row r="4370" spans="1:1" x14ac:dyDescent="0.2">
      <c r="A4370" s="36"/>
    </row>
    <row r="4371" spans="1:1" x14ac:dyDescent="0.2">
      <c r="A4371" s="36"/>
    </row>
    <row r="4372" spans="1:1" x14ac:dyDescent="0.2">
      <c r="A4372" s="36"/>
    </row>
    <row r="4373" spans="1:1" x14ac:dyDescent="0.2">
      <c r="A4373" s="36"/>
    </row>
    <row r="4374" spans="1:1" x14ac:dyDescent="0.2">
      <c r="A4374" s="36"/>
    </row>
    <row r="4375" spans="1:1" x14ac:dyDescent="0.2">
      <c r="A4375" s="36"/>
    </row>
    <row r="4376" spans="1:1" x14ac:dyDescent="0.2">
      <c r="A4376" s="36"/>
    </row>
    <row r="4377" spans="1:1" x14ac:dyDescent="0.2">
      <c r="A4377" s="36"/>
    </row>
    <row r="4378" spans="1:1" x14ac:dyDescent="0.2">
      <c r="A4378" s="36"/>
    </row>
    <row r="4379" spans="1:1" x14ac:dyDescent="0.2">
      <c r="A4379" s="36"/>
    </row>
    <row r="4380" spans="1:1" x14ac:dyDescent="0.2">
      <c r="A4380" s="36"/>
    </row>
    <row r="4381" spans="1:1" x14ac:dyDescent="0.2">
      <c r="A4381" s="36"/>
    </row>
    <row r="4382" spans="1:1" x14ac:dyDescent="0.2">
      <c r="A4382" s="36"/>
    </row>
    <row r="4383" spans="1:1" x14ac:dyDescent="0.2">
      <c r="A4383" s="36"/>
    </row>
    <row r="4384" spans="1:1" x14ac:dyDescent="0.2">
      <c r="A4384" s="36"/>
    </row>
    <row r="4385" spans="1:1" x14ac:dyDescent="0.2">
      <c r="A4385" s="36"/>
    </row>
    <row r="4386" spans="1:1" x14ac:dyDescent="0.2">
      <c r="A4386" s="36"/>
    </row>
    <row r="4387" spans="1:1" x14ac:dyDescent="0.2">
      <c r="A4387" s="36"/>
    </row>
    <row r="4388" spans="1:1" x14ac:dyDescent="0.2">
      <c r="A4388" s="36"/>
    </row>
    <row r="4389" spans="1:1" x14ac:dyDescent="0.2">
      <c r="A4389" s="36"/>
    </row>
    <row r="4390" spans="1:1" x14ac:dyDescent="0.2">
      <c r="A4390" s="36"/>
    </row>
    <row r="4391" spans="1:1" x14ac:dyDescent="0.2">
      <c r="A4391" s="36"/>
    </row>
    <row r="4392" spans="1:1" x14ac:dyDescent="0.2">
      <c r="A4392" s="36"/>
    </row>
    <row r="4393" spans="1:1" x14ac:dyDescent="0.2">
      <c r="A4393" s="36"/>
    </row>
    <row r="4394" spans="1:1" x14ac:dyDescent="0.2">
      <c r="A4394" s="36"/>
    </row>
    <row r="4395" spans="1:1" x14ac:dyDescent="0.2">
      <c r="A4395" s="36"/>
    </row>
    <row r="4396" spans="1:1" x14ac:dyDescent="0.2">
      <c r="A4396" s="36"/>
    </row>
    <row r="4397" spans="1:1" x14ac:dyDescent="0.2">
      <c r="A4397" s="36"/>
    </row>
    <row r="4398" spans="1:1" x14ac:dyDescent="0.2">
      <c r="A4398" s="36"/>
    </row>
    <row r="4399" spans="1:1" x14ac:dyDescent="0.2">
      <c r="A4399" s="36"/>
    </row>
    <row r="4400" spans="1:1" x14ac:dyDescent="0.2">
      <c r="A4400" s="36"/>
    </row>
    <row r="4401" spans="1:1" x14ac:dyDescent="0.2">
      <c r="A4401" s="36"/>
    </row>
    <row r="4402" spans="1:1" x14ac:dyDescent="0.2">
      <c r="A4402" s="36"/>
    </row>
    <row r="4403" spans="1:1" x14ac:dyDescent="0.2">
      <c r="A4403" s="36"/>
    </row>
    <row r="4404" spans="1:1" x14ac:dyDescent="0.2">
      <c r="A4404" s="36"/>
    </row>
    <row r="4405" spans="1:1" x14ac:dyDescent="0.2">
      <c r="A4405" s="36"/>
    </row>
    <row r="4406" spans="1:1" x14ac:dyDescent="0.2">
      <c r="A4406" s="36"/>
    </row>
    <row r="4407" spans="1:1" x14ac:dyDescent="0.2">
      <c r="A4407" s="36"/>
    </row>
    <row r="4408" spans="1:1" x14ac:dyDescent="0.2">
      <c r="A4408" s="36"/>
    </row>
    <row r="4409" spans="1:1" x14ac:dyDescent="0.2">
      <c r="A4409" s="36"/>
    </row>
    <row r="4410" spans="1:1" x14ac:dyDescent="0.2">
      <c r="A4410" s="36"/>
    </row>
    <row r="4411" spans="1:1" x14ac:dyDescent="0.2">
      <c r="A4411" s="36"/>
    </row>
    <row r="4412" spans="1:1" x14ac:dyDescent="0.2">
      <c r="A4412" s="36"/>
    </row>
    <row r="4413" spans="1:1" x14ac:dyDescent="0.2">
      <c r="A4413" s="36"/>
    </row>
    <row r="4414" spans="1:1" x14ac:dyDescent="0.2">
      <c r="A4414" s="36"/>
    </row>
    <row r="4415" spans="1:1" x14ac:dyDescent="0.2">
      <c r="A4415" s="36"/>
    </row>
    <row r="4416" spans="1:1" x14ac:dyDescent="0.2">
      <c r="A4416" s="36"/>
    </row>
    <row r="4417" spans="1:1" x14ac:dyDescent="0.2">
      <c r="A4417" s="36"/>
    </row>
    <row r="4418" spans="1:1" x14ac:dyDescent="0.2">
      <c r="A4418" s="36"/>
    </row>
    <row r="4419" spans="1:1" x14ac:dyDescent="0.2">
      <c r="A4419" s="36"/>
    </row>
    <row r="4420" spans="1:1" x14ac:dyDescent="0.2">
      <c r="A4420" s="36"/>
    </row>
    <row r="4421" spans="1:1" x14ac:dyDescent="0.2">
      <c r="A4421" s="36"/>
    </row>
    <row r="4422" spans="1:1" x14ac:dyDescent="0.2">
      <c r="A4422" s="36"/>
    </row>
    <row r="4423" spans="1:1" x14ac:dyDescent="0.2">
      <c r="A4423" s="36"/>
    </row>
    <row r="4424" spans="1:1" x14ac:dyDescent="0.2">
      <c r="A4424" s="36"/>
    </row>
    <row r="4425" spans="1:1" x14ac:dyDescent="0.2">
      <c r="A4425" s="36"/>
    </row>
    <row r="4426" spans="1:1" x14ac:dyDescent="0.2">
      <c r="A4426" s="36"/>
    </row>
    <row r="4427" spans="1:1" x14ac:dyDescent="0.2">
      <c r="A4427" s="36"/>
    </row>
    <row r="4428" spans="1:1" x14ac:dyDescent="0.2">
      <c r="A4428" s="36"/>
    </row>
    <row r="4429" spans="1:1" x14ac:dyDescent="0.2">
      <c r="A4429" s="36"/>
    </row>
    <row r="4430" spans="1:1" x14ac:dyDescent="0.2">
      <c r="A4430" s="36"/>
    </row>
    <row r="4431" spans="1:1" x14ac:dyDescent="0.2">
      <c r="A4431" s="36"/>
    </row>
    <row r="4432" spans="1:1" x14ac:dyDescent="0.2">
      <c r="A4432" s="36"/>
    </row>
    <row r="4433" spans="1:1" x14ac:dyDescent="0.2">
      <c r="A4433" s="36"/>
    </row>
    <row r="4434" spans="1:1" x14ac:dyDescent="0.2">
      <c r="A4434" s="36"/>
    </row>
    <row r="4435" spans="1:1" x14ac:dyDescent="0.2">
      <c r="A4435" s="36"/>
    </row>
    <row r="4436" spans="1:1" x14ac:dyDescent="0.2">
      <c r="A4436" s="36"/>
    </row>
    <row r="4437" spans="1:1" x14ac:dyDescent="0.2">
      <c r="A4437" s="36"/>
    </row>
    <row r="4438" spans="1:1" x14ac:dyDescent="0.2">
      <c r="A4438" s="36"/>
    </row>
    <row r="4439" spans="1:1" x14ac:dyDescent="0.2">
      <c r="A4439" s="36"/>
    </row>
    <row r="4440" spans="1:1" x14ac:dyDescent="0.2">
      <c r="A4440" s="36"/>
    </row>
    <row r="4441" spans="1:1" x14ac:dyDescent="0.2">
      <c r="A4441" s="36"/>
    </row>
    <row r="4442" spans="1:1" x14ac:dyDescent="0.2">
      <c r="A4442" s="36"/>
    </row>
    <row r="4443" spans="1:1" x14ac:dyDescent="0.2">
      <c r="A4443" s="36"/>
    </row>
    <row r="4444" spans="1:1" x14ac:dyDescent="0.2">
      <c r="A4444" s="36"/>
    </row>
    <row r="4445" spans="1:1" x14ac:dyDescent="0.2">
      <c r="A4445" s="36"/>
    </row>
    <row r="4446" spans="1:1" x14ac:dyDescent="0.2">
      <c r="A4446" s="36"/>
    </row>
    <row r="4447" spans="1:1" x14ac:dyDescent="0.2">
      <c r="A4447" s="36"/>
    </row>
    <row r="4448" spans="1:1" x14ac:dyDescent="0.2">
      <c r="A4448" s="36"/>
    </row>
    <row r="4449" spans="1:1" x14ac:dyDescent="0.2">
      <c r="A4449" s="36"/>
    </row>
    <row r="4450" spans="1:1" x14ac:dyDescent="0.2">
      <c r="A4450" s="36"/>
    </row>
    <row r="4451" spans="1:1" x14ac:dyDescent="0.2">
      <c r="A4451" s="36"/>
    </row>
    <row r="4452" spans="1:1" x14ac:dyDescent="0.2">
      <c r="A4452" s="36"/>
    </row>
    <row r="4453" spans="1:1" x14ac:dyDescent="0.2">
      <c r="A4453" s="36"/>
    </row>
    <row r="4454" spans="1:1" x14ac:dyDescent="0.2">
      <c r="A4454" s="36"/>
    </row>
    <row r="4455" spans="1:1" x14ac:dyDescent="0.2">
      <c r="A4455" s="36"/>
    </row>
    <row r="4456" spans="1:1" x14ac:dyDescent="0.2">
      <c r="A4456" s="36"/>
    </row>
    <row r="4457" spans="1:1" x14ac:dyDescent="0.2">
      <c r="A4457" s="36"/>
    </row>
    <row r="4458" spans="1:1" x14ac:dyDescent="0.2">
      <c r="A4458" s="36"/>
    </row>
    <row r="4459" spans="1:1" x14ac:dyDescent="0.2">
      <c r="A4459" s="36"/>
    </row>
    <row r="4460" spans="1:1" x14ac:dyDescent="0.2">
      <c r="A4460" s="36"/>
    </row>
    <row r="4461" spans="1:1" x14ac:dyDescent="0.2">
      <c r="A4461" s="36"/>
    </row>
    <row r="4462" spans="1:1" x14ac:dyDescent="0.2">
      <c r="A4462" s="36"/>
    </row>
    <row r="4463" spans="1:1" x14ac:dyDescent="0.2">
      <c r="A4463" s="36"/>
    </row>
    <row r="4464" spans="1:1" x14ac:dyDescent="0.2">
      <c r="A4464" s="36"/>
    </row>
    <row r="4465" spans="1:1" x14ac:dyDescent="0.2">
      <c r="A4465" s="36"/>
    </row>
    <row r="4466" spans="1:1" x14ac:dyDescent="0.2">
      <c r="A4466" s="36"/>
    </row>
    <row r="4467" spans="1:1" x14ac:dyDescent="0.2">
      <c r="A4467" s="36"/>
    </row>
    <row r="4468" spans="1:1" x14ac:dyDescent="0.2">
      <c r="A4468" s="36"/>
    </row>
    <row r="4469" spans="1:1" x14ac:dyDescent="0.2">
      <c r="A4469" s="36"/>
    </row>
    <row r="4470" spans="1:1" x14ac:dyDescent="0.2">
      <c r="A4470" s="36"/>
    </row>
    <row r="4471" spans="1:1" x14ac:dyDescent="0.2">
      <c r="A4471" s="36"/>
    </row>
    <row r="4472" spans="1:1" x14ac:dyDescent="0.2">
      <c r="A4472" s="36"/>
    </row>
    <row r="4473" spans="1:1" x14ac:dyDescent="0.2">
      <c r="A4473" s="36"/>
    </row>
    <row r="4474" spans="1:1" x14ac:dyDescent="0.2">
      <c r="A4474" s="36"/>
    </row>
    <row r="4475" spans="1:1" x14ac:dyDescent="0.2">
      <c r="A4475" s="36"/>
    </row>
    <row r="4476" spans="1:1" x14ac:dyDescent="0.2">
      <c r="A4476" s="36"/>
    </row>
    <row r="4477" spans="1:1" x14ac:dyDescent="0.2">
      <c r="A4477" s="36"/>
    </row>
    <row r="4478" spans="1:1" x14ac:dyDescent="0.2">
      <c r="A4478" s="36"/>
    </row>
    <row r="4479" spans="1:1" x14ac:dyDescent="0.2">
      <c r="A4479" s="36"/>
    </row>
    <row r="4480" spans="1:1" x14ac:dyDescent="0.2">
      <c r="A4480" s="36"/>
    </row>
    <row r="4481" spans="1:1" x14ac:dyDescent="0.2">
      <c r="A4481" s="36"/>
    </row>
    <row r="4482" spans="1:1" x14ac:dyDescent="0.2">
      <c r="A4482" s="36"/>
    </row>
    <row r="4483" spans="1:1" x14ac:dyDescent="0.2">
      <c r="A4483" s="36"/>
    </row>
    <row r="4484" spans="1:1" x14ac:dyDescent="0.2">
      <c r="A4484" s="36"/>
    </row>
    <row r="4485" spans="1:1" x14ac:dyDescent="0.2">
      <c r="A4485" s="36"/>
    </row>
    <row r="4486" spans="1:1" x14ac:dyDescent="0.2">
      <c r="A4486" s="36"/>
    </row>
    <row r="4487" spans="1:1" x14ac:dyDescent="0.2">
      <c r="A4487" s="36"/>
    </row>
    <row r="4488" spans="1:1" x14ac:dyDescent="0.2">
      <c r="A4488" s="36"/>
    </row>
    <row r="4489" spans="1:1" x14ac:dyDescent="0.2">
      <c r="A4489" s="36"/>
    </row>
    <row r="4490" spans="1:1" x14ac:dyDescent="0.2">
      <c r="A4490" s="36"/>
    </row>
    <row r="4491" spans="1:1" x14ac:dyDescent="0.2">
      <c r="A4491" s="36"/>
    </row>
    <row r="4492" spans="1:1" x14ac:dyDescent="0.2">
      <c r="A4492" s="36"/>
    </row>
    <row r="4493" spans="1:1" x14ac:dyDescent="0.2">
      <c r="A4493" s="36"/>
    </row>
    <row r="4494" spans="1:1" x14ac:dyDescent="0.2">
      <c r="A4494" s="36"/>
    </row>
    <row r="4495" spans="1:1" x14ac:dyDescent="0.2">
      <c r="A4495" s="36"/>
    </row>
    <row r="4496" spans="1:1" x14ac:dyDescent="0.2">
      <c r="A4496" s="36"/>
    </row>
    <row r="4497" spans="1:1" x14ac:dyDescent="0.2">
      <c r="A4497" s="36"/>
    </row>
    <row r="4498" spans="1:1" x14ac:dyDescent="0.2">
      <c r="A4498" s="36"/>
    </row>
    <row r="4499" spans="1:1" x14ac:dyDescent="0.2">
      <c r="A4499" s="36"/>
    </row>
    <row r="4500" spans="1:1" x14ac:dyDescent="0.2">
      <c r="A4500" s="36"/>
    </row>
    <row r="4501" spans="1:1" x14ac:dyDescent="0.2">
      <c r="A4501" s="36"/>
    </row>
    <row r="4502" spans="1:1" x14ac:dyDescent="0.2">
      <c r="A4502" s="36"/>
    </row>
    <row r="4503" spans="1:1" x14ac:dyDescent="0.2">
      <c r="A4503" s="36"/>
    </row>
    <row r="4504" spans="1:1" x14ac:dyDescent="0.2">
      <c r="A4504" s="36"/>
    </row>
    <row r="4505" spans="1:1" x14ac:dyDescent="0.2">
      <c r="A4505" s="36"/>
    </row>
    <row r="4506" spans="1:1" x14ac:dyDescent="0.2">
      <c r="A4506" s="36"/>
    </row>
    <row r="4507" spans="1:1" x14ac:dyDescent="0.2">
      <c r="A4507" s="36"/>
    </row>
    <row r="4508" spans="1:1" x14ac:dyDescent="0.2">
      <c r="A4508" s="36"/>
    </row>
    <row r="4509" spans="1:1" x14ac:dyDescent="0.2">
      <c r="A4509" s="36"/>
    </row>
    <row r="4510" spans="1:1" x14ac:dyDescent="0.2">
      <c r="A4510" s="36"/>
    </row>
    <row r="4511" spans="1:1" x14ac:dyDescent="0.2">
      <c r="A4511" s="36"/>
    </row>
    <row r="4512" spans="1:1" x14ac:dyDescent="0.2">
      <c r="A4512" s="36"/>
    </row>
    <row r="4513" spans="1:1" x14ac:dyDescent="0.2">
      <c r="A4513" s="36"/>
    </row>
    <row r="4514" spans="1:1" x14ac:dyDescent="0.2">
      <c r="A4514" s="36"/>
    </row>
    <row r="4515" spans="1:1" x14ac:dyDescent="0.2">
      <c r="A4515" s="36"/>
    </row>
    <row r="4516" spans="1:1" x14ac:dyDescent="0.2">
      <c r="A4516" s="36"/>
    </row>
    <row r="4517" spans="1:1" x14ac:dyDescent="0.2">
      <c r="A4517" s="36"/>
    </row>
    <row r="4518" spans="1:1" x14ac:dyDescent="0.2">
      <c r="A4518" s="36"/>
    </row>
    <row r="4519" spans="1:1" x14ac:dyDescent="0.2">
      <c r="A4519" s="36"/>
    </row>
    <row r="4520" spans="1:1" x14ac:dyDescent="0.2">
      <c r="A4520" s="36"/>
    </row>
    <row r="4521" spans="1:1" x14ac:dyDescent="0.2">
      <c r="A4521" s="36"/>
    </row>
    <row r="4522" spans="1:1" x14ac:dyDescent="0.2">
      <c r="A4522" s="36"/>
    </row>
    <row r="4523" spans="1:1" x14ac:dyDescent="0.2">
      <c r="A4523" s="36"/>
    </row>
    <row r="4524" spans="1:1" x14ac:dyDescent="0.2">
      <c r="A4524" s="36"/>
    </row>
    <row r="4525" spans="1:1" x14ac:dyDescent="0.2">
      <c r="A4525" s="36"/>
    </row>
    <row r="4526" spans="1:1" x14ac:dyDescent="0.2">
      <c r="A4526" s="36"/>
    </row>
    <row r="4527" spans="1:1" x14ac:dyDescent="0.2">
      <c r="A4527" s="36"/>
    </row>
    <row r="4528" spans="1:1" x14ac:dyDescent="0.2">
      <c r="A4528" s="36"/>
    </row>
    <row r="4529" spans="1:1" x14ac:dyDescent="0.2">
      <c r="A4529" s="36"/>
    </row>
    <row r="4530" spans="1:1" x14ac:dyDescent="0.2">
      <c r="A4530" s="36"/>
    </row>
    <row r="4531" spans="1:1" x14ac:dyDescent="0.2">
      <c r="A4531" s="36"/>
    </row>
    <row r="4532" spans="1:1" x14ac:dyDescent="0.2">
      <c r="A4532" s="36"/>
    </row>
    <row r="4533" spans="1:1" x14ac:dyDescent="0.2">
      <c r="A4533" s="36"/>
    </row>
    <row r="4534" spans="1:1" x14ac:dyDescent="0.2">
      <c r="A4534" s="36"/>
    </row>
    <row r="4535" spans="1:1" x14ac:dyDescent="0.2">
      <c r="A4535" s="36"/>
    </row>
    <row r="4536" spans="1:1" x14ac:dyDescent="0.2">
      <c r="A4536" s="36"/>
    </row>
    <row r="4537" spans="1:1" x14ac:dyDescent="0.2">
      <c r="A4537" s="36"/>
    </row>
    <row r="4538" spans="1:1" x14ac:dyDescent="0.2">
      <c r="A4538" s="36"/>
    </row>
    <row r="4539" spans="1:1" x14ac:dyDescent="0.2">
      <c r="A4539" s="36"/>
    </row>
    <row r="4540" spans="1:1" x14ac:dyDescent="0.2">
      <c r="A4540" s="36"/>
    </row>
    <row r="4541" spans="1:1" x14ac:dyDescent="0.2">
      <c r="A4541" s="36"/>
    </row>
    <row r="4542" spans="1:1" x14ac:dyDescent="0.2">
      <c r="A4542" s="36"/>
    </row>
    <row r="4543" spans="1:1" x14ac:dyDescent="0.2">
      <c r="A4543" s="36"/>
    </row>
    <row r="4544" spans="1:1" x14ac:dyDescent="0.2">
      <c r="A4544" s="36"/>
    </row>
    <row r="4545" spans="1:1" x14ac:dyDescent="0.2">
      <c r="A4545" s="36"/>
    </row>
    <row r="4546" spans="1:1" x14ac:dyDescent="0.2">
      <c r="A4546" s="36"/>
    </row>
    <row r="4547" spans="1:1" x14ac:dyDescent="0.2">
      <c r="A4547" s="36"/>
    </row>
    <row r="4548" spans="1:1" x14ac:dyDescent="0.2">
      <c r="A4548" s="36"/>
    </row>
    <row r="4549" spans="1:1" x14ac:dyDescent="0.2">
      <c r="A4549" s="36"/>
    </row>
    <row r="4550" spans="1:1" x14ac:dyDescent="0.2">
      <c r="A4550" s="36"/>
    </row>
    <row r="4551" spans="1:1" x14ac:dyDescent="0.2">
      <c r="A4551" s="36"/>
    </row>
    <row r="4552" spans="1:1" x14ac:dyDescent="0.2">
      <c r="A4552" s="36"/>
    </row>
    <row r="4553" spans="1:1" x14ac:dyDescent="0.2">
      <c r="A4553" s="36"/>
    </row>
    <row r="4554" spans="1:1" x14ac:dyDescent="0.2">
      <c r="A4554" s="36"/>
    </row>
    <row r="4555" spans="1:1" x14ac:dyDescent="0.2">
      <c r="A4555" s="36"/>
    </row>
    <row r="4556" spans="1:1" x14ac:dyDescent="0.2">
      <c r="A4556" s="36"/>
    </row>
    <row r="4557" spans="1:1" x14ac:dyDescent="0.2">
      <c r="A4557" s="36"/>
    </row>
    <row r="4558" spans="1:1" x14ac:dyDescent="0.2">
      <c r="A4558" s="36"/>
    </row>
    <row r="4559" spans="1:1" x14ac:dyDescent="0.2">
      <c r="A4559" s="36"/>
    </row>
    <row r="4560" spans="1:1" x14ac:dyDescent="0.2">
      <c r="A4560" s="36"/>
    </row>
    <row r="4561" spans="1:1" x14ac:dyDescent="0.2">
      <c r="A4561" s="36"/>
    </row>
    <row r="4562" spans="1:1" x14ac:dyDescent="0.2">
      <c r="A4562" s="36"/>
    </row>
    <row r="4563" spans="1:1" x14ac:dyDescent="0.2">
      <c r="A4563" s="36"/>
    </row>
    <row r="4564" spans="1:1" x14ac:dyDescent="0.2">
      <c r="A4564" s="36"/>
    </row>
    <row r="4565" spans="1:1" x14ac:dyDescent="0.2">
      <c r="A4565" s="36"/>
    </row>
    <row r="4566" spans="1:1" x14ac:dyDescent="0.2">
      <c r="A4566" s="36"/>
    </row>
    <row r="4567" spans="1:1" x14ac:dyDescent="0.2">
      <c r="A4567" s="36"/>
    </row>
    <row r="4568" spans="1:1" x14ac:dyDescent="0.2">
      <c r="A4568" s="36"/>
    </row>
    <row r="4569" spans="1:1" x14ac:dyDescent="0.2">
      <c r="A4569" s="36"/>
    </row>
    <row r="4570" spans="1:1" x14ac:dyDescent="0.2">
      <c r="A4570" s="36"/>
    </row>
    <row r="4571" spans="1:1" x14ac:dyDescent="0.2">
      <c r="A4571" s="36"/>
    </row>
    <row r="4572" spans="1:1" x14ac:dyDescent="0.2">
      <c r="A4572" s="36"/>
    </row>
    <row r="4573" spans="1:1" x14ac:dyDescent="0.2">
      <c r="A4573" s="36"/>
    </row>
    <row r="4574" spans="1:1" x14ac:dyDescent="0.2">
      <c r="A4574" s="36"/>
    </row>
    <row r="4575" spans="1:1" x14ac:dyDescent="0.2">
      <c r="A4575" s="36"/>
    </row>
    <row r="4576" spans="1:1" x14ac:dyDescent="0.2">
      <c r="A4576" s="36"/>
    </row>
    <row r="4577" spans="1:1" x14ac:dyDescent="0.2">
      <c r="A4577" s="36"/>
    </row>
    <row r="4578" spans="1:1" x14ac:dyDescent="0.2">
      <c r="A4578" s="36"/>
    </row>
    <row r="4579" spans="1:1" x14ac:dyDescent="0.2">
      <c r="A4579" s="36"/>
    </row>
    <row r="4580" spans="1:1" x14ac:dyDescent="0.2">
      <c r="A4580" s="36"/>
    </row>
    <row r="4581" spans="1:1" x14ac:dyDescent="0.2">
      <c r="A4581" s="36"/>
    </row>
    <row r="4582" spans="1:1" x14ac:dyDescent="0.2">
      <c r="A4582" s="36"/>
    </row>
    <row r="4583" spans="1:1" x14ac:dyDescent="0.2">
      <c r="A4583" s="36"/>
    </row>
    <row r="4584" spans="1:1" x14ac:dyDescent="0.2">
      <c r="A4584" s="36"/>
    </row>
    <row r="4585" spans="1:1" x14ac:dyDescent="0.2">
      <c r="A4585" s="36"/>
    </row>
    <row r="4586" spans="1:1" x14ac:dyDescent="0.2">
      <c r="A4586" s="36"/>
    </row>
    <row r="4587" spans="1:1" x14ac:dyDescent="0.2">
      <c r="A4587" s="36"/>
    </row>
    <row r="4588" spans="1:1" x14ac:dyDescent="0.2">
      <c r="A4588" s="36"/>
    </row>
    <row r="4589" spans="1:1" x14ac:dyDescent="0.2">
      <c r="A4589" s="36"/>
    </row>
    <row r="4590" spans="1:1" x14ac:dyDescent="0.2">
      <c r="A4590" s="36"/>
    </row>
    <row r="4591" spans="1:1" x14ac:dyDescent="0.2">
      <c r="A4591" s="36"/>
    </row>
    <row r="4592" spans="1:1" x14ac:dyDescent="0.2">
      <c r="A4592" s="36"/>
    </row>
    <row r="4593" spans="1:1" x14ac:dyDescent="0.2">
      <c r="A4593" s="36"/>
    </row>
    <row r="4594" spans="1:1" x14ac:dyDescent="0.2">
      <c r="A4594" s="36"/>
    </row>
    <row r="4595" spans="1:1" x14ac:dyDescent="0.2">
      <c r="A4595" s="36"/>
    </row>
    <row r="4596" spans="1:1" x14ac:dyDescent="0.2">
      <c r="A4596" s="36"/>
    </row>
    <row r="4597" spans="1:1" x14ac:dyDescent="0.2">
      <c r="A4597" s="36"/>
    </row>
    <row r="4598" spans="1:1" x14ac:dyDescent="0.2">
      <c r="A4598" s="36"/>
    </row>
    <row r="4599" spans="1:1" x14ac:dyDescent="0.2">
      <c r="A4599" s="36"/>
    </row>
    <row r="4600" spans="1:1" x14ac:dyDescent="0.2">
      <c r="A4600" s="36"/>
    </row>
    <row r="4601" spans="1:1" x14ac:dyDescent="0.2">
      <c r="A4601" s="36"/>
    </row>
    <row r="4602" spans="1:1" x14ac:dyDescent="0.2">
      <c r="A4602" s="36"/>
    </row>
    <row r="4603" spans="1:1" x14ac:dyDescent="0.2">
      <c r="A4603" s="36"/>
    </row>
    <row r="4604" spans="1:1" x14ac:dyDescent="0.2">
      <c r="A4604" s="36"/>
    </row>
    <row r="4605" spans="1:1" x14ac:dyDescent="0.2">
      <c r="A4605" s="36"/>
    </row>
    <row r="4606" spans="1:1" x14ac:dyDescent="0.2">
      <c r="A4606" s="36"/>
    </row>
    <row r="4607" spans="1:1" x14ac:dyDescent="0.2">
      <c r="A4607" s="36"/>
    </row>
    <row r="4608" spans="1:1" x14ac:dyDescent="0.2">
      <c r="A4608" s="36"/>
    </row>
    <row r="4609" spans="1:1" x14ac:dyDescent="0.2">
      <c r="A4609" s="36"/>
    </row>
    <row r="4610" spans="1:1" x14ac:dyDescent="0.2">
      <c r="A4610" s="36"/>
    </row>
    <row r="4611" spans="1:1" x14ac:dyDescent="0.2">
      <c r="A4611" s="36"/>
    </row>
    <row r="4612" spans="1:1" x14ac:dyDescent="0.2">
      <c r="A4612" s="36"/>
    </row>
    <row r="4613" spans="1:1" x14ac:dyDescent="0.2">
      <c r="A4613" s="36"/>
    </row>
    <row r="4614" spans="1:1" x14ac:dyDescent="0.2">
      <c r="A4614" s="36"/>
    </row>
    <row r="4615" spans="1:1" x14ac:dyDescent="0.2">
      <c r="A4615" s="36"/>
    </row>
    <row r="4616" spans="1:1" x14ac:dyDescent="0.2">
      <c r="A4616" s="36"/>
    </row>
    <row r="4617" spans="1:1" x14ac:dyDescent="0.2">
      <c r="A4617" s="36"/>
    </row>
    <row r="4618" spans="1:1" x14ac:dyDescent="0.2">
      <c r="A4618" s="36"/>
    </row>
    <row r="4619" spans="1:1" x14ac:dyDescent="0.2">
      <c r="A4619" s="36"/>
    </row>
    <row r="4620" spans="1:1" x14ac:dyDescent="0.2">
      <c r="A4620" s="36"/>
    </row>
    <row r="4621" spans="1:1" x14ac:dyDescent="0.2">
      <c r="A4621" s="36"/>
    </row>
    <row r="4622" spans="1:1" x14ac:dyDescent="0.2">
      <c r="A4622" s="36"/>
    </row>
    <row r="4623" spans="1:1" x14ac:dyDescent="0.2">
      <c r="A4623" s="36"/>
    </row>
    <row r="4624" spans="1:1" x14ac:dyDescent="0.2">
      <c r="A4624" s="36"/>
    </row>
    <row r="4625" spans="1:1" x14ac:dyDescent="0.2">
      <c r="A4625" s="36"/>
    </row>
    <row r="4626" spans="1:1" x14ac:dyDescent="0.2">
      <c r="A4626" s="36"/>
    </row>
    <row r="4627" spans="1:1" x14ac:dyDescent="0.2">
      <c r="A4627" s="36"/>
    </row>
    <row r="4628" spans="1:1" x14ac:dyDescent="0.2">
      <c r="A4628" s="36"/>
    </row>
    <row r="4629" spans="1:1" x14ac:dyDescent="0.2">
      <c r="A4629" s="36"/>
    </row>
    <row r="4630" spans="1:1" x14ac:dyDescent="0.2">
      <c r="A4630" s="36"/>
    </row>
    <row r="4631" spans="1:1" x14ac:dyDescent="0.2">
      <c r="A4631" s="36"/>
    </row>
    <row r="4632" spans="1:1" x14ac:dyDescent="0.2">
      <c r="A4632" s="36"/>
    </row>
    <row r="4633" spans="1:1" x14ac:dyDescent="0.2">
      <c r="A4633" s="36"/>
    </row>
    <row r="4634" spans="1:1" x14ac:dyDescent="0.2">
      <c r="A4634" s="36"/>
    </row>
    <row r="4635" spans="1:1" x14ac:dyDescent="0.2">
      <c r="A4635" s="36"/>
    </row>
    <row r="4636" spans="1:1" x14ac:dyDescent="0.2">
      <c r="A4636" s="36"/>
    </row>
    <row r="4637" spans="1:1" x14ac:dyDescent="0.2">
      <c r="A4637" s="36"/>
    </row>
    <row r="4638" spans="1:1" x14ac:dyDescent="0.2">
      <c r="A4638" s="36"/>
    </row>
    <row r="4639" spans="1:1" x14ac:dyDescent="0.2">
      <c r="A4639" s="36"/>
    </row>
    <row r="4640" spans="1:1" x14ac:dyDescent="0.2">
      <c r="A4640" s="36"/>
    </row>
    <row r="4641" spans="1:1" x14ac:dyDescent="0.2">
      <c r="A4641" s="36"/>
    </row>
    <row r="4642" spans="1:1" x14ac:dyDescent="0.2">
      <c r="A4642" s="36"/>
    </row>
    <row r="4643" spans="1:1" x14ac:dyDescent="0.2">
      <c r="A4643" s="36"/>
    </row>
    <row r="4644" spans="1:1" x14ac:dyDescent="0.2">
      <c r="A4644" s="36"/>
    </row>
    <row r="4645" spans="1:1" x14ac:dyDescent="0.2">
      <c r="A4645" s="36"/>
    </row>
    <row r="4646" spans="1:1" x14ac:dyDescent="0.2">
      <c r="A4646" s="36"/>
    </row>
    <row r="4647" spans="1:1" x14ac:dyDescent="0.2">
      <c r="A4647" s="36"/>
    </row>
    <row r="4648" spans="1:1" x14ac:dyDescent="0.2">
      <c r="A4648" s="36"/>
    </row>
    <row r="4649" spans="1:1" x14ac:dyDescent="0.2">
      <c r="A4649" s="36"/>
    </row>
    <row r="4650" spans="1:1" x14ac:dyDescent="0.2">
      <c r="A4650" s="36"/>
    </row>
    <row r="4651" spans="1:1" x14ac:dyDescent="0.2">
      <c r="A4651" s="36"/>
    </row>
    <row r="4652" spans="1:1" x14ac:dyDescent="0.2">
      <c r="A4652" s="36"/>
    </row>
    <row r="4653" spans="1:1" x14ac:dyDescent="0.2">
      <c r="A4653" s="36"/>
    </row>
    <row r="4654" spans="1:1" x14ac:dyDescent="0.2">
      <c r="A4654" s="36"/>
    </row>
    <row r="4655" spans="1:1" x14ac:dyDescent="0.2">
      <c r="A4655" s="36"/>
    </row>
    <row r="4656" spans="1:1" x14ac:dyDescent="0.2">
      <c r="A4656" s="36"/>
    </row>
    <row r="4657" spans="1:1" x14ac:dyDescent="0.2">
      <c r="A4657" s="36"/>
    </row>
    <row r="4658" spans="1:1" x14ac:dyDescent="0.2">
      <c r="A4658" s="36"/>
    </row>
    <row r="4659" spans="1:1" x14ac:dyDescent="0.2">
      <c r="A4659" s="36"/>
    </row>
    <row r="4660" spans="1:1" x14ac:dyDescent="0.2">
      <c r="A4660" s="36"/>
    </row>
    <row r="4661" spans="1:1" x14ac:dyDescent="0.2">
      <c r="A4661" s="36"/>
    </row>
    <row r="4662" spans="1:1" x14ac:dyDescent="0.2">
      <c r="A4662" s="36"/>
    </row>
    <row r="4663" spans="1:1" x14ac:dyDescent="0.2">
      <c r="A4663" s="36"/>
    </row>
    <row r="4664" spans="1:1" x14ac:dyDescent="0.2">
      <c r="A4664" s="36"/>
    </row>
    <row r="4665" spans="1:1" x14ac:dyDescent="0.2">
      <c r="A4665" s="36"/>
    </row>
    <row r="4666" spans="1:1" x14ac:dyDescent="0.2">
      <c r="A4666" s="36"/>
    </row>
    <row r="4667" spans="1:1" x14ac:dyDescent="0.2">
      <c r="A4667" s="36"/>
    </row>
    <row r="4668" spans="1:1" x14ac:dyDescent="0.2">
      <c r="A4668" s="36"/>
    </row>
    <row r="4669" spans="1:1" x14ac:dyDescent="0.2">
      <c r="A4669" s="36"/>
    </row>
    <row r="4670" spans="1:1" x14ac:dyDescent="0.2">
      <c r="A4670" s="36"/>
    </row>
    <row r="4671" spans="1:1" x14ac:dyDescent="0.2">
      <c r="A4671" s="36"/>
    </row>
    <row r="4672" spans="1:1" x14ac:dyDescent="0.2">
      <c r="A4672" s="36"/>
    </row>
    <row r="4673" spans="1:1" x14ac:dyDescent="0.2">
      <c r="A4673" s="36"/>
    </row>
    <row r="4674" spans="1:1" x14ac:dyDescent="0.2">
      <c r="A4674" s="36"/>
    </row>
    <row r="4675" spans="1:1" x14ac:dyDescent="0.2">
      <c r="A4675" s="36"/>
    </row>
    <row r="4676" spans="1:1" x14ac:dyDescent="0.2">
      <c r="A4676" s="36"/>
    </row>
    <row r="4677" spans="1:1" x14ac:dyDescent="0.2">
      <c r="A4677" s="36"/>
    </row>
    <row r="4678" spans="1:1" x14ac:dyDescent="0.2">
      <c r="A4678" s="36"/>
    </row>
    <row r="4679" spans="1:1" x14ac:dyDescent="0.2">
      <c r="A4679" s="36"/>
    </row>
    <row r="4680" spans="1:1" x14ac:dyDescent="0.2">
      <c r="A4680" s="36"/>
    </row>
    <row r="4681" spans="1:1" x14ac:dyDescent="0.2">
      <c r="A4681" s="36"/>
    </row>
    <row r="4682" spans="1:1" x14ac:dyDescent="0.2">
      <c r="A4682" s="36"/>
    </row>
    <row r="4683" spans="1:1" x14ac:dyDescent="0.2">
      <c r="A4683" s="36"/>
    </row>
    <row r="4684" spans="1:1" x14ac:dyDescent="0.2">
      <c r="A4684" s="36"/>
    </row>
    <row r="4685" spans="1:1" x14ac:dyDescent="0.2">
      <c r="A4685" s="36"/>
    </row>
    <row r="4686" spans="1:1" x14ac:dyDescent="0.2">
      <c r="A4686" s="36"/>
    </row>
    <row r="4687" spans="1:1" x14ac:dyDescent="0.2">
      <c r="A4687" s="36"/>
    </row>
    <row r="4688" spans="1:1" x14ac:dyDescent="0.2">
      <c r="A4688" s="36"/>
    </row>
    <row r="4689" spans="1:1" x14ac:dyDescent="0.2">
      <c r="A4689" s="36"/>
    </row>
    <row r="4690" spans="1:1" x14ac:dyDescent="0.2">
      <c r="A4690" s="36"/>
    </row>
    <row r="4691" spans="1:1" x14ac:dyDescent="0.2">
      <c r="A4691" s="36"/>
    </row>
    <row r="4692" spans="1:1" x14ac:dyDescent="0.2">
      <c r="A4692" s="36"/>
    </row>
    <row r="4693" spans="1:1" x14ac:dyDescent="0.2">
      <c r="A4693" s="36"/>
    </row>
    <row r="4694" spans="1:1" x14ac:dyDescent="0.2">
      <c r="A4694" s="36"/>
    </row>
    <row r="4695" spans="1:1" x14ac:dyDescent="0.2">
      <c r="A4695" s="36"/>
    </row>
    <row r="4696" spans="1:1" x14ac:dyDescent="0.2">
      <c r="A4696" s="36"/>
    </row>
    <row r="4697" spans="1:1" x14ac:dyDescent="0.2">
      <c r="A4697" s="36"/>
    </row>
    <row r="4698" spans="1:1" x14ac:dyDescent="0.2">
      <c r="A4698" s="36"/>
    </row>
    <row r="4699" spans="1:1" x14ac:dyDescent="0.2">
      <c r="A4699" s="36"/>
    </row>
    <row r="4700" spans="1:1" x14ac:dyDescent="0.2">
      <c r="A4700" s="36"/>
    </row>
    <row r="4701" spans="1:1" x14ac:dyDescent="0.2">
      <c r="A4701" s="36"/>
    </row>
    <row r="4702" spans="1:1" x14ac:dyDescent="0.2">
      <c r="A4702" s="36"/>
    </row>
    <row r="4703" spans="1:1" x14ac:dyDescent="0.2">
      <c r="A4703" s="36"/>
    </row>
    <row r="4704" spans="1:1" x14ac:dyDescent="0.2">
      <c r="A4704" s="36"/>
    </row>
    <row r="4705" spans="1:1" x14ac:dyDescent="0.2">
      <c r="A4705" s="36"/>
    </row>
    <row r="4706" spans="1:1" x14ac:dyDescent="0.2">
      <c r="A4706" s="36"/>
    </row>
    <row r="4707" spans="1:1" x14ac:dyDescent="0.2">
      <c r="A4707" s="36"/>
    </row>
    <row r="4708" spans="1:1" x14ac:dyDescent="0.2">
      <c r="A4708" s="36"/>
    </row>
    <row r="4709" spans="1:1" x14ac:dyDescent="0.2">
      <c r="A4709" s="36"/>
    </row>
    <row r="4710" spans="1:1" x14ac:dyDescent="0.2">
      <c r="A4710" s="36"/>
    </row>
    <row r="4711" spans="1:1" x14ac:dyDescent="0.2">
      <c r="A4711" s="36"/>
    </row>
    <row r="4712" spans="1:1" x14ac:dyDescent="0.2">
      <c r="A4712" s="36"/>
    </row>
    <row r="4713" spans="1:1" x14ac:dyDescent="0.2">
      <c r="A4713" s="36"/>
    </row>
    <row r="4714" spans="1:1" x14ac:dyDescent="0.2">
      <c r="A4714" s="36"/>
    </row>
    <row r="4715" spans="1:1" x14ac:dyDescent="0.2">
      <c r="A4715" s="36"/>
    </row>
    <row r="4716" spans="1:1" x14ac:dyDescent="0.2">
      <c r="A4716" s="36"/>
    </row>
    <row r="4717" spans="1:1" x14ac:dyDescent="0.2">
      <c r="A4717" s="36"/>
    </row>
    <row r="4718" spans="1:1" x14ac:dyDescent="0.2">
      <c r="A4718" s="36"/>
    </row>
    <row r="4719" spans="1:1" x14ac:dyDescent="0.2">
      <c r="A4719" s="36"/>
    </row>
    <row r="4720" spans="1:1" x14ac:dyDescent="0.2">
      <c r="A4720" s="36"/>
    </row>
    <row r="4721" spans="1:1" x14ac:dyDescent="0.2">
      <c r="A4721" s="36"/>
    </row>
    <row r="4722" spans="1:1" x14ac:dyDescent="0.2">
      <c r="A4722" s="36"/>
    </row>
    <row r="4723" spans="1:1" x14ac:dyDescent="0.2">
      <c r="A4723" s="36"/>
    </row>
    <row r="4724" spans="1:1" x14ac:dyDescent="0.2">
      <c r="A4724" s="36"/>
    </row>
    <row r="4725" spans="1:1" x14ac:dyDescent="0.2">
      <c r="A4725" s="36"/>
    </row>
    <row r="4726" spans="1:1" x14ac:dyDescent="0.2">
      <c r="A4726" s="36"/>
    </row>
    <row r="4727" spans="1:1" x14ac:dyDescent="0.2">
      <c r="A4727" s="36"/>
    </row>
    <row r="4728" spans="1:1" x14ac:dyDescent="0.2">
      <c r="A4728" s="36"/>
    </row>
    <row r="4729" spans="1:1" x14ac:dyDescent="0.2">
      <c r="A4729" s="36"/>
    </row>
    <row r="4730" spans="1:1" x14ac:dyDescent="0.2">
      <c r="A4730" s="36"/>
    </row>
    <row r="4731" spans="1:1" x14ac:dyDescent="0.2">
      <c r="A4731" s="36"/>
    </row>
    <row r="4732" spans="1:1" x14ac:dyDescent="0.2">
      <c r="A4732" s="36"/>
    </row>
    <row r="4733" spans="1:1" x14ac:dyDescent="0.2">
      <c r="A4733" s="36"/>
    </row>
    <row r="4734" spans="1:1" x14ac:dyDescent="0.2">
      <c r="A4734" s="36"/>
    </row>
    <row r="4735" spans="1:1" x14ac:dyDescent="0.2">
      <c r="A4735" s="36"/>
    </row>
    <row r="4736" spans="1:1" x14ac:dyDescent="0.2">
      <c r="A4736" s="36"/>
    </row>
    <row r="4737" spans="1:1" x14ac:dyDescent="0.2">
      <c r="A4737" s="36"/>
    </row>
    <row r="4738" spans="1:1" x14ac:dyDescent="0.2">
      <c r="A4738" s="36"/>
    </row>
    <row r="4739" spans="1:1" x14ac:dyDescent="0.2">
      <c r="A4739" s="36"/>
    </row>
    <row r="4740" spans="1:1" x14ac:dyDescent="0.2">
      <c r="A4740" s="36"/>
    </row>
    <row r="4741" spans="1:1" x14ac:dyDescent="0.2">
      <c r="A4741" s="36"/>
    </row>
    <row r="4742" spans="1:1" x14ac:dyDescent="0.2">
      <c r="A4742" s="36"/>
    </row>
    <row r="4743" spans="1:1" x14ac:dyDescent="0.2">
      <c r="A4743" s="36"/>
    </row>
    <row r="4744" spans="1:1" x14ac:dyDescent="0.2">
      <c r="A4744" s="36"/>
    </row>
    <row r="4745" spans="1:1" x14ac:dyDescent="0.2">
      <c r="A4745" s="36"/>
    </row>
    <row r="4746" spans="1:1" x14ac:dyDescent="0.2">
      <c r="A4746" s="36"/>
    </row>
    <row r="4747" spans="1:1" x14ac:dyDescent="0.2">
      <c r="A4747" s="36"/>
    </row>
    <row r="4748" spans="1:1" x14ac:dyDescent="0.2">
      <c r="A4748" s="36"/>
    </row>
    <row r="4749" spans="1:1" x14ac:dyDescent="0.2">
      <c r="A4749" s="36"/>
    </row>
    <row r="4750" spans="1:1" x14ac:dyDescent="0.2">
      <c r="A4750" s="36"/>
    </row>
    <row r="4751" spans="1:1" x14ac:dyDescent="0.2">
      <c r="A4751" s="36"/>
    </row>
    <row r="4752" spans="1:1" x14ac:dyDescent="0.2">
      <c r="A4752" s="36"/>
    </row>
    <row r="4753" spans="1:1" x14ac:dyDescent="0.2">
      <c r="A4753" s="36"/>
    </row>
    <row r="4754" spans="1:1" x14ac:dyDescent="0.2">
      <c r="A4754" s="36"/>
    </row>
    <row r="4755" spans="1:1" x14ac:dyDescent="0.2">
      <c r="A4755" s="36"/>
    </row>
    <row r="4756" spans="1:1" x14ac:dyDescent="0.2">
      <c r="A4756" s="36"/>
    </row>
    <row r="4757" spans="1:1" x14ac:dyDescent="0.2">
      <c r="A4757" s="36"/>
    </row>
    <row r="4758" spans="1:1" x14ac:dyDescent="0.2">
      <c r="A4758" s="36"/>
    </row>
    <row r="4759" spans="1:1" x14ac:dyDescent="0.2">
      <c r="A4759" s="36"/>
    </row>
    <row r="4760" spans="1:1" x14ac:dyDescent="0.2">
      <c r="A4760" s="36"/>
    </row>
    <row r="4761" spans="1:1" x14ac:dyDescent="0.2">
      <c r="A4761" s="36"/>
    </row>
    <row r="4762" spans="1:1" x14ac:dyDescent="0.2">
      <c r="A4762" s="36"/>
    </row>
    <row r="4763" spans="1:1" x14ac:dyDescent="0.2">
      <c r="A4763" s="36"/>
    </row>
    <row r="4764" spans="1:1" x14ac:dyDescent="0.2">
      <c r="A4764" s="36"/>
    </row>
    <row r="4765" spans="1:1" x14ac:dyDescent="0.2">
      <c r="A4765" s="36"/>
    </row>
    <row r="4766" spans="1:1" x14ac:dyDescent="0.2">
      <c r="A4766" s="36"/>
    </row>
    <row r="4767" spans="1:1" x14ac:dyDescent="0.2">
      <c r="A4767" s="36"/>
    </row>
    <row r="4768" spans="1:1" x14ac:dyDescent="0.2">
      <c r="A4768" s="36"/>
    </row>
    <row r="4769" spans="1:1" x14ac:dyDescent="0.2">
      <c r="A4769" s="36"/>
    </row>
    <row r="4770" spans="1:1" x14ac:dyDescent="0.2">
      <c r="A4770" s="36"/>
    </row>
    <row r="4771" spans="1:1" x14ac:dyDescent="0.2">
      <c r="A4771" s="36"/>
    </row>
    <row r="4772" spans="1:1" x14ac:dyDescent="0.2">
      <c r="A4772" s="36"/>
    </row>
    <row r="4773" spans="1:1" x14ac:dyDescent="0.2">
      <c r="A4773" s="36"/>
    </row>
    <row r="4774" spans="1:1" x14ac:dyDescent="0.2">
      <c r="A4774" s="36"/>
    </row>
    <row r="4775" spans="1:1" x14ac:dyDescent="0.2">
      <c r="A4775" s="36"/>
    </row>
    <row r="4776" spans="1:1" x14ac:dyDescent="0.2">
      <c r="A4776" s="36"/>
    </row>
    <row r="4777" spans="1:1" x14ac:dyDescent="0.2">
      <c r="A4777" s="36"/>
    </row>
    <row r="4778" spans="1:1" x14ac:dyDescent="0.2">
      <c r="A4778" s="36"/>
    </row>
    <row r="4779" spans="1:1" x14ac:dyDescent="0.2">
      <c r="A4779" s="36"/>
    </row>
    <row r="4780" spans="1:1" x14ac:dyDescent="0.2">
      <c r="A4780" s="36"/>
    </row>
    <row r="4781" spans="1:1" x14ac:dyDescent="0.2">
      <c r="A4781" s="36"/>
    </row>
    <row r="4782" spans="1:1" x14ac:dyDescent="0.2">
      <c r="A4782" s="36"/>
    </row>
    <row r="4783" spans="1:1" x14ac:dyDescent="0.2">
      <c r="A4783" s="36"/>
    </row>
    <row r="4784" spans="1:1" x14ac:dyDescent="0.2">
      <c r="A4784" s="36"/>
    </row>
    <row r="4785" spans="1:1" x14ac:dyDescent="0.2">
      <c r="A4785" s="36"/>
    </row>
    <row r="4786" spans="1:1" x14ac:dyDescent="0.2">
      <c r="A4786" s="36"/>
    </row>
    <row r="4787" spans="1:1" x14ac:dyDescent="0.2">
      <c r="A4787" s="36"/>
    </row>
    <row r="4788" spans="1:1" x14ac:dyDescent="0.2">
      <c r="A4788" s="36"/>
    </row>
    <row r="4789" spans="1:1" x14ac:dyDescent="0.2">
      <c r="A4789" s="36"/>
    </row>
    <row r="4790" spans="1:1" x14ac:dyDescent="0.2">
      <c r="A4790" s="36"/>
    </row>
    <row r="4791" spans="1:1" x14ac:dyDescent="0.2">
      <c r="A4791" s="36"/>
    </row>
    <row r="4792" spans="1:1" x14ac:dyDescent="0.2">
      <c r="A4792" s="36"/>
    </row>
    <row r="4793" spans="1:1" x14ac:dyDescent="0.2">
      <c r="A4793" s="36"/>
    </row>
    <row r="4794" spans="1:1" x14ac:dyDescent="0.2">
      <c r="A4794" s="36"/>
    </row>
    <row r="4795" spans="1:1" x14ac:dyDescent="0.2">
      <c r="A4795" s="36"/>
    </row>
    <row r="4796" spans="1:1" x14ac:dyDescent="0.2">
      <c r="A4796" s="36"/>
    </row>
    <row r="4797" spans="1:1" x14ac:dyDescent="0.2">
      <c r="A4797" s="36"/>
    </row>
    <row r="4798" spans="1:1" x14ac:dyDescent="0.2">
      <c r="A4798" s="36"/>
    </row>
    <row r="4799" spans="1:1" x14ac:dyDescent="0.2">
      <c r="A4799" s="36"/>
    </row>
    <row r="4800" spans="1:1" x14ac:dyDescent="0.2">
      <c r="A4800" s="36"/>
    </row>
    <row r="4801" spans="1:1" x14ac:dyDescent="0.2">
      <c r="A4801" s="36"/>
    </row>
    <row r="4802" spans="1:1" x14ac:dyDescent="0.2">
      <c r="A4802" s="36"/>
    </row>
    <row r="4803" spans="1:1" x14ac:dyDescent="0.2">
      <c r="A4803" s="36"/>
    </row>
    <row r="4804" spans="1:1" x14ac:dyDescent="0.2">
      <c r="A4804" s="36"/>
    </row>
    <row r="4805" spans="1:1" x14ac:dyDescent="0.2">
      <c r="A4805" s="36"/>
    </row>
    <row r="4806" spans="1:1" x14ac:dyDescent="0.2">
      <c r="A4806" s="36"/>
    </row>
    <row r="4807" spans="1:1" x14ac:dyDescent="0.2">
      <c r="A4807" s="36"/>
    </row>
    <row r="4808" spans="1:1" x14ac:dyDescent="0.2">
      <c r="A4808" s="36"/>
    </row>
    <row r="4809" spans="1:1" x14ac:dyDescent="0.2">
      <c r="A4809" s="36"/>
    </row>
    <row r="4810" spans="1:1" x14ac:dyDescent="0.2">
      <c r="A4810" s="36"/>
    </row>
    <row r="4811" spans="1:1" x14ac:dyDescent="0.2">
      <c r="A4811" s="36"/>
    </row>
    <row r="4812" spans="1:1" x14ac:dyDescent="0.2">
      <c r="A4812" s="36"/>
    </row>
    <row r="4813" spans="1:1" x14ac:dyDescent="0.2">
      <c r="A4813" s="36"/>
    </row>
    <row r="4814" spans="1:1" x14ac:dyDescent="0.2">
      <c r="A4814" s="36"/>
    </row>
    <row r="4815" spans="1:1" x14ac:dyDescent="0.2">
      <c r="A4815" s="36"/>
    </row>
    <row r="4816" spans="1:1" x14ac:dyDescent="0.2">
      <c r="A4816" s="36"/>
    </row>
    <row r="4817" spans="1:1" x14ac:dyDescent="0.2">
      <c r="A4817" s="36"/>
    </row>
    <row r="4818" spans="1:1" x14ac:dyDescent="0.2">
      <c r="A4818" s="36"/>
    </row>
    <row r="4819" spans="1:1" x14ac:dyDescent="0.2">
      <c r="A4819" s="36"/>
    </row>
    <row r="4820" spans="1:1" x14ac:dyDescent="0.2">
      <c r="A4820" s="36"/>
    </row>
    <row r="4821" spans="1:1" x14ac:dyDescent="0.2">
      <c r="A4821" s="36"/>
    </row>
    <row r="4822" spans="1:1" x14ac:dyDescent="0.2">
      <c r="A4822" s="36"/>
    </row>
    <row r="4823" spans="1:1" x14ac:dyDescent="0.2">
      <c r="A4823" s="36"/>
    </row>
    <row r="4824" spans="1:1" x14ac:dyDescent="0.2">
      <c r="A4824" s="36"/>
    </row>
    <row r="4825" spans="1:1" x14ac:dyDescent="0.2">
      <c r="A4825" s="36"/>
    </row>
    <row r="4826" spans="1:1" x14ac:dyDescent="0.2">
      <c r="A4826" s="36"/>
    </row>
    <row r="4827" spans="1:1" x14ac:dyDescent="0.2">
      <c r="A4827" s="36"/>
    </row>
    <row r="4828" spans="1:1" x14ac:dyDescent="0.2">
      <c r="A4828" s="36"/>
    </row>
    <row r="4829" spans="1:1" x14ac:dyDescent="0.2">
      <c r="A4829" s="36"/>
    </row>
    <row r="4830" spans="1:1" x14ac:dyDescent="0.2">
      <c r="A4830" s="36"/>
    </row>
    <row r="4831" spans="1:1" x14ac:dyDescent="0.2">
      <c r="A4831" s="36"/>
    </row>
    <row r="4832" spans="1:1" x14ac:dyDescent="0.2">
      <c r="A4832" s="36"/>
    </row>
    <row r="4833" spans="1:1" x14ac:dyDescent="0.2">
      <c r="A4833" s="36"/>
    </row>
    <row r="4834" spans="1:1" x14ac:dyDescent="0.2">
      <c r="A4834" s="36"/>
    </row>
    <row r="4835" spans="1:1" x14ac:dyDescent="0.2">
      <c r="A4835" s="36"/>
    </row>
    <row r="4836" spans="1:1" x14ac:dyDescent="0.2">
      <c r="A4836" s="36"/>
    </row>
    <row r="4837" spans="1:1" x14ac:dyDescent="0.2">
      <c r="A4837" s="36"/>
    </row>
    <row r="4838" spans="1:1" x14ac:dyDescent="0.2">
      <c r="A4838" s="36"/>
    </row>
    <row r="4839" spans="1:1" x14ac:dyDescent="0.2">
      <c r="A4839" s="36"/>
    </row>
    <row r="4840" spans="1:1" x14ac:dyDescent="0.2">
      <c r="A4840" s="36"/>
    </row>
    <row r="4841" spans="1:1" x14ac:dyDescent="0.2">
      <c r="A4841" s="36"/>
    </row>
    <row r="4842" spans="1:1" x14ac:dyDescent="0.2">
      <c r="A4842" s="36"/>
    </row>
    <row r="4843" spans="1:1" x14ac:dyDescent="0.2">
      <c r="A4843" s="36"/>
    </row>
    <row r="4844" spans="1:1" x14ac:dyDescent="0.2">
      <c r="A4844" s="36"/>
    </row>
    <row r="4845" spans="1:1" x14ac:dyDescent="0.2">
      <c r="A4845" s="36"/>
    </row>
    <row r="4846" spans="1:1" x14ac:dyDescent="0.2">
      <c r="A4846" s="36"/>
    </row>
    <row r="4847" spans="1:1" x14ac:dyDescent="0.2">
      <c r="A4847" s="36"/>
    </row>
    <row r="4848" spans="1:1" x14ac:dyDescent="0.2">
      <c r="A4848" s="36"/>
    </row>
    <row r="4849" spans="1:1" x14ac:dyDescent="0.2">
      <c r="A4849" s="36"/>
    </row>
    <row r="4850" spans="1:1" x14ac:dyDescent="0.2">
      <c r="A4850" s="36"/>
    </row>
    <row r="4851" spans="1:1" x14ac:dyDescent="0.2">
      <c r="A4851" s="36"/>
    </row>
    <row r="4852" spans="1:1" x14ac:dyDescent="0.2">
      <c r="A4852" s="36"/>
    </row>
    <row r="4853" spans="1:1" x14ac:dyDescent="0.2">
      <c r="A4853" s="36"/>
    </row>
    <row r="4854" spans="1:1" x14ac:dyDescent="0.2">
      <c r="A4854" s="36"/>
    </row>
    <row r="4855" spans="1:1" x14ac:dyDescent="0.2">
      <c r="A4855" s="36"/>
    </row>
    <row r="4856" spans="1:1" x14ac:dyDescent="0.2">
      <c r="A4856" s="36"/>
    </row>
    <row r="4857" spans="1:1" x14ac:dyDescent="0.2">
      <c r="A4857" s="36"/>
    </row>
    <row r="4858" spans="1:1" x14ac:dyDescent="0.2">
      <c r="A4858" s="36"/>
    </row>
    <row r="4859" spans="1:1" x14ac:dyDescent="0.2">
      <c r="A4859" s="36"/>
    </row>
    <row r="4860" spans="1:1" x14ac:dyDescent="0.2">
      <c r="A4860" s="36"/>
    </row>
    <row r="4861" spans="1:1" x14ac:dyDescent="0.2">
      <c r="A4861" s="36"/>
    </row>
    <row r="4862" spans="1:1" x14ac:dyDescent="0.2">
      <c r="A4862" s="36"/>
    </row>
    <row r="4863" spans="1:1" x14ac:dyDescent="0.2">
      <c r="A4863" s="36"/>
    </row>
    <row r="4864" spans="1:1" x14ac:dyDescent="0.2">
      <c r="A4864" s="36"/>
    </row>
    <row r="4865" spans="1:1" x14ac:dyDescent="0.2">
      <c r="A4865" s="36"/>
    </row>
    <row r="4866" spans="1:1" x14ac:dyDescent="0.2">
      <c r="A4866" s="36"/>
    </row>
    <row r="4867" spans="1:1" x14ac:dyDescent="0.2">
      <c r="A4867" s="36"/>
    </row>
    <row r="4868" spans="1:1" x14ac:dyDescent="0.2">
      <c r="A4868" s="36"/>
    </row>
    <row r="4869" spans="1:1" x14ac:dyDescent="0.2">
      <c r="A4869" s="36"/>
    </row>
    <row r="4870" spans="1:1" x14ac:dyDescent="0.2">
      <c r="A4870" s="36"/>
    </row>
    <row r="4871" spans="1:1" x14ac:dyDescent="0.2">
      <c r="A4871" s="36"/>
    </row>
    <row r="4872" spans="1:1" x14ac:dyDescent="0.2">
      <c r="A4872" s="36"/>
    </row>
    <row r="4873" spans="1:1" x14ac:dyDescent="0.2">
      <c r="A4873" s="36"/>
    </row>
    <row r="4874" spans="1:1" x14ac:dyDescent="0.2">
      <c r="A4874" s="36"/>
    </row>
    <row r="4875" spans="1:1" x14ac:dyDescent="0.2">
      <c r="A4875" s="36"/>
    </row>
    <row r="4876" spans="1:1" x14ac:dyDescent="0.2">
      <c r="A4876" s="36"/>
    </row>
    <row r="4877" spans="1:1" x14ac:dyDescent="0.2">
      <c r="A4877" s="36"/>
    </row>
    <row r="4878" spans="1:1" x14ac:dyDescent="0.2">
      <c r="A4878" s="36"/>
    </row>
    <row r="4879" spans="1:1" x14ac:dyDescent="0.2">
      <c r="A4879" s="36"/>
    </row>
    <row r="4880" spans="1:1" x14ac:dyDescent="0.2">
      <c r="A4880" s="36"/>
    </row>
    <row r="4881" spans="1:1" x14ac:dyDescent="0.2">
      <c r="A4881" s="36"/>
    </row>
    <row r="4882" spans="1:1" x14ac:dyDescent="0.2">
      <c r="A4882" s="36"/>
    </row>
    <row r="4883" spans="1:1" x14ac:dyDescent="0.2">
      <c r="A4883" s="36"/>
    </row>
    <row r="4884" spans="1:1" x14ac:dyDescent="0.2">
      <c r="A4884" s="36"/>
    </row>
    <row r="4885" spans="1:1" x14ac:dyDescent="0.2">
      <c r="A4885" s="36"/>
    </row>
    <row r="4886" spans="1:1" x14ac:dyDescent="0.2">
      <c r="A4886" s="36"/>
    </row>
    <row r="4887" spans="1:1" x14ac:dyDescent="0.2">
      <c r="A4887" s="36"/>
    </row>
    <row r="4888" spans="1:1" x14ac:dyDescent="0.2">
      <c r="A4888" s="36"/>
    </row>
    <row r="4889" spans="1:1" x14ac:dyDescent="0.2">
      <c r="A4889" s="36"/>
    </row>
    <row r="4890" spans="1:1" x14ac:dyDescent="0.2">
      <c r="A4890" s="36"/>
    </row>
    <row r="4891" spans="1:1" x14ac:dyDescent="0.2">
      <c r="A4891" s="36"/>
    </row>
    <row r="4892" spans="1:1" x14ac:dyDescent="0.2">
      <c r="A4892" s="36"/>
    </row>
    <row r="4893" spans="1:1" x14ac:dyDescent="0.2">
      <c r="A4893" s="36"/>
    </row>
    <row r="4894" spans="1:1" x14ac:dyDescent="0.2">
      <c r="A4894" s="36"/>
    </row>
    <row r="4895" spans="1:1" x14ac:dyDescent="0.2">
      <c r="A4895" s="36"/>
    </row>
    <row r="4896" spans="1:1" x14ac:dyDescent="0.2">
      <c r="A4896" s="36"/>
    </row>
    <row r="4897" spans="1:1" x14ac:dyDescent="0.2">
      <c r="A4897" s="36"/>
    </row>
    <row r="4898" spans="1:1" x14ac:dyDescent="0.2">
      <c r="A4898" s="36"/>
    </row>
    <row r="4899" spans="1:1" x14ac:dyDescent="0.2">
      <c r="A4899" s="36"/>
    </row>
    <row r="4900" spans="1:1" x14ac:dyDescent="0.2">
      <c r="A4900" s="36"/>
    </row>
    <row r="4901" spans="1:1" x14ac:dyDescent="0.2">
      <c r="A4901" s="36"/>
    </row>
    <row r="4902" spans="1:1" x14ac:dyDescent="0.2">
      <c r="A4902" s="36"/>
    </row>
    <row r="4903" spans="1:1" x14ac:dyDescent="0.2">
      <c r="A4903" s="36"/>
    </row>
    <row r="4904" spans="1:1" x14ac:dyDescent="0.2">
      <c r="A4904" s="36"/>
    </row>
    <row r="4905" spans="1:1" x14ac:dyDescent="0.2">
      <c r="A4905" s="36"/>
    </row>
    <row r="4906" spans="1:1" x14ac:dyDescent="0.2">
      <c r="A4906" s="36"/>
    </row>
    <row r="4907" spans="1:1" x14ac:dyDescent="0.2">
      <c r="A4907" s="36"/>
    </row>
    <row r="4908" spans="1:1" x14ac:dyDescent="0.2">
      <c r="A4908" s="36"/>
    </row>
    <row r="4909" spans="1:1" x14ac:dyDescent="0.2">
      <c r="A4909" s="36"/>
    </row>
    <row r="4910" spans="1:1" x14ac:dyDescent="0.2">
      <c r="A4910" s="36"/>
    </row>
    <row r="4911" spans="1:1" x14ac:dyDescent="0.2">
      <c r="A4911" s="36"/>
    </row>
    <row r="4912" spans="1:1" x14ac:dyDescent="0.2">
      <c r="A4912" s="36"/>
    </row>
    <row r="4913" spans="1:1" x14ac:dyDescent="0.2">
      <c r="A4913" s="36"/>
    </row>
    <row r="4914" spans="1:1" x14ac:dyDescent="0.2">
      <c r="A4914" s="36"/>
    </row>
    <row r="4915" spans="1:1" x14ac:dyDescent="0.2">
      <c r="A4915" s="36"/>
    </row>
    <row r="4916" spans="1:1" x14ac:dyDescent="0.2">
      <c r="A4916" s="36"/>
    </row>
    <row r="4917" spans="1:1" x14ac:dyDescent="0.2">
      <c r="A4917" s="36"/>
    </row>
    <row r="4918" spans="1:1" x14ac:dyDescent="0.2">
      <c r="A4918" s="36"/>
    </row>
    <row r="4919" spans="1:1" x14ac:dyDescent="0.2">
      <c r="A4919" s="36"/>
    </row>
    <row r="4920" spans="1:1" x14ac:dyDescent="0.2">
      <c r="A4920" s="36"/>
    </row>
    <row r="4921" spans="1:1" x14ac:dyDescent="0.2">
      <c r="A4921" s="36"/>
    </row>
    <row r="4922" spans="1:1" x14ac:dyDescent="0.2">
      <c r="A4922" s="36"/>
    </row>
    <row r="4923" spans="1:1" x14ac:dyDescent="0.2">
      <c r="A4923" s="36"/>
    </row>
    <row r="4924" spans="1:1" x14ac:dyDescent="0.2">
      <c r="A4924" s="36"/>
    </row>
    <row r="4925" spans="1:1" x14ac:dyDescent="0.2">
      <c r="A4925" s="36"/>
    </row>
    <row r="4926" spans="1:1" x14ac:dyDescent="0.2">
      <c r="A4926" s="36"/>
    </row>
    <row r="4927" spans="1:1" x14ac:dyDescent="0.2">
      <c r="A4927" s="36"/>
    </row>
    <row r="4928" spans="1:1" x14ac:dyDescent="0.2">
      <c r="A4928" s="36"/>
    </row>
    <row r="4929" spans="1:1" x14ac:dyDescent="0.2">
      <c r="A4929" s="36"/>
    </row>
    <row r="4930" spans="1:1" x14ac:dyDescent="0.2">
      <c r="A4930" s="36"/>
    </row>
    <row r="4931" spans="1:1" x14ac:dyDescent="0.2">
      <c r="A4931" s="36"/>
    </row>
    <row r="4932" spans="1:1" x14ac:dyDescent="0.2">
      <c r="A4932" s="36"/>
    </row>
    <row r="4933" spans="1:1" x14ac:dyDescent="0.2">
      <c r="A4933" s="36"/>
    </row>
    <row r="4934" spans="1:1" x14ac:dyDescent="0.2">
      <c r="A4934" s="36"/>
    </row>
    <row r="4935" spans="1:1" x14ac:dyDescent="0.2">
      <c r="A4935" s="36"/>
    </row>
    <row r="4936" spans="1:1" x14ac:dyDescent="0.2">
      <c r="A4936" s="36"/>
    </row>
    <row r="4937" spans="1:1" x14ac:dyDescent="0.2">
      <c r="A4937" s="36"/>
    </row>
    <row r="4938" spans="1:1" x14ac:dyDescent="0.2">
      <c r="A4938" s="36"/>
    </row>
    <row r="4939" spans="1:1" x14ac:dyDescent="0.2">
      <c r="A4939" s="36"/>
    </row>
    <row r="4940" spans="1:1" x14ac:dyDescent="0.2">
      <c r="A4940" s="36"/>
    </row>
    <row r="4941" spans="1:1" x14ac:dyDescent="0.2">
      <c r="A4941" s="36"/>
    </row>
    <row r="4942" spans="1:1" x14ac:dyDescent="0.2">
      <c r="A4942" s="36"/>
    </row>
    <row r="4943" spans="1:1" x14ac:dyDescent="0.2">
      <c r="A4943" s="36"/>
    </row>
    <row r="4944" spans="1:1" x14ac:dyDescent="0.2">
      <c r="A4944" s="36"/>
    </row>
    <row r="4945" spans="1:1" x14ac:dyDescent="0.2">
      <c r="A4945" s="36"/>
    </row>
    <row r="4946" spans="1:1" x14ac:dyDescent="0.2">
      <c r="A4946" s="36"/>
    </row>
    <row r="4947" spans="1:1" x14ac:dyDescent="0.2">
      <c r="A4947" s="36"/>
    </row>
    <row r="4948" spans="1:1" x14ac:dyDescent="0.2">
      <c r="A4948" s="36"/>
    </row>
    <row r="4949" spans="1:1" x14ac:dyDescent="0.2">
      <c r="A4949" s="36"/>
    </row>
    <row r="4950" spans="1:1" x14ac:dyDescent="0.2">
      <c r="A4950" s="36"/>
    </row>
    <row r="4951" spans="1:1" x14ac:dyDescent="0.2">
      <c r="A4951" s="36"/>
    </row>
    <row r="4952" spans="1:1" x14ac:dyDescent="0.2">
      <c r="A4952" s="36"/>
    </row>
    <row r="4953" spans="1:1" x14ac:dyDescent="0.2">
      <c r="A4953" s="36"/>
    </row>
    <row r="4954" spans="1:1" x14ac:dyDescent="0.2">
      <c r="A4954" s="36"/>
    </row>
    <row r="4955" spans="1:1" x14ac:dyDescent="0.2">
      <c r="A4955" s="36"/>
    </row>
    <row r="4956" spans="1:1" x14ac:dyDescent="0.2">
      <c r="A4956" s="36"/>
    </row>
    <row r="4957" spans="1:1" x14ac:dyDescent="0.2">
      <c r="A4957" s="36"/>
    </row>
    <row r="4958" spans="1:1" x14ac:dyDescent="0.2">
      <c r="A4958" s="36"/>
    </row>
    <row r="4959" spans="1:1" x14ac:dyDescent="0.2">
      <c r="A4959" s="36"/>
    </row>
    <row r="4960" spans="1:1" x14ac:dyDescent="0.2">
      <c r="A4960" s="36"/>
    </row>
    <row r="4961" spans="1:1" x14ac:dyDescent="0.2">
      <c r="A4961" s="36"/>
    </row>
    <row r="4962" spans="1:1" x14ac:dyDescent="0.2">
      <c r="A4962" s="36"/>
    </row>
    <row r="4963" spans="1:1" x14ac:dyDescent="0.2">
      <c r="A4963" s="36"/>
    </row>
    <row r="4964" spans="1:1" x14ac:dyDescent="0.2">
      <c r="A4964" s="36"/>
    </row>
    <row r="4965" spans="1:1" x14ac:dyDescent="0.2">
      <c r="A4965" s="36"/>
    </row>
    <row r="4966" spans="1:1" x14ac:dyDescent="0.2">
      <c r="A4966" s="36"/>
    </row>
    <row r="4967" spans="1:1" x14ac:dyDescent="0.2">
      <c r="A4967" s="36"/>
    </row>
    <row r="4968" spans="1:1" x14ac:dyDescent="0.2">
      <c r="A4968" s="36"/>
    </row>
    <row r="4969" spans="1:1" x14ac:dyDescent="0.2">
      <c r="A4969" s="36"/>
    </row>
    <row r="4970" spans="1:1" x14ac:dyDescent="0.2">
      <c r="A4970" s="36"/>
    </row>
    <row r="4971" spans="1:1" x14ac:dyDescent="0.2">
      <c r="A4971" s="36"/>
    </row>
    <row r="4972" spans="1:1" x14ac:dyDescent="0.2">
      <c r="A4972" s="36"/>
    </row>
    <row r="4973" spans="1:1" x14ac:dyDescent="0.2">
      <c r="A4973" s="36"/>
    </row>
    <row r="4974" spans="1:1" x14ac:dyDescent="0.2">
      <c r="A4974" s="36"/>
    </row>
    <row r="4975" spans="1:1" x14ac:dyDescent="0.2">
      <c r="A4975" s="36"/>
    </row>
    <row r="4976" spans="1:1" x14ac:dyDescent="0.2">
      <c r="A4976" s="36"/>
    </row>
    <row r="4977" spans="1:1" x14ac:dyDescent="0.2">
      <c r="A4977" s="36"/>
    </row>
    <row r="4978" spans="1:1" x14ac:dyDescent="0.2">
      <c r="A4978" s="36"/>
    </row>
    <row r="4979" spans="1:1" x14ac:dyDescent="0.2">
      <c r="A4979" s="36"/>
    </row>
    <row r="4980" spans="1:1" x14ac:dyDescent="0.2">
      <c r="A4980" s="36"/>
    </row>
    <row r="4981" spans="1:1" x14ac:dyDescent="0.2">
      <c r="A4981" s="36"/>
    </row>
    <row r="4982" spans="1:1" x14ac:dyDescent="0.2">
      <c r="A4982" s="36"/>
    </row>
    <row r="4983" spans="1:1" x14ac:dyDescent="0.2">
      <c r="A4983" s="36"/>
    </row>
    <row r="4984" spans="1:1" x14ac:dyDescent="0.2">
      <c r="A4984" s="36"/>
    </row>
    <row r="4985" spans="1:1" x14ac:dyDescent="0.2">
      <c r="A4985" s="36"/>
    </row>
    <row r="4986" spans="1:1" x14ac:dyDescent="0.2">
      <c r="A4986" s="36"/>
    </row>
    <row r="4987" spans="1:1" x14ac:dyDescent="0.2">
      <c r="A4987" s="36"/>
    </row>
    <row r="4988" spans="1:1" x14ac:dyDescent="0.2">
      <c r="A4988" s="36"/>
    </row>
    <row r="4989" spans="1:1" x14ac:dyDescent="0.2">
      <c r="A4989" s="36"/>
    </row>
    <row r="4990" spans="1:1" x14ac:dyDescent="0.2">
      <c r="A4990" s="36"/>
    </row>
    <row r="4991" spans="1:1" x14ac:dyDescent="0.2">
      <c r="A4991" s="36"/>
    </row>
    <row r="4992" spans="1:1" x14ac:dyDescent="0.2">
      <c r="A4992" s="36"/>
    </row>
    <row r="4993" spans="1:1" x14ac:dyDescent="0.2">
      <c r="A4993" s="36"/>
    </row>
    <row r="4994" spans="1:1" x14ac:dyDescent="0.2">
      <c r="A4994" s="36"/>
    </row>
    <row r="4995" spans="1:1" x14ac:dyDescent="0.2">
      <c r="A4995" s="36"/>
    </row>
    <row r="4996" spans="1:1" x14ac:dyDescent="0.2">
      <c r="A4996" s="36"/>
    </row>
    <row r="4997" spans="1:1" x14ac:dyDescent="0.2">
      <c r="A4997" s="36"/>
    </row>
    <row r="4998" spans="1:1" x14ac:dyDescent="0.2">
      <c r="A4998" s="36"/>
    </row>
  </sheetData>
  <autoFilter ref="A10:AJ1082">
    <filterColumn colId="28">
      <customFilters>
        <customFilter operator="greaterThanOrEqual" val="41"/>
      </customFilters>
    </filterColumn>
  </autoFilter>
  <sortState ref="A11:AJ27">
    <sortCondition descending="1" ref="AC11:AC27"/>
  </sortState>
  <mergeCells count="1">
    <mergeCell ref="AH1:AJ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sqref="A1:XFD1048576"/>
    </sheetView>
  </sheetViews>
  <sheetFormatPr defaultRowHeight="15" x14ac:dyDescent="0.25"/>
  <cols>
    <col min="1" max="6" width="7.7109375" customWidth="1"/>
    <col min="7" max="8" width="3" customWidth="1"/>
    <col min="9" max="11" width="6" customWidth="1"/>
    <col min="12" max="12" width="6.5703125" customWidth="1"/>
    <col min="13" max="14" width="4.42578125" customWidth="1"/>
    <col min="15" max="15" width="3.42578125" customWidth="1"/>
    <col min="16" max="17" width="4.42578125" customWidth="1"/>
    <col min="18" max="20" width="6.28515625" customWidth="1"/>
    <col min="21" max="30" width="6.7109375" customWidth="1"/>
    <col min="31" max="33" width="6.85546875" customWidth="1"/>
    <col min="34" max="36" width="9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BetList</vt:lpstr>
      <vt:lpstr>Sheet1</vt:lpstr>
      <vt:lpstr>BetList!betanalysis_2019_05_01T21</vt:lpstr>
      <vt:lpstr>BetList!mbetlist_2019_05_03T21_1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NDIRANGU</dc:creator>
  <cp:lastModifiedBy>NDIRANGU</cp:lastModifiedBy>
  <dcterms:created xsi:type="dcterms:W3CDTF">2019-05-04T14:35:17Z</dcterms:created>
  <dcterms:modified xsi:type="dcterms:W3CDTF">2019-05-05T14:40:06Z</dcterms:modified>
</cp:coreProperties>
</file>