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8010"/>
  </bookViews>
  <sheets>
    <sheet name="BetList" sheetId="1" r:id="rId1"/>
    <sheet name="Sheet1" sheetId="2" r:id="rId2"/>
  </sheets>
  <definedNames>
    <definedName name="_xlnm._FilterDatabase" localSheetId="0" hidden="1">BetList!$A$10:$AJ$1082</definedName>
    <definedName name="betanalysis_2019_04_30T21" localSheetId="0">BetList!$B$11:$AB$377</definedName>
    <definedName name="mbetlist_2019_05_03T21_1" localSheetId="0">BetList!$A$30:$AB$47</definedName>
  </definedNames>
  <calcPr calcId="145621"/>
</workbook>
</file>

<file path=xl/calcChain.xml><?xml version="1.0" encoding="utf-8"?>
<calcChain xmlns="http://schemas.openxmlformats.org/spreadsheetml/2006/main">
  <c r="AG377" i="1" l="1"/>
  <c r="AJ377" i="1" s="1"/>
  <c r="AF377" i="1"/>
  <c r="AI377" i="1" s="1"/>
  <c r="AE377" i="1"/>
  <c r="AH377" i="1" s="1"/>
  <c r="AD377" i="1"/>
  <c r="AC377" i="1"/>
  <c r="AG376" i="1"/>
  <c r="AJ376" i="1" s="1"/>
  <c r="AF376" i="1"/>
  <c r="AI376" i="1" s="1"/>
  <c r="AE376" i="1"/>
  <c r="AH376" i="1" s="1"/>
  <c r="AD376" i="1"/>
  <c r="AC376" i="1"/>
  <c r="AG375" i="1"/>
  <c r="AJ375" i="1" s="1"/>
  <c r="AF375" i="1"/>
  <c r="AI375" i="1" s="1"/>
  <c r="AE375" i="1"/>
  <c r="AH375" i="1" s="1"/>
  <c r="AD375" i="1"/>
  <c r="AC375" i="1"/>
  <c r="AG374" i="1"/>
  <c r="AJ374" i="1" s="1"/>
  <c r="AF374" i="1"/>
  <c r="AI374" i="1" s="1"/>
  <c r="AE374" i="1"/>
  <c r="AH374" i="1" s="1"/>
  <c r="AD374" i="1"/>
  <c r="AC374" i="1"/>
  <c r="AG373" i="1"/>
  <c r="AJ373" i="1" s="1"/>
  <c r="AF373" i="1"/>
  <c r="AI373" i="1" s="1"/>
  <c r="AE373" i="1"/>
  <c r="AH373" i="1" s="1"/>
  <c r="AD373" i="1"/>
  <c r="AC373" i="1"/>
  <c r="AG372" i="1"/>
  <c r="AJ372" i="1" s="1"/>
  <c r="AF372" i="1"/>
  <c r="AI372" i="1" s="1"/>
  <c r="AE372" i="1"/>
  <c r="AH372" i="1" s="1"/>
  <c r="AD372" i="1"/>
  <c r="AC372" i="1"/>
  <c r="AG371" i="1"/>
  <c r="AJ371" i="1" s="1"/>
  <c r="AF371" i="1"/>
  <c r="AI371" i="1" s="1"/>
  <c r="AE371" i="1"/>
  <c r="AH371" i="1" s="1"/>
  <c r="AD371" i="1"/>
  <c r="AC371" i="1"/>
  <c r="AG370" i="1"/>
  <c r="AJ370" i="1" s="1"/>
  <c r="AF370" i="1"/>
  <c r="AI370" i="1" s="1"/>
  <c r="AE370" i="1"/>
  <c r="AH370" i="1" s="1"/>
  <c r="AD370" i="1"/>
  <c r="AC370" i="1"/>
  <c r="AG369" i="1"/>
  <c r="AJ369" i="1" s="1"/>
  <c r="AF369" i="1"/>
  <c r="AI369" i="1" s="1"/>
  <c r="AE369" i="1"/>
  <c r="AH369" i="1" s="1"/>
  <c r="AD369" i="1"/>
  <c r="AC369" i="1"/>
  <c r="AG368" i="1"/>
  <c r="AJ368" i="1" s="1"/>
  <c r="AF368" i="1"/>
  <c r="AI368" i="1" s="1"/>
  <c r="AE368" i="1"/>
  <c r="AH368" i="1" s="1"/>
  <c r="AD368" i="1"/>
  <c r="AC368" i="1"/>
  <c r="AG367" i="1"/>
  <c r="AJ367" i="1" s="1"/>
  <c r="AF367" i="1"/>
  <c r="AI367" i="1" s="1"/>
  <c r="AE367" i="1"/>
  <c r="AH367" i="1" s="1"/>
  <c r="AD367" i="1"/>
  <c r="AC367" i="1"/>
  <c r="AG366" i="1"/>
  <c r="AJ366" i="1" s="1"/>
  <c r="AF366" i="1"/>
  <c r="AI366" i="1" s="1"/>
  <c r="AE366" i="1"/>
  <c r="AH366" i="1" s="1"/>
  <c r="AD366" i="1"/>
  <c r="AC366" i="1"/>
  <c r="AG365" i="1"/>
  <c r="AJ365" i="1" s="1"/>
  <c r="AF365" i="1"/>
  <c r="AI365" i="1" s="1"/>
  <c r="AE365" i="1"/>
  <c r="AH365" i="1" s="1"/>
  <c r="AD365" i="1"/>
  <c r="AC365" i="1"/>
  <c r="AG364" i="1"/>
  <c r="AJ364" i="1" s="1"/>
  <c r="AF364" i="1"/>
  <c r="AI364" i="1" s="1"/>
  <c r="AE364" i="1"/>
  <c r="AH364" i="1" s="1"/>
  <c r="AD364" i="1"/>
  <c r="AC364" i="1"/>
  <c r="AG363" i="1"/>
  <c r="AJ363" i="1" s="1"/>
  <c r="AF363" i="1"/>
  <c r="AI363" i="1" s="1"/>
  <c r="AE363" i="1"/>
  <c r="AH363" i="1" s="1"/>
  <c r="AD363" i="1"/>
  <c r="AC363" i="1"/>
  <c r="AG362" i="1"/>
  <c r="AJ362" i="1" s="1"/>
  <c r="AF362" i="1"/>
  <c r="AI362" i="1" s="1"/>
  <c r="AE362" i="1"/>
  <c r="AH362" i="1" s="1"/>
  <c r="AD362" i="1"/>
  <c r="AC362" i="1"/>
  <c r="AG361" i="1"/>
  <c r="AJ361" i="1" s="1"/>
  <c r="AF361" i="1"/>
  <c r="AI361" i="1" s="1"/>
  <c r="AE361" i="1"/>
  <c r="AH361" i="1" s="1"/>
  <c r="AD361" i="1"/>
  <c r="AC361" i="1"/>
  <c r="AG360" i="1"/>
  <c r="AJ360" i="1" s="1"/>
  <c r="AF360" i="1"/>
  <c r="AI360" i="1" s="1"/>
  <c r="AE360" i="1"/>
  <c r="AH360" i="1" s="1"/>
  <c r="AD360" i="1"/>
  <c r="AC360" i="1"/>
  <c r="AG359" i="1"/>
  <c r="AJ359" i="1" s="1"/>
  <c r="AF359" i="1"/>
  <c r="AI359" i="1" s="1"/>
  <c r="AE359" i="1"/>
  <c r="AH359" i="1" s="1"/>
  <c r="AD359" i="1"/>
  <c r="AC359" i="1"/>
  <c r="AG358" i="1"/>
  <c r="AJ358" i="1" s="1"/>
  <c r="AF358" i="1"/>
  <c r="AI358" i="1" s="1"/>
  <c r="AE358" i="1"/>
  <c r="AH358" i="1" s="1"/>
  <c r="AD358" i="1"/>
  <c r="AC358" i="1"/>
  <c r="AG357" i="1"/>
  <c r="AJ357" i="1" s="1"/>
  <c r="AF357" i="1"/>
  <c r="AI357" i="1" s="1"/>
  <c r="AE357" i="1"/>
  <c r="AH357" i="1" s="1"/>
  <c r="AD357" i="1"/>
  <c r="AC357" i="1"/>
  <c r="AG356" i="1"/>
  <c r="AJ356" i="1" s="1"/>
  <c r="AF356" i="1"/>
  <c r="AI356" i="1" s="1"/>
  <c r="AE356" i="1"/>
  <c r="AH356" i="1" s="1"/>
  <c r="AD356" i="1"/>
  <c r="AC356" i="1"/>
  <c r="AG355" i="1"/>
  <c r="AJ355" i="1" s="1"/>
  <c r="AF355" i="1"/>
  <c r="AI355" i="1" s="1"/>
  <c r="AE355" i="1"/>
  <c r="AH355" i="1" s="1"/>
  <c r="AD355" i="1"/>
  <c r="AC355" i="1"/>
  <c r="AG354" i="1"/>
  <c r="AJ354" i="1" s="1"/>
  <c r="AF354" i="1"/>
  <c r="AI354" i="1" s="1"/>
  <c r="AE354" i="1"/>
  <c r="AH354" i="1" s="1"/>
  <c r="AD354" i="1"/>
  <c r="AC354" i="1"/>
  <c r="AG353" i="1"/>
  <c r="AJ353" i="1" s="1"/>
  <c r="AF353" i="1"/>
  <c r="AI353" i="1" s="1"/>
  <c r="AE353" i="1"/>
  <c r="AH353" i="1" s="1"/>
  <c r="AD353" i="1"/>
  <c r="AC353" i="1"/>
  <c r="AG352" i="1"/>
  <c r="AJ352" i="1" s="1"/>
  <c r="AF352" i="1"/>
  <c r="AI352" i="1" s="1"/>
  <c r="AE352" i="1"/>
  <c r="AH352" i="1" s="1"/>
  <c r="AD352" i="1"/>
  <c r="AC352" i="1"/>
  <c r="AG351" i="1"/>
  <c r="AJ351" i="1" s="1"/>
  <c r="AF351" i="1"/>
  <c r="AI351" i="1" s="1"/>
  <c r="AE351" i="1"/>
  <c r="AH351" i="1" s="1"/>
  <c r="AD351" i="1"/>
  <c r="AC351" i="1"/>
  <c r="AG350" i="1"/>
  <c r="AJ350" i="1" s="1"/>
  <c r="AF350" i="1"/>
  <c r="AI350" i="1" s="1"/>
  <c r="AE350" i="1"/>
  <c r="AH350" i="1" s="1"/>
  <c r="AD350" i="1"/>
  <c r="AC350" i="1"/>
  <c r="AG349" i="1"/>
  <c r="AJ349" i="1" s="1"/>
  <c r="AF349" i="1"/>
  <c r="AI349" i="1" s="1"/>
  <c r="AE349" i="1"/>
  <c r="AH349" i="1" s="1"/>
  <c r="AD349" i="1"/>
  <c r="AC349" i="1"/>
  <c r="AG348" i="1"/>
  <c r="AJ348" i="1" s="1"/>
  <c r="AF348" i="1"/>
  <c r="AI348" i="1" s="1"/>
  <c r="AE348" i="1"/>
  <c r="AH348" i="1" s="1"/>
  <c r="AD348" i="1"/>
  <c r="AC348" i="1"/>
  <c r="AG347" i="1"/>
  <c r="AJ347" i="1" s="1"/>
  <c r="AF347" i="1"/>
  <c r="AI347" i="1" s="1"/>
  <c r="AE347" i="1"/>
  <c r="AH347" i="1" s="1"/>
  <c r="AD347" i="1"/>
  <c r="AC347" i="1"/>
  <c r="AG346" i="1"/>
  <c r="AJ346" i="1" s="1"/>
  <c r="AF346" i="1"/>
  <c r="AI346" i="1" s="1"/>
  <c r="AE346" i="1"/>
  <c r="AH346" i="1" s="1"/>
  <c r="AD346" i="1"/>
  <c r="AC346" i="1"/>
  <c r="AG345" i="1"/>
  <c r="AJ345" i="1" s="1"/>
  <c r="AF345" i="1"/>
  <c r="AI345" i="1" s="1"/>
  <c r="AE345" i="1"/>
  <c r="AH345" i="1" s="1"/>
  <c r="AD345" i="1"/>
  <c r="AC345" i="1"/>
  <c r="AG344" i="1"/>
  <c r="AJ344" i="1" s="1"/>
  <c r="AF344" i="1"/>
  <c r="AI344" i="1" s="1"/>
  <c r="AE344" i="1"/>
  <c r="AH344" i="1" s="1"/>
  <c r="AD344" i="1"/>
  <c r="AC344" i="1"/>
  <c r="AG343" i="1"/>
  <c r="AJ343" i="1" s="1"/>
  <c r="AF343" i="1"/>
  <c r="AI343" i="1" s="1"/>
  <c r="AE343" i="1"/>
  <c r="AH343" i="1" s="1"/>
  <c r="AD343" i="1"/>
  <c r="AC343" i="1"/>
  <c r="AG342" i="1"/>
  <c r="AJ342" i="1" s="1"/>
  <c r="AF342" i="1"/>
  <c r="AI342" i="1" s="1"/>
  <c r="AE342" i="1"/>
  <c r="AH342" i="1" s="1"/>
  <c r="AD342" i="1"/>
  <c r="AC342" i="1"/>
  <c r="AG341" i="1"/>
  <c r="AJ341" i="1" s="1"/>
  <c r="AF341" i="1"/>
  <c r="AI341" i="1" s="1"/>
  <c r="AE341" i="1"/>
  <c r="AH341" i="1" s="1"/>
  <c r="AD341" i="1"/>
  <c r="AC341" i="1"/>
  <c r="AG340" i="1"/>
  <c r="AJ340" i="1" s="1"/>
  <c r="AF340" i="1"/>
  <c r="AI340" i="1" s="1"/>
  <c r="AE340" i="1"/>
  <c r="AH340" i="1" s="1"/>
  <c r="AD340" i="1"/>
  <c r="AC340" i="1"/>
  <c r="AG339" i="1"/>
  <c r="AJ339" i="1" s="1"/>
  <c r="AF339" i="1"/>
  <c r="AI339" i="1" s="1"/>
  <c r="AE339" i="1"/>
  <c r="AH339" i="1" s="1"/>
  <c r="AD339" i="1"/>
  <c r="AC339" i="1"/>
  <c r="AG338" i="1"/>
  <c r="AJ338" i="1" s="1"/>
  <c r="AF338" i="1"/>
  <c r="AI338" i="1" s="1"/>
  <c r="AE338" i="1"/>
  <c r="AH338" i="1" s="1"/>
  <c r="AD338" i="1"/>
  <c r="AC338" i="1"/>
  <c r="AG337" i="1"/>
  <c r="AJ337" i="1" s="1"/>
  <c r="AF337" i="1"/>
  <c r="AI337" i="1" s="1"/>
  <c r="AE337" i="1"/>
  <c r="AH337" i="1" s="1"/>
  <c r="AD337" i="1"/>
  <c r="AC337" i="1"/>
  <c r="AG336" i="1"/>
  <c r="AJ336" i="1" s="1"/>
  <c r="AF336" i="1"/>
  <c r="AI336" i="1" s="1"/>
  <c r="AE336" i="1"/>
  <c r="AH336" i="1" s="1"/>
  <c r="AD336" i="1"/>
  <c r="AC336" i="1"/>
  <c r="AG335" i="1"/>
  <c r="AJ335" i="1" s="1"/>
  <c r="AF335" i="1"/>
  <c r="AI335" i="1" s="1"/>
  <c r="AE335" i="1"/>
  <c r="AH335" i="1" s="1"/>
  <c r="AD335" i="1"/>
  <c r="AC335" i="1"/>
  <c r="AG334" i="1"/>
  <c r="AJ334" i="1" s="1"/>
  <c r="AF334" i="1"/>
  <c r="AI334" i="1" s="1"/>
  <c r="AE334" i="1"/>
  <c r="AH334" i="1" s="1"/>
  <c r="AD334" i="1"/>
  <c r="AC334" i="1"/>
  <c r="AG333" i="1"/>
  <c r="AJ333" i="1" s="1"/>
  <c r="AF333" i="1"/>
  <c r="AI333" i="1" s="1"/>
  <c r="AE333" i="1"/>
  <c r="AH333" i="1" s="1"/>
  <c r="AD333" i="1"/>
  <c r="AC333" i="1"/>
  <c r="AG332" i="1"/>
  <c r="AJ332" i="1" s="1"/>
  <c r="AF332" i="1"/>
  <c r="AI332" i="1" s="1"/>
  <c r="AE332" i="1"/>
  <c r="AH332" i="1" s="1"/>
  <c r="AD332" i="1"/>
  <c r="AC332" i="1"/>
  <c r="AG331" i="1"/>
  <c r="AJ331" i="1" s="1"/>
  <c r="AF331" i="1"/>
  <c r="AI331" i="1" s="1"/>
  <c r="AE331" i="1"/>
  <c r="AH331" i="1" s="1"/>
  <c r="AD331" i="1"/>
  <c r="AC331" i="1"/>
  <c r="AG330" i="1"/>
  <c r="AJ330" i="1" s="1"/>
  <c r="AF330" i="1"/>
  <c r="AI330" i="1" s="1"/>
  <c r="AE330" i="1"/>
  <c r="AH330" i="1" s="1"/>
  <c r="AD330" i="1"/>
  <c r="AC330" i="1"/>
  <c r="AG329" i="1"/>
  <c r="AJ329" i="1" s="1"/>
  <c r="AF329" i="1"/>
  <c r="AI329" i="1" s="1"/>
  <c r="AE329" i="1"/>
  <c r="AH329" i="1" s="1"/>
  <c r="AD329" i="1"/>
  <c r="AC329" i="1"/>
  <c r="AG328" i="1"/>
  <c r="AJ328" i="1" s="1"/>
  <c r="AF328" i="1"/>
  <c r="AI328" i="1" s="1"/>
  <c r="AE328" i="1"/>
  <c r="AH328" i="1" s="1"/>
  <c r="AD328" i="1"/>
  <c r="AC328" i="1"/>
  <c r="AG327" i="1"/>
  <c r="AJ327" i="1" s="1"/>
  <c r="AF327" i="1"/>
  <c r="AI327" i="1" s="1"/>
  <c r="AE327" i="1"/>
  <c r="AH327" i="1" s="1"/>
  <c r="AD327" i="1"/>
  <c r="AC327" i="1"/>
  <c r="AG326" i="1"/>
  <c r="AJ326" i="1" s="1"/>
  <c r="AF326" i="1"/>
  <c r="AI326" i="1" s="1"/>
  <c r="AE326" i="1"/>
  <c r="AH326" i="1" s="1"/>
  <c r="AD326" i="1"/>
  <c r="AC326" i="1"/>
  <c r="AG325" i="1"/>
  <c r="AJ325" i="1" s="1"/>
  <c r="AF325" i="1"/>
  <c r="AI325" i="1" s="1"/>
  <c r="AE325" i="1"/>
  <c r="AH325" i="1" s="1"/>
  <c r="AD325" i="1"/>
  <c r="AC325" i="1"/>
  <c r="AG324" i="1"/>
  <c r="AJ324" i="1" s="1"/>
  <c r="AF324" i="1"/>
  <c r="AI324" i="1" s="1"/>
  <c r="AE324" i="1"/>
  <c r="AH324" i="1" s="1"/>
  <c r="AD324" i="1"/>
  <c r="AC324" i="1"/>
  <c r="AG323" i="1"/>
  <c r="AJ323" i="1" s="1"/>
  <c r="AF323" i="1"/>
  <c r="AI323" i="1" s="1"/>
  <c r="AE323" i="1"/>
  <c r="AH323" i="1" s="1"/>
  <c r="AD323" i="1"/>
  <c r="AC323" i="1"/>
  <c r="AG322" i="1"/>
  <c r="AJ322" i="1" s="1"/>
  <c r="AF322" i="1"/>
  <c r="AI322" i="1" s="1"/>
  <c r="AE322" i="1"/>
  <c r="AH322" i="1" s="1"/>
  <c r="AD322" i="1"/>
  <c r="AC322" i="1"/>
  <c r="AG321" i="1"/>
  <c r="AJ321" i="1" s="1"/>
  <c r="AF321" i="1"/>
  <c r="AI321" i="1" s="1"/>
  <c r="AE321" i="1"/>
  <c r="AH321" i="1" s="1"/>
  <c r="AD321" i="1"/>
  <c r="AC321" i="1"/>
  <c r="AG320" i="1"/>
  <c r="AJ320" i="1" s="1"/>
  <c r="AF320" i="1"/>
  <c r="AI320" i="1" s="1"/>
  <c r="AE320" i="1"/>
  <c r="AH320" i="1" s="1"/>
  <c r="AD320" i="1"/>
  <c r="AC320" i="1"/>
  <c r="AG319" i="1"/>
  <c r="AJ319" i="1" s="1"/>
  <c r="AF319" i="1"/>
  <c r="AI319" i="1" s="1"/>
  <c r="AE319" i="1"/>
  <c r="AH319" i="1" s="1"/>
  <c r="AD319" i="1"/>
  <c r="AC319" i="1"/>
  <c r="AG318" i="1"/>
  <c r="AJ318" i="1" s="1"/>
  <c r="AF318" i="1"/>
  <c r="AI318" i="1" s="1"/>
  <c r="AE318" i="1"/>
  <c r="AH318" i="1" s="1"/>
  <c r="AD318" i="1"/>
  <c r="AC318" i="1"/>
  <c r="AG317" i="1"/>
  <c r="AJ317" i="1" s="1"/>
  <c r="AF317" i="1"/>
  <c r="AI317" i="1" s="1"/>
  <c r="AE317" i="1"/>
  <c r="AH317" i="1" s="1"/>
  <c r="AD317" i="1"/>
  <c r="AC317" i="1"/>
  <c r="AG316" i="1"/>
  <c r="AJ316" i="1" s="1"/>
  <c r="AF316" i="1"/>
  <c r="AI316" i="1" s="1"/>
  <c r="AE316" i="1"/>
  <c r="AH316" i="1" s="1"/>
  <c r="AD316" i="1"/>
  <c r="AC316" i="1"/>
  <c r="AG315" i="1"/>
  <c r="AJ315" i="1" s="1"/>
  <c r="AF315" i="1"/>
  <c r="AI315" i="1" s="1"/>
  <c r="AE315" i="1"/>
  <c r="AH315" i="1" s="1"/>
  <c r="AD315" i="1"/>
  <c r="AC315" i="1"/>
  <c r="AG314" i="1"/>
  <c r="AJ314" i="1" s="1"/>
  <c r="AF314" i="1"/>
  <c r="AI314" i="1" s="1"/>
  <c r="AE314" i="1"/>
  <c r="AH314" i="1" s="1"/>
  <c r="AD314" i="1"/>
  <c r="AC314" i="1"/>
  <c r="AG313" i="1"/>
  <c r="AJ313" i="1" s="1"/>
  <c r="AF313" i="1"/>
  <c r="AI313" i="1" s="1"/>
  <c r="AE313" i="1"/>
  <c r="AH313" i="1" s="1"/>
  <c r="AD313" i="1"/>
  <c r="AC313" i="1"/>
  <c r="AG312" i="1"/>
  <c r="AJ312" i="1" s="1"/>
  <c r="AF312" i="1"/>
  <c r="AI312" i="1" s="1"/>
  <c r="AE312" i="1"/>
  <c r="AH312" i="1" s="1"/>
  <c r="AD312" i="1"/>
  <c r="AC312" i="1"/>
  <c r="AG311" i="1"/>
  <c r="AJ311" i="1" s="1"/>
  <c r="AF311" i="1"/>
  <c r="AI311" i="1" s="1"/>
  <c r="AE311" i="1"/>
  <c r="AH311" i="1" s="1"/>
  <c r="AD311" i="1"/>
  <c r="AC311" i="1"/>
  <c r="AG310" i="1"/>
  <c r="AJ310" i="1" s="1"/>
  <c r="AF310" i="1"/>
  <c r="AI310" i="1" s="1"/>
  <c r="AE310" i="1"/>
  <c r="AH310" i="1" s="1"/>
  <c r="AD310" i="1"/>
  <c r="AC310" i="1"/>
  <c r="AG309" i="1"/>
  <c r="AJ309" i="1" s="1"/>
  <c r="AF309" i="1"/>
  <c r="AI309" i="1" s="1"/>
  <c r="AE309" i="1"/>
  <c r="AH309" i="1" s="1"/>
  <c r="AD309" i="1"/>
  <c r="AC309" i="1"/>
  <c r="AG308" i="1"/>
  <c r="AJ308" i="1" s="1"/>
  <c r="AF308" i="1"/>
  <c r="AI308" i="1" s="1"/>
  <c r="AE308" i="1"/>
  <c r="AH308" i="1" s="1"/>
  <c r="AD308" i="1"/>
  <c r="AC308" i="1"/>
  <c r="AG307" i="1"/>
  <c r="AJ307" i="1" s="1"/>
  <c r="AF307" i="1"/>
  <c r="AI307" i="1" s="1"/>
  <c r="AE307" i="1"/>
  <c r="AH307" i="1" s="1"/>
  <c r="AD307" i="1"/>
  <c r="AC307" i="1"/>
  <c r="AG306" i="1"/>
  <c r="AJ306" i="1" s="1"/>
  <c r="AF306" i="1"/>
  <c r="AI306" i="1" s="1"/>
  <c r="AE306" i="1"/>
  <c r="AH306" i="1" s="1"/>
  <c r="AD306" i="1"/>
  <c r="AC306" i="1"/>
  <c r="AG305" i="1"/>
  <c r="AJ305" i="1" s="1"/>
  <c r="AF305" i="1"/>
  <c r="AI305" i="1" s="1"/>
  <c r="AE305" i="1"/>
  <c r="AH305" i="1" s="1"/>
  <c r="AD305" i="1"/>
  <c r="AC305" i="1"/>
  <c r="AG304" i="1"/>
  <c r="AJ304" i="1" s="1"/>
  <c r="AF304" i="1"/>
  <c r="AI304" i="1" s="1"/>
  <c r="AE304" i="1"/>
  <c r="AH304" i="1" s="1"/>
  <c r="AD304" i="1"/>
  <c r="AC304" i="1"/>
  <c r="AG303" i="1"/>
  <c r="AJ303" i="1" s="1"/>
  <c r="AF303" i="1"/>
  <c r="AI303" i="1" s="1"/>
  <c r="AE303" i="1"/>
  <c r="AH303" i="1" s="1"/>
  <c r="AD303" i="1"/>
  <c r="AC303" i="1"/>
  <c r="AG302" i="1"/>
  <c r="AJ302" i="1" s="1"/>
  <c r="AF302" i="1"/>
  <c r="AI302" i="1" s="1"/>
  <c r="AE302" i="1"/>
  <c r="AH302" i="1" s="1"/>
  <c r="AD302" i="1"/>
  <c r="AC302" i="1"/>
  <c r="AG301" i="1"/>
  <c r="AJ301" i="1" s="1"/>
  <c r="AF301" i="1"/>
  <c r="AI301" i="1" s="1"/>
  <c r="AE301" i="1"/>
  <c r="AH301" i="1" s="1"/>
  <c r="AD301" i="1"/>
  <c r="AC301" i="1"/>
  <c r="AG300" i="1"/>
  <c r="AJ300" i="1" s="1"/>
  <c r="AF300" i="1"/>
  <c r="AI300" i="1" s="1"/>
  <c r="AE300" i="1"/>
  <c r="AH300" i="1" s="1"/>
  <c r="AD300" i="1"/>
  <c r="AC300" i="1"/>
  <c r="AG299" i="1"/>
  <c r="AJ299" i="1" s="1"/>
  <c r="AF299" i="1"/>
  <c r="AI299" i="1" s="1"/>
  <c r="AE299" i="1"/>
  <c r="AH299" i="1" s="1"/>
  <c r="AD299" i="1"/>
  <c r="AC299" i="1"/>
  <c r="AG298" i="1"/>
  <c r="AJ298" i="1" s="1"/>
  <c r="AF298" i="1"/>
  <c r="AI298" i="1" s="1"/>
  <c r="AE298" i="1"/>
  <c r="AH298" i="1" s="1"/>
  <c r="AD298" i="1"/>
  <c r="AC298" i="1"/>
  <c r="AG297" i="1"/>
  <c r="AJ297" i="1" s="1"/>
  <c r="AF297" i="1"/>
  <c r="AI297" i="1" s="1"/>
  <c r="AE297" i="1"/>
  <c r="AH297" i="1" s="1"/>
  <c r="AD297" i="1"/>
  <c r="AC297" i="1"/>
  <c r="AG296" i="1"/>
  <c r="AJ296" i="1" s="1"/>
  <c r="AF296" i="1"/>
  <c r="AI296" i="1" s="1"/>
  <c r="AE296" i="1"/>
  <c r="AH296" i="1" s="1"/>
  <c r="AD296" i="1"/>
  <c r="AC296" i="1"/>
  <c r="AG295" i="1"/>
  <c r="AJ295" i="1" s="1"/>
  <c r="AF295" i="1"/>
  <c r="AI295" i="1" s="1"/>
  <c r="AE295" i="1"/>
  <c r="AH295" i="1" s="1"/>
  <c r="AD295" i="1"/>
  <c r="AC295" i="1"/>
  <c r="AG294" i="1"/>
  <c r="AJ294" i="1" s="1"/>
  <c r="AF294" i="1"/>
  <c r="AI294" i="1" s="1"/>
  <c r="AE294" i="1"/>
  <c r="AH294" i="1" s="1"/>
  <c r="AD294" i="1"/>
  <c r="AC294" i="1"/>
  <c r="AG293" i="1"/>
  <c r="AJ293" i="1" s="1"/>
  <c r="AF293" i="1"/>
  <c r="AI293" i="1" s="1"/>
  <c r="AE293" i="1"/>
  <c r="AH293" i="1" s="1"/>
  <c r="AD293" i="1"/>
  <c r="AC293" i="1"/>
  <c r="AG292" i="1"/>
  <c r="AJ292" i="1" s="1"/>
  <c r="AF292" i="1"/>
  <c r="AI292" i="1" s="1"/>
  <c r="AE292" i="1"/>
  <c r="AH292" i="1" s="1"/>
  <c r="AD292" i="1"/>
  <c r="AC292" i="1"/>
  <c r="AG291" i="1"/>
  <c r="AJ291" i="1" s="1"/>
  <c r="AF291" i="1"/>
  <c r="AI291" i="1" s="1"/>
  <c r="AE291" i="1"/>
  <c r="AH291" i="1" s="1"/>
  <c r="AD291" i="1"/>
  <c r="AC291" i="1"/>
  <c r="AG290" i="1"/>
  <c r="AJ290" i="1" s="1"/>
  <c r="AF290" i="1"/>
  <c r="AI290" i="1" s="1"/>
  <c r="AE290" i="1"/>
  <c r="AH290" i="1" s="1"/>
  <c r="AD290" i="1"/>
  <c r="AC290" i="1"/>
  <c r="AG289" i="1"/>
  <c r="AJ289" i="1" s="1"/>
  <c r="AF289" i="1"/>
  <c r="AI289" i="1" s="1"/>
  <c r="AE289" i="1"/>
  <c r="AH289" i="1" s="1"/>
  <c r="AD289" i="1"/>
  <c r="AC289" i="1"/>
  <c r="AG288" i="1"/>
  <c r="AJ288" i="1" s="1"/>
  <c r="AF288" i="1"/>
  <c r="AI288" i="1" s="1"/>
  <c r="AE288" i="1"/>
  <c r="AH288" i="1" s="1"/>
  <c r="AD288" i="1"/>
  <c r="AC288" i="1"/>
  <c r="AG287" i="1"/>
  <c r="AJ287" i="1" s="1"/>
  <c r="AF287" i="1"/>
  <c r="AI287" i="1" s="1"/>
  <c r="AE287" i="1"/>
  <c r="AH287" i="1" s="1"/>
  <c r="AD287" i="1"/>
  <c r="AC287" i="1"/>
  <c r="AG286" i="1"/>
  <c r="AJ286" i="1" s="1"/>
  <c r="AF286" i="1"/>
  <c r="AI286" i="1" s="1"/>
  <c r="AE286" i="1"/>
  <c r="AH286" i="1" s="1"/>
  <c r="AD286" i="1"/>
  <c r="AC286" i="1"/>
  <c r="AG285" i="1"/>
  <c r="AJ285" i="1" s="1"/>
  <c r="AF285" i="1"/>
  <c r="AI285" i="1" s="1"/>
  <c r="AE285" i="1"/>
  <c r="AH285" i="1" s="1"/>
  <c r="AD285" i="1"/>
  <c r="AC285" i="1"/>
  <c r="AG284" i="1"/>
  <c r="AJ284" i="1" s="1"/>
  <c r="AF284" i="1"/>
  <c r="AI284" i="1" s="1"/>
  <c r="AE284" i="1"/>
  <c r="AH284" i="1" s="1"/>
  <c r="AD284" i="1"/>
  <c r="AC284" i="1"/>
  <c r="AG283" i="1"/>
  <c r="AJ283" i="1" s="1"/>
  <c r="AF283" i="1"/>
  <c r="AI283" i="1" s="1"/>
  <c r="AE283" i="1"/>
  <c r="AH283" i="1" s="1"/>
  <c r="AD283" i="1"/>
  <c r="AC283" i="1"/>
  <c r="AG282" i="1"/>
  <c r="AJ282" i="1" s="1"/>
  <c r="AF282" i="1"/>
  <c r="AI282" i="1" s="1"/>
  <c r="AE282" i="1"/>
  <c r="AH282" i="1" s="1"/>
  <c r="AD282" i="1"/>
  <c r="AC282" i="1"/>
  <c r="AG281" i="1"/>
  <c r="AJ281" i="1" s="1"/>
  <c r="AF281" i="1"/>
  <c r="AI281" i="1" s="1"/>
  <c r="AE281" i="1"/>
  <c r="AH281" i="1" s="1"/>
  <c r="AD281" i="1"/>
  <c r="AC281" i="1"/>
  <c r="AG280" i="1"/>
  <c r="AJ280" i="1" s="1"/>
  <c r="AF280" i="1"/>
  <c r="AI280" i="1" s="1"/>
  <c r="AE280" i="1"/>
  <c r="AH280" i="1" s="1"/>
  <c r="AD280" i="1"/>
  <c r="AC280" i="1"/>
  <c r="AG279" i="1"/>
  <c r="AJ279" i="1" s="1"/>
  <c r="AF279" i="1"/>
  <c r="AI279" i="1" s="1"/>
  <c r="AE279" i="1"/>
  <c r="AH279" i="1" s="1"/>
  <c r="AD279" i="1"/>
  <c r="AC279" i="1"/>
  <c r="AG278" i="1"/>
  <c r="AJ278" i="1" s="1"/>
  <c r="AF278" i="1"/>
  <c r="AI278" i="1" s="1"/>
  <c r="AE278" i="1"/>
  <c r="AH278" i="1" s="1"/>
  <c r="AD278" i="1"/>
  <c r="AC278" i="1"/>
  <c r="AG277" i="1"/>
  <c r="AJ277" i="1" s="1"/>
  <c r="AF277" i="1"/>
  <c r="AI277" i="1" s="1"/>
  <c r="AE277" i="1"/>
  <c r="AH277" i="1" s="1"/>
  <c r="AD277" i="1"/>
  <c r="AC277" i="1"/>
  <c r="AG276" i="1"/>
  <c r="AJ276" i="1" s="1"/>
  <c r="AF276" i="1"/>
  <c r="AI276" i="1" s="1"/>
  <c r="AE276" i="1"/>
  <c r="AH276" i="1" s="1"/>
  <c r="AD276" i="1"/>
  <c r="AC276" i="1"/>
  <c r="AG275" i="1"/>
  <c r="AJ275" i="1" s="1"/>
  <c r="AF275" i="1"/>
  <c r="AI275" i="1" s="1"/>
  <c r="AE275" i="1"/>
  <c r="AH275" i="1" s="1"/>
  <c r="AD275" i="1"/>
  <c r="AC275" i="1"/>
  <c r="AG274" i="1"/>
  <c r="AJ274" i="1" s="1"/>
  <c r="AF274" i="1"/>
  <c r="AI274" i="1" s="1"/>
  <c r="AE274" i="1"/>
  <c r="AH274" i="1" s="1"/>
  <c r="AD274" i="1"/>
  <c r="AC274" i="1"/>
  <c r="AG273" i="1"/>
  <c r="AJ273" i="1" s="1"/>
  <c r="AF273" i="1"/>
  <c r="AI273" i="1" s="1"/>
  <c r="AE273" i="1"/>
  <c r="AH273" i="1" s="1"/>
  <c r="AD273" i="1"/>
  <c r="AC273" i="1"/>
  <c r="AG272" i="1"/>
  <c r="AJ272" i="1" s="1"/>
  <c r="AF272" i="1"/>
  <c r="AI272" i="1" s="1"/>
  <c r="AE272" i="1"/>
  <c r="AH272" i="1" s="1"/>
  <c r="AD272" i="1"/>
  <c r="AC272" i="1"/>
  <c r="AG271" i="1"/>
  <c r="AJ271" i="1" s="1"/>
  <c r="AF271" i="1"/>
  <c r="AI271" i="1" s="1"/>
  <c r="AE271" i="1"/>
  <c r="AH271" i="1" s="1"/>
  <c r="AD271" i="1"/>
  <c r="AC271" i="1"/>
  <c r="AG270" i="1"/>
  <c r="AJ270" i="1" s="1"/>
  <c r="AF270" i="1"/>
  <c r="AI270" i="1" s="1"/>
  <c r="AE270" i="1"/>
  <c r="AH270" i="1" s="1"/>
  <c r="AD270" i="1"/>
  <c r="AC270" i="1"/>
  <c r="AG269" i="1"/>
  <c r="AJ269" i="1" s="1"/>
  <c r="AF269" i="1"/>
  <c r="AI269" i="1" s="1"/>
  <c r="AE269" i="1"/>
  <c r="AH269" i="1" s="1"/>
  <c r="AD269" i="1"/>
  <c r="AC269" i="1"/>
  <c r="AG268" i="1"/>
  <c r="AJ268" i="1" s="1"/>
  <c r="AF268" i="1"/>
  <c r="AI268" i="1" s="1"/>
  <c r="AE268" i="1"/>
  <c r="AH268" i="1" s="1"/>
  <c r="AD268" i="1"/>
  <c r="AC268" i="1"/>
  <c r="AG267" i="1"/>
  <c r="AJ267" i="1" s="1"/>
  <c r="AF267" i="1"/>
  <c r="AI267" i="1" s="1"/>
  <c r="AE267" i="1"/>
  <c r="AH267" i="1" s="1"/>
  <c r="AD267" i="1"/>
  <c r="AC267" i="1"/>
  <c r="AG266" i="1"/>
  <c r="AJ266" i="1" s="1"/>
  <c r="AF266" i="1"/>
  <c r="AI266" i="1" s="1"/>
  <c r="AE266" i="1"/>
  <c r="AH266" i="1" s="1"/>
  <c r="AD266" i="1"/>
  <c r="AC266" i="1"/>
  <c r="AG265" i="1"/>
  <c r="AJ265" i="1" s="1"/>
  <c r="AF265" i="1"/>
  <c r="AI265" i="1" s="1"/>
  <c r="AE265" i="1"/>
  <c r="AH265" i="1" s="1"/>
  <c r="AD265" i="1"/>
  <c r="AC265" i="1"/>
  <c r="AG264" i="1"/>
  <c r="AJ264" i="1" s="1"/>
  <c r="AF264" i="1"/>
  <c r="AI264" i="1" s="1"/>
  <c r="AE264" i="1"/>
  <c r="AH264" i="1" s="1"/>
  <c r="AD264" i="1"/>
  <c r="AC264" i="1"/>
  <c r="AG263" i="1"/>
  <c r="AJ263" i="1" s="1"/>
  <c r="AF263" i="1"/>
  <c r="AI263" i="1" s="1"/>
  <c r="AE263" i="1"/>
  <c r="AH263" i="1" s="1"/>
  <c r="AD263" i="1"/>
  <c r="AC263" i="1"/>
  <c r="AG262" i="1"/>
  <c r="AJ262" i="1" s="1"/>
  <c r="AF262" i="1"/>
  <c r="AI262" i="1" s="1"/>
  <c r="AE262" i="1"/>
  <c r="AH262" i="1" s="1"/>
  <c r="AD262" i="1"/>
  <c r="AC262" i="1"/>
  <c r="AG261" i="1"/>
  <c r="AJ261" i="1" s="1"/>
  <c r="AF261" i="1"/>
  <c r="AI261" i="1" s="1"/>
  <c r="AE261" i="1"/>
  <c r="AH261" i="1" s="1"/>
  <c r="AD261" i="1"/>
  <c r="AC261" i="1"/>
  <c r="AG260" i="1"/>
  <c r="AJ260" i="1" s="1"/>
  <c r="AF260" i="1"/>
  <c r="AI260" i="1" s="1"/>
  <c r="AE260" i="1"/>
  <c r="AH260" i="1" s="1"/>
  <c r="AD260" i="1"/>
  <c r="AC260" i="1"/>
  <c r="AG259" i="1"/>
  <c r="AJ259" i="1" s="1"/>
  <c r="AF259" i="1"/>
  <c r="AI259" i="1" s="1"/>
  <c r="AE259" i="1"/>
  <c r="AH259" i="1" s="1"/>
  <c r="AD259" i="1"/>
  <c r="AC259" i="1"/>
  <c r="AG258" i="1"/>
  <c r="AJ258" i="1" s="1"/>
  <c r="AF258" i="1"/>
  <c r="AI258" i="1" s="1"/>
  <c r="AE258" i="1"/>
  <c r="AH258" i="1" s="1"/>
  <c r="AD258" i="1"/>
  <c r="AC258" i="1"/>
  <c r="AG257" i="1"/>
  <c r="AJ257" i="1" s="1"/>
  <c r="AF257" i="1"/>
  <c r="AI257" i="1" s="1"/>
  <c r="AE257" i="1"/>
  <c r="AH257" i="1" s="1"/>
  <c r="AD257" i="1"/>
  <c r="AC257" i="1"/>
  <c r="AG256" i="1"/>
  <c r="AJ256" i="1" s="1"/>
  <c r="AF256" i="1"/>
  <c r="AI256" i="1" s="1"/>
  <c r="AE256" i="1"/>
  <c r="AH256" i="1" s="1"/>
  <c r="AD256" i="1"/>
  <c r="AC256" i="1"/>
  <c r="AG255" i="1"/>
  <c r="AJ255" i="1" s="1"/>
  <c r="AF255" i="1"/>
  <c r="AI255" i="1" s="1"/>
  <c r="AE255" i="1"/>
  <c r="AH255" i="1" s="1"/>
  <c r="AD255" i="1"/>
  <c r="AC255" i="1"/>
  <c r="AG254" i="1"/>
  <c r="AJ254" i="1" s="1"/>
  <c r="AF254" i="1"/>
  <c r="AI254" i="1" s="1"/>
  <c r="AE254" i="1"/>
  <c r="AH254" i="1" s="1"/>
  <c r="AD254" i="1"/>
  <c r="AC254" i="1"/>
  <c r="AG253" i="1"/>
  <c r="AJ253" i="1" s="1"/>
  <c r="AF253" i="1"/>
  <c r="AI253" i="1" s="1"/>
  <c r="AE253" i="1"/>
  <c r="AH253" i="1" s="1"/>
  <c r="AD253" i="1"/>
  <c r="AC253" i="1"/>
  <c r="AG252" i="1"/>
  <c r="AJ252" i="1" s="1"/>
  <c r="AF252" i="1"/>
  <c r="AI252" i="1" s="1"/>
  <c r="AE252" i="1"/>
  <c r="AH252" i="1" s="1"/>
  <c r="AD252" i="1"/>
  <c r="AC252" i="1"/>
  <c r="AG251" i="1"/>
  <c r="AJ251" i="1" s="1"/>
  <c r="AF251" i="1"/>
  <c r="AI251" i="1" s="1"/>
  <c r="AE251" i="1"/>
  <c r="AH251" i="1" s="1"/>
  <c r="AD251" i="1"/>
  <c r="AC251" i="1"/>
  <c r="AG250" i="1"/>
  <c r="AJ250" i="1" s="1"/>
  <c r="AF250" i="1"/>
  <c r="AI250" i="1" s="1"/>
  <c r="AE250" i="1"/>
  <c r="AH250" i="1" s="1"/>
  <c r="AD250" i="1"/>
  <c r="AC250" i="1"/>
  <c r="AG249" i="1"/>
  <c r="AJ249" i="1" s="1"/>
  <c r="AF249" i="1"/>
  <c r="AI249" i="1" s="1"/>
  <c r="AE249" i="1"/>
  <c r="AH249" i="1" s="1"/>
  <c r="AD249" i="1"/>
  <c r="AC249" i="1"/>
  <c r="AG248" i="1"/>
  <c r="AJ248" i="1" s="1"/>
  <c r="AF248" i="1"/>
  <c r="AI248" i="1" s="1"/>
  <c r="AE248" i="1"/>
  <c r="AH248" i="1" s="1"/>
  <c r="AD248" i="1"/>
  <c r="AC248" i="1"/>
  <c r="AG247" i="1"/>
  <c r="AJ247" i="1" s="1"/>
  <c r="AF247" i="1"/>
  <c r="AI247" i="1" s="1"/>
  <c r="AE247" i="1"/>
  <c r="AH247" i="1" s="1"/>
  <c r="AD247" i="1"/>
  <c r="AC247" i="1"/>
  <c r="AG246" i="1"/>
  <c r="AJ246" i="1" s="1"/>
  <c r="AF246" i="1"/>
  <c r="AI246" i="1" s="1"/>
  <c r="AE246" i="1"/>
  <c r="AH246" i="1" s="1"/>
  <c r="AD246" i="1"/>
  <c r="AC246" i="1"/>
  <c r="AG245" i="1"/>
  <c r="AJ245" i="1" s="1"/>
  <c r="AF245" i="1"/>
  <c r="AI245" i="1" s="1"/>
  <c r="AE245" i="1"/>
  <c r="AH245" i="1" s="1"/>
  <c r="AD245" i="1"/>
  <c r="AC245" i="1"/>
  <c r="AG244" i="1"/>
  <c r="AJ244" i="1" s="1"/>
  <c r="AF244" i="1"/>
  <c r="AI244" i="1" s="1"/>
  <c r="AE244" i="1"/>
  <c r="AH244" i="1" s="1"/>
  <c r="AD244" i="1"/>
  <c r="AC244" i="1"/>
  <c r="AG243" i="1"/>
  <c r="AJ243" i="1" s="1"/>
  <c r="AF243" i="1"/>
  <c r="AI243" i="1" s="1"/>
  <c r="AE243" i="1"/>
  <c r="AH243" i="1" s="1"/>
  <c r="AD243" i="1"/>
  <c r="AC243" i="1"/>
  <c r="AG242" i="1"/>
  <c r="AJ242" i="1" s="1"/>
  <c r="AF242" i="1"/>
  <c r="AI242" i="1" s="1"/>
  <c r="AE242" i="1"/>
  <c r="AH242" i="1" s="1"/>
  <c r="AD242" i="1"/>
  <c r="AC242" i="1"/>
  <c r="AG241" i="1"/>
  <c r="AJ241" i="1" s="1"/>
  <c r="AF241" i="1"/>
  <c r="AI241" i="1" s="1"/>
  <c r="AE241" i="1"/>
  <c r="AH241" i="1" s="1"/>
  <c r="AD241" i="1"/>
  <c r="AC241" i="1"/>
  <c r="AG240" i="1"/>
  <c r="AJ240" i="1" s="1"/>
  <c r="AF240" i="1"/>
  <c r="AI240" i="1" s="1"/>
  <c r="AE240" i="1"/>
  <c r="AH240" i="1" s="1"/>
  <c r="AD240" i="1"/>
  <c r="AC240" i="1"/>
  <c r="AG239" i="1"/>
  <c r="AJ239" i="1" s="1"/>
  <c r="AF239" i="1"/>
  <c r="AI239" i="1" s="1"/>
  <c r="AE239" i="1"/>
  <c r="AH239" i="1" s="1"/>
  <c r="AD239" i="1"/>
  <c r="AC239" i="1"/>
  <c r="AG238" i="1"/>
  <c r="AJ238" i="1" s="1"/>
  <c r="AF238" i="1"/>
  <c r="AI238" i="1" s="1"/>
  <c r="AE238" i="1"/>
  <c r="AH238" i="1" s="1"/>
  <c r="AD238" i="1"/>
  <c r="AC238" i="1"/>
  <c r="AG237" i="1"/>
  <c r="AJ237" i="1" s="1"/>
  <c r="AF237" i="1"/>
  <c r="AI237" i="1" s="1"/>
  <c r="AE237" i="1"/>
  <c r="AH237" i="1" s="1"/>
  <c r="AD237" i="1"/>
  <c r="AC237" i="1"/>
  <c r="AG236" i="1"/>
  <c r="AJ236" i="1" s="1"/>
  <c r="AF236" i="1"/>
  <c r="AI236" i="1" s="1"/>
  <c r="AE236" i="1"/>
  <c r="AH236" i="1" s="1"/>
  <c r="AD236" i="1"/>
  <c r="AC236" i="1"/>
  <c r="AG235" i="1"/>
  <c r="AJ235" i="1" s="1"/>
  <c r="AF235" i="1"/>
  <c r="AI235" i="1" s="1"/>
  <c r="AE235" i="1"/>
  <c r="AH235" i="1" s="1"/>
  <c r="AD235" i="1"/>
  <c r="AC235" i="1"/>
  <c r="AG234" i="1"/>
  <c r="AJ234" i="1" s="1"/>
  <c r="AF234" i="1"/>
  <c r="AI234" i="1" s="1"/>
  <c r="AE234" i="1"/>
  <c r="AH234" i="1" s="1"/>
  <c r="AD234" i="1"/>
  <c r="AC234" i="1"/>
  <c r="AG233" i="1"/>
  <c r="AJ233" i="1" s="1"/>
  <c r="AF233" i="1"/>
  <c r="AI233" i="1" s="1"/>
  <c r="AE233" i="1"/>
  <c r="AH233" i="1" s="1"/>
  <c r="AD233" i="1"/>
  <c r="AC233" i="1"/>
  <c r="AG232" i="1"/>
  <c r="AJ232" i="1" s="1"/>
  <c r="AF232" i="1"/>
  <c r="AI232" i="1" s="1"/>
  <c r="AE232" i="1"/>
  <c r="AH232" i="1" s="1"/>
  <c r="AD232" i="1"/>
  <c r="AC232" i="1"/>
  <c r="AG231" i="1"/>
  <c r="AJ231" i="1" s="1"/>
  <c r="AF231" i="1"/>
  <c r="AI231" i="1" s="1"/>
  <c r="AE231" i="1"/>
  <c r="AH231" i="1" s="1"/>
  <c r="AD231" i="1"/>
  <c r="AC231" i="1"/>
  <c r="AG230" i="1"/>
  <c r="AJ230" i="1" s="1"/>
  <c r="AF230" i="1"/>
  <c r="AI230" i="1" s="1"/>
  <c r="AE230" i="1"/>
  <c r="AH230" i="1" s="1"/>
  <c r="AD230" i="1"/>
  <c r="AC230" i="1"/>
  <c r="AG229" i="1"/>
  <c r="AJ229" i="1" s="1"/>
  <c r="AF229" i="1"/>
  <c r="AI229" i="1" s="1"/>
  <c r="AE229" i="1"/>
  <c r="AH229" i="1" s="1"/>
  <c r="AD229" i="1"/>
  <c r="AC229" i="1"/>
  <c r="AG228" i="1"/>
  <c r="AJ228" i="1" s="1"/>
  <c r="AF228" i="1"/>
  <c r="AI228" i="1" s="1"/>
  <c r="AE228" i="1"/>
  <c r="AH228" i="1" s="1"/>
  <c r="AD228" i="1"/>
  <c r="AC228" i="1"/>
  <c r="AG227" i="1"/>
  <c r="AJ227" i="1" s="1"/>
  <c r="AF227" i="1"/>
  <c r="AI227" i="1" s="1"/>
  <c r="AE227" i="1"/>
  <c r="AH227" i="1" s="1"/>
  <c r="AD227" i="1"/>
  <c r="AC227" i="1"/>
  <c r="AG226" i="1"/>
  <c r="AJ226" i="1" s="1"/>
  <c r="AF226" i="1"/>
  <c r="AI226" i="1" s="1"/>
  <c r="AE226" i="1"/>
  <c r="AH226" i="1" s="1"/>
  <c r="AD226" i="1"/>
  <c r="AC226" i="1"/>
  <c r="AG225" i="1"/>
  <c r="AJ225" i="1" s="1"/>
  <c r="AF225" i="1"/>
  <c r="AI225" i="1" s="1"/>
  <c r="AE225" i="1"/>
  <c r="AH225" i="1" s="1"/>
  <c r="AD225" i="1"/>
  <c r="AC225" i="1"/>
  <c r="AG224" i="1"/>
  <c r="AJ224" i="1" s="1"/>
  <c r="AF224" i="1"/>
  <c r="AI224" i="1" s="1"/>
  <c r="AE224" i="1"/>
  <c r="AH224" i="1" s="1"/>
  <c r="AD224" i="1"/>
  <c r="AC224" i="1"/>
  <c r="AG223" i="1"/>
  <c r="AJ223" i="1" s="1"/>
  <c r="AF223" i="1"/>
  <c r="AI223" i="1" s="1"/>
  <c r="AE223" i="1"/>
  <c r="AH223" i="1" s="1"/>
  <c r="AD223" i="1"/>
  <c r="AC223" i="1"/>
  <c r="AG222" i="1"/>
  <c r="AJ222" i="1" s="1"/>
  <c r="AF222" i="1"/>
  <c r="AI222" i="1" s="1"/>
  <c r="AE222" i="1"/>
  <c r="AH222" i="1" s="1"/>
  <c r="AD222" i="1"/>
  <c r="AC222" i="1"/>
  <c r="AG221" i="1"/>
  <c r="AJ221" i="1" s="1"/>
  <c r="AF221" i="1"/>
  <c r="AI221" i="1" s="1"/>
  <c r="AE221" i="1"/>
  <c r="AH221" i="1" s="1"/>
  <c r="AD221" i="1"/>
  <c r="AC221" i="1"/>
  <c r="AG220" i="1"/>
  <c r="AJ220" i="1" s="1"/>
  <c r="AF220" i="1"/>
  <c r="AI220" i="1" s="1"/>
  <c r="AE220" i="1"/>
  <c r="AH220" i="1" s="1"/>
  <c r="AD220" i="1"/>
  <c r="AC220" i="1"/>
  <c r="AG219" i="1"/>
  <c r="AJ219" i="1" s="1"/>
  <c r="AF219" i="1"/>
  <c r="AI219" i="1" s="1"/>
  <c r="AE219" i="1"/>
  <c r="AH219" i="1" s="1"/>
  <c r="AD219" i="1"/>
  <c r="AC219" i="1"/>
  <c r="AG218" i="1"/>
  <c r="AJ218" i="1" s="1"/>
  <c r="AF218" i="1"/>
  <c r="AI218" i="1" s="1"/>
  <c r="AE218" i="1"/>
  <c r="AH218" i="1" s="1"/>
  <c r="AD218" i="1"/>
  <c r="AC218" i="1"/>
  <c r="AG217" i="1"/>
  <c r="AJ217" i="1" s="1"/>
  <c r="AF217" i="1"/>
  <c r="AI217" i="1" s="1"/>
  <c r="AE217" i="1"/>
  <c r="AH217" i="1" s="1"/>
  <c r="AD217" i="1"/>
  <c r="AC217" i="1"/>
  <c r="AG216" i="1"/>
  <c r="AJ216" i="1" s="1"/>
  <c r="AF216" i="1"/>
  <c r="AI216" i="1" s="1"/>
  <c r="AE216" i="1"/>
  <c r="AH216" i="1" s="1"/>
  <c r="AD216" i="1"/>
  <c r="AC216" i="1"/>
  <c r="AG215" i="1"/>
  <c r="AJ215" i="1" s="1"/>
  <c r="AF215" i="1"/>
  <c r="AI215" i="1" s="1"/>
  <c r="AE215" i="1"/>
  <c r="AH215" i="1" s="1"/>
  <c r="AD215" i="1"/>
  <c r="AC215" i="1"/>
  <c r="AG214" i="1"/>
  <c r="AJ214" i="1" s="1"/>
  <c r="AF214" i="1"/>
  <c r="AI214" i="1" s="1"/>
  <c r="AE214" i="1"/>
  <c r="AH214" i="1" s="1"/>
  <c r="AD214" i="1"/>
  <c r="AC214" i="1"/>
  <c r="AG213" i="1"/>
  <c r="AJ213" i="1" s="1"/>
  <c r="AF213" i="1"/>
  <c r="AI213" i="1" s="1"/>
  <c r="AE213" i="1"/>
  <c r="AH213" i="1" s="1"/>
  <c r="AD213" i="1"/>
  <c r="AC213" i="1"/>
  <c r="AG212" i="1"/>
  <c r="AJ212" i="1" s="1"/>
  <c r="AF212" i="1"/>
  <c r="AI212" i="1" s="1"/>
  <c r="AE212" i="1"/>
  <c r="AH212" i="1" s="1"/>
  <c r="AD212" i="1"/>
  <c r="AC212" i="1"/>
  <c r="AG211" i="1"/>
  <c r="AJ211" i="1" s="1"/>
  <c r="AF211" i="1"/>
  <c r="AI211" i="1" s="1"/>
  <c r="AE211" i="1"/>
  <c r="AH211" i="1" s="1"/>
  <c r="AD211" i="1"/>
  <c r="AC211" i="1"/>
  <c r="AG210" i="1"/>
  <c r="AJ210" i="1" s="1"/>
  <c r="AF210" i="1"/>
  <c r="AI210" i="1" s="1"/>
  <c r="AE210" i="1"/>
  <c r="AH210" i="1" s="1"/>
  <c r="AD210" i="1"/>
  <c r="AC210" i="1"/>
  <c r="AG209" i="1"/>
  <c r="AJ209" i="1" s="1"/>
  <c r="AF209" i="1"/>
  <c r="AI209" i="1" s="1"/>
  <c r="AE209" i="1"/>
  <c r="AH209" i="1" s="1"/>
  <c r="AD209" i="1"/>
  <c r="AC209" i="1"/>
  <c r="AG208" i="1"/>
  <c r="AJ208" i="1" s="1"/>
  <c r="AF208" i="1"/>
  <c r="AI208" i="1" s="1"/>
  <c r="AE208" i="1"/>
  <c r="AH208" i="1" s="1"/>
  <c r="AD208" i="1"/>
  <c r="AC208" i="1"/>
  <c r="AG207" i="1"/>
  <c r="AJ207" i="1" s="1"/>
  <c r="AF207" i="1"/>
  <c r="AI207" i="1" s="1"/>
  <c r="AE207" i="1"/>
  <c r="AH207" i="1" s="1"/>
  <c r="AD207" i="1"/>
  <c r="AC207" i="1"/>
  <c r="AG206" i="1"/>
  <c r="AJ206" i="1" s="1"/>
  <c r="AF206" i="1"/>
  <c r="AI206" i="1" s="1"/>
  <c r="AE206" i="1"/>
  <c r="AH206" i="1" s="1"/>
  <c r="AD206" i="1"/>
  <c r="AC206" i="1"/>
  <c r="AG205" i="1"/>
  <c r="AJ205" i="1" s="1"/>
  <c r="AF205" i="1"/>
  <c r="AI205" i="1" s="1"/>
  <c r="AE205" i="1"/>
  <c r="AH205" i="1" s="1"/>
  <c r="AD205" i="1"/>
  <c r="AC205" i="1"/>
  <c r="AG204" i="1"/>
  <c r="AJ204" i="1" s="1"/>
  <c r="AF204" i="1"/>
  <c r="AI204" i="1" s="1"/>
  <c r="AE204" i="1"/>
  <c r="AH204" i="1" s="1"/>
  <c r="AD204" i="1"/>
  <c r="AC204" i="1"/>
  <c r="AG203" i="1"/>
  <c r="AJ203" i="1" s="1"/>
  <c r="AF203" i="1"/>
  <c r="AI203" i="1" s="1"/>
  <c r="AE203" i="1"/>
  <c r="AH203" i="1" s="1"/>
  <c r="AD203" i="1"/>
  <c r="AC203" i="1"/>
  <c r="AG202" i="1"/>
  <c r="AJ202" i="1" s="1"/>
  <c r="AF202" i="1"/>
  <c r="AI202" i="1" s="1"/>
  <c r="AE202" i="1"/>
  <c r="AH202" i="1" s="1"/>
  <c r="AD202" i="1"/>
  <c r="AC202" i="1"/>
  <c r="AG201" i="1"/>
  <c r="AJ201" i="1" s="1"/>
  <c r="AF201" i="1"/>
  <c r="AI201" i="1" s="1"/>
  <c r="AE201" i="1"/>
  <c r="AH201" i="1" s="1"/>
  <c r="AD201" i="1"/>
  <c r="AC201" i="1"/>
  <c r="AG200" i="1"/>
  <c r="AJ200" i="1" s="1"/>
  <c r="AF200" i="1"/>
  <c r="AI200" i="1" s="1"/>
  <c r="AE200" i="1"/>
  <c r="AH200" i="1" s="1"/>
  <c r="AD200" i="1"/>
  <c r="AC200" i="1"/>
  <c r="AG199" i="1"/>
  <c r="AJ199" i="1" s="1"/>
  <c r="AF199" i="1"/>
  <c r="AI199" i="1" s="1"/>
  <c r="AE199" i="1"/>
  <c r="AH199" i="1" s="1"/>
  <c r="AD199" i="1"/>
  <c r="AC199" i="1"/>
  <c r="AG198" i="1"/>
  <c r="AJ198" i="1" s="1"/>
  <c r="AF198" i="1"/>
  <c r="AI198" i="1" s="1"/>
  <c r="AE198" i="1"/>
  <c r="AH198" i="1" s="1"/>
  <c r="AD198" i="1"/>
  <c r="AC198" i="1"/>
  <c r="AG197" i="1"/>
  <c r="AJ197" i="1" s="1"/>
  <c r="AF197" i="1"/>
  <c r="AI197" i="1" s="1"/>
  <c r="AE197" i="1"/>
  <c r="AH197" i="1" s="1"/>
  <c r="AD197" i="1"/>
  <c r="AC197" i="1"/>
  <c r="AG196" i="1"/>
  <c r="AJ196" i="1" s="1"/>
  <c r="AF196" i="1"/>
  <c r="AI196" i="1" s="1"/>
  <c r="AE196" i="1"/>
  <c r="AH196" i="1" s="1"/>
  <c r="AD196" i="1"/>
  <c r="AC196" i="1"/>
  <c r="AG195" i="1"/>
  <c r="AJ195" i="1" s="1"/>
  <c r="AF195" i="1"/>
  <c r="AI195" i="1" s="1"/>
  <c r="AE195" i="1"/>
  <c r="AH195" i="1" s="1"/>
  <c r="AD195" i="1"/>
  <c r="AC195" i="1"/>
  <c r="AG194" i="1"/>
  <c r="AJ194" i="1" s="1"/>
  <c r="AF194" i="1"/>
  <c r="AI194" i="1" s="1"/>
  <c r="AE194" i="1"/>
  <c r="AH194" i="1" s="1"/>
  <c r="AD194" i="1"/>
  <c r="AC194" i="1"/>
  <c r="AG193" i="1"/>
  <c r="AJ193" i="1" s="1"/>
  <c r="AF193" i="1"/>
  <c r="AI193" i="1" s="1"/>
  <c r="AE193" i="1"/>
  <c r="AH193" i="1" s="1"/>
  <c r="AD193" i="1"/>
  <c r="AC193" i="1"/>
  <c r="AG192" i="1"/>
  <c r="AJ192" i="1" s="1"/>
  <c r="AF192" i="1"/>
  <c r="AI192" i="1" s="1"/>
  <c r="AE192" i="1"/>
  <c r="AH192" i="1" s="1"/>
  <c r="AD192" i="1"/>
  <c r="AC192" i="1"/>
  <c r="AG191" i="1"/>
  <c r="AJ191" i="1" s="1"/>
  <c r="AF191" i="1"/>
  <c r="AI191" i="1" s="1"/>
  <c r="AE191" i="1"/>
  <c r="AH191" i="1" s="1"/>
  <c r="AD191" i="1"/>
  <c r="AC191" i="1"/>
  <c r="AG190" i="1"/>
  <c r="AJ190" i="1" s="1"/>
  <c r="AF190" i="1"/>
  <c r="AI190" i="1" s="1"/>
  <c r="AE190" i="1"/>
  <c r="AH190" i="1" s="1"/>
  <c r="AD190" i="1"/>
  <c r="AC190" i="1"/>
  <c r="AG189" i="1"/>
  <c r="AJ189" i="1" s="1"/>
  <c r="AF189" i="1"/>
  <c r="AI189" i="1" s="1"/>
  <c r="AE189" i="1"/>
  <c r="AH189" i="1" s="1"/>
  <c r="AD189" i="1"/>
  <c r="AC189" i="1"/>
  <c r="AG188" i="1"/>
  <c r="AJ188" i="1" s="1"/>
  <c r="AF188" i="1"/>
  <c r="AI188" i="1" s="1"/>
  <c r="AE188" i="1"/>
  <c r="AH188" i="1" s="1"/>
  <c r="AD188" i="1"/>
  <c r="AC188" i="1"/>
  <c r="AG187" i="1"/>
  <c r="AJ187" i="1" s="1"/>
  <c r="AF187" i="1"/>
  <c r="AI187" i="1" s="1"/>
  <c r="AE187" i="1"/>
  <c r="AH187" i="1" s="1"/>
  <c r="AD187" i="1"/>
  <c r="AC187" i="1"/>
  <c r="AG186" i="1"/>
  <c r="AJ186" i="1" s="1"/>
  <c r="AF186" i="1"/>
  <c r="AI186" i="1" s="1"/>
  <c r="AE186" i="1"/>
  <c r="AH186" i="1" s="1"/>
  <c r="AD186" i="1"/>
  <c r="AC186" i="1"/>
  <c r="AG185" i="1"/>
  <c r="AJ185" i="1" s="1"/>
  <c r="AF185" i="1"/>
  <c r="AI185" i="1" s="1"/>
  <c r="AE185" i="1"/>
  <c r="AH185" i="1" s="1"/>
  <c r="AD185" i="1"/>
  <c r="AC185" i="1"/>
  <c r="AG184" i="1"/>
  <c r="AJ184" i="1" s="1"/>
  <c r="AF184" i="1"/>
  <c r="AI184" i="1" s="1"/>
  <c r="AE184" i="1"/>
  <c r="AH184" i="1" s="1"/>
  <c r="AD184" i="1"/>
  <c r="AC184" i="1"/>
  <c r="AG183" i="1"/>
  <c r="AJ183" i="1" s="1"/>
  <c r="AF183" i="1"/>
  <c r="AI183" i="1" s="1"/>
  <c r="AE183" i="1"/>
  <c r="AH183" i="1" s="1"/>
  <c r="AD183" i="1"/>
  <c r="AC183" i="1"/>
  <c r="AG182" i="1"/>
  <c r="AJ182" i="1" s="1"/>
  <c r="AF182" i="1"/>
  <c r="AI182" i="1" s="1"/>
  <c r="AE182" i="1"/>
  <c r="AH182" i="1" s="1"/>
  <c r="AD182" i="1"/>
  <c r="AC182" i="1"/>
  <c r="AG181" i="1"/>
  <c r="AJ181" i="1" s="1"/>
  <c r="AF181" i="1"/>
  <c r="AI181" i="1" s="1"/>
  <c r="AE181" i="1"/>
  <c r="AH181" i="1" s="1"/>
  <c r="AD181" i="1"/>
  <c r="AC181" i="1"/>
  <c r="AG180" i="1"/>
  <c r="AJ180" i="1" s="1"/>
  <c r="AF180" i="1"/>
  <c r="AI180" i="1" s="1"/>
  <c r="AE180" i="1"/>
  <c r="AH180" i="1" s="1"/>
  <c r="AD180" i="1"/>
  <c r="AC180" i="1"/>
  <c r="AG179" i="1"/>
  <c r="AJ179" i="1" s="1"/>
  <c r="AF179" i="1"/>
  <c r="AI179" i="1" s="1"/>
  <c r="AE179" i="1"/>
  <c r="AH179" i="1" s="1"/>
  <c r="AD179" i="1"/>
  <c r="AC179" i="1"/>
  <c r="AG178" i="1"/>
  <c r="AJ178" i="1" s="1"/>
  <c r="AF178" i="1"/>
  <c r="AI178" i="1" s="1"/>
  <c r="AE178" i="1"/>
  <c r="AH178" i="1" s="1"/>
  <c r="AD178" i="1"/>
  <c r="AC178" i="1"/>
  <c r="AG177" i="1"/>
  <c r="AJ177" i="1" s="1"/>
  <c r="AF177" i="1"/>
  <c r="AI177" i="1" s="1"/>
  <c r="AE177" i="1"/>
  <c r="AH177" i="1" s="1"/>
  <c r="AD177" i="1"/>
  <c r="AC177" i="1"/>
  <c r="AG176" i="1"/>
  <c r="AJ176" i="1" s="1"/>
  <c r="AF176" i="1"/>
  <c r="AI176" i="1" s="1"/>
  <c r="AE176" i="1"/>
  <c r="AH176" i="1" s="1"/>
  <c r="AD176" i="1"/>
  <c r="AC176" i="1"/>
  <c r="AG175" i="1"/>
  <c r="AJ175" i="1" s="1"/>
  <c r="AF175" i="1"/>
  <c r="AI175" i="1" s="1"/>
  <c r="AE175" i="1"/>
  <c r="AH175" i="1" s="1"/>
  <c r="AD175" i="1"/>
  <c r="AC175" i="1"/>
  <c r="AG174" i="1"/>
  <c r="AJ174" i="1" s="1"/>
  <c r="AF174" i="1"/>
  <c r="AI174" i="1" s="1"/>
  <c r="AE174" i="1"/>
  <c r="AH174" i="1" s="1"/>
  <c r="AD174" i="1"/>
  <c r="AC174" i="1"/>
  <c r="AG173" i="1"/>
  <c r="AJ173" i="1" s="1"/>
  <c r="AF173" i="1"/>
  <c r="AI173" i="1" s="1"/>
  <c r="AE173" i="1"/>
  <c r="AH173" i="1" s="1"/>
  <c r="AD173" i="1"/>
  <c r="AC173" i="1"/>
  <c r="AG172" i="1"/>
  <c r="AJ172" i="1" s="1"/>
  <c r="AF172" i="1"/>
  <c r="AI172" i="1" s="1"/>
  <c r="AE172" i="1"/>
  <c r="AH172" i="1" s="1"/>
  <c r="AD172" i="1"/>
  <c r="AC172" i="1"/>
  <c r="AG171" i="1"/>
  <c r="AJ171" i="1" s="1"/>
  <c r="AF171" i="1"/>
  <c r="AI171" i="1" s="1"/>
  <c r="AE171" i="1"/>
  <c r="AH171" i="1" s="1"/>
  <c r="AD171" i="1"/>
  <c r="AC171" i="1"/>
  <c r="AG170" i="1"/>
  <c r="AJ170" i="1" s="1"/>
  <c r="AF170" i="1"/>
  <c r="AI170" i="1" s="1"/>
  <c r="AE170" i="1"/>
  <c r="AH170" i="1" s="1"/>
  <c r="AD170" i="1"/>
  <c r="AC170" i="1"/>
  <c r="AG169" i="1"/>
  <c r="AJ169" i="1" s="1"/>
  <c r="AF169" i="1"/>
  <c r="AI169" i="1" s="1"/>
  <c r="AE169" i="1"/>
  <c r="AH169" i="1" s="1"/>
  <c r="AD169" i="1"/>
  <c r="AC169" i="1"/>
  <c r="AG168" i="1"/>
  <c r="AJ168" i="1" s="1"/>
  <c r="AF168" i="1"/>
  <c r="AI168" i="1" s="1"/>
  <c r="AE168" i="1"/>
  <c r="AH168" i="1" s="1"/>
  <c r="AD168" i="1"/>
  <c r="AC168" i="1"/>
  <c r="AG167" i="1"/>
  <c r="AJ167" i="1" s="1"/>
  <c r="AF167" i="1"/>
  <c r="AI167" i="1" s="1"/>
  <c r="AE167" i="1"/>
  <c r="AH167" i="1" s="1"/>
  <c r="AD167" i="1"/>
  <c r="AC167" i="1"/>
  <c r="AG166" i="1"/>
  <c r="AJ166" i="1" s="1"/>
  <c r="AF166" i="1"/>
  <c r="AI166" i="1" s="1"/>
  <c r="AE166" i="1"/>
  <c r="AH166" i="1" s="1"/>
  <c r="AD166" i="1"/>
  <c r="AC166" i="1"/>
  <c r="AG165" i="1"/>
  <c r="AJ165" i="1" s="1"/>
  <c r="AF165" i="1"/>
  <c r="AI165" i="1" s="1"/>
  <c r="AE165" i="1"/>
  <c r="AH165" i="1" s="1"/>
  <c r="AD165" i="1"/>
  <c r="AC165" i="1"/>
  <c r="AG164" i="1"/>
  <c r="AJ164" i="1" s="1"/>
  <c r="AF164" i="1"/>
  <c r="AI164" i="1" s="1"/>
  <c r="AE164" i="1"/>
  <c r="AH164" i="1" s="1"/>
  <c r="AD164" i="1"/>
  <c r="AC164" i="1"/>
  <c r="AG163" i="1"/>
  <c r="AJ163" i="1" s="1"/>
  <c r="AF163" i="1"/>
  <c r="AI163" i="1" s="1"/>
  <c r="AE163" i="1"/>
  <c r="AH163" i="1" s="1"/>
  <c r="AD163" i="1"/>
  <c r="AC163" i="1"/>
  <c r="AG162" i="1"/>
  <c r="AJ162" i="1" s="1"/>
  <c r="AF162" i="1"/>
  <c r="AI162" i="1" s="1"/>
  <c r="AE162" i="1"/>
  <c r="AH162" i="1" s="1"/>
  <c r="AD162" i="1"/>
  <c r="AC162" i="1"/>
  <c r="AG161" i="1"/>
  <c r="AJ161" i="1" s="1"/>
  <c r="AF161" i="1"/>
  <c r="AI161" i="1" s="1"/>
  <c r="AE161" i="1"/>
  <c r="AH161" i="1" s="1"/>
  <c r="AD161" i="1"/>
  <c r="AC161" i="1"/>
  <c r="AG160" i="1"/>
  <c r="AJ160" i="1" s="1"/>
  <c r="AF160" i="1"/>
  <c r="AI160" i="1" s="1"/>
  <c r="AE160" i="1"/>
  <c r="AH160" i="1" s="1"/>
  <c r="AD160" i="1"/>
  <c r="AC160" i="1"/>
  <c r="AG159" i="1"/>
  <c r="AJ159" i="1" s="1"/>
  <c r="AF159" i="1"/>
  <c r="AI159" i="1" s="1"/>
  <c r="AE159" i="1"/>
  <c r="AH159" i="1" s="1"/>
  <c r="AD159" i="1"/>
  <c r="AC159" i="1"/>
  <c r="AG158" i="1"/>
  <c r="AJ158" i="1" s="1"/>
  <c r="AF158" i="1"/>
  <c r="AI158" i="1" s="1"/>
  <c r="AE158" i="1"/>
  <c r="AH158" i="1" s="1"/>
  <c r="AD158" i="1"/>
  <c r="AC158" i="1"/>
  <c r="AG157" i="1"/>
  <c r="AJ157" i="1" s="1"/>
  <c r="AF157" i="1"/>
  <c r="AI157" i="1" s="1"/>
  <c r="AE157" i="1"/>
  <c r="AH157" i="1" s="1"/>
  <c r="AD157" i="1"/>
  <c r="AC157" i="1"/>
  <c r="AG156" i="1"/>
  <c r="AJ156" i="1" s="1"/>
  <c r="AF156" i="1"/>
  <c r="AI156" i="1" s="1"/>
  <c r="AE156" i="1"/>
  <c r="AH156" i="1" s="1"/>
  <c r="AD156" i="1"/>
  <c r="AC156" i="1"/>
  <c r="AG155" i="1"/>
  <c r="AJ155" i="1" s="1"/>
  <c r="AF155" i="1"/>
  <c r="AI155" i="1" s="1"/>
  <c r="AE155" i="1"/>
  <c r="AH155" i="1" s="1"/>
  <c r="AD155" i="1"/>
  <c r="AC155" i="1"/>
  <c r="AG154" i="1"/>
  <c r="AJ154" i="1" s="1"/>
  <c r="AF154" i="1"/>
  <c r="AI154" i="1" s="1"/>
  <c r="AE154" i="1"/>
  <c r="AH154" i="1" s="1"/>
  <c r="AD154" i="1"/>
  <c r="AC154" i="1"/>
  <c r="AG153" i="1"/>
  <c r="AJ153" i="1" s="1"/>
  <c r="AF153" i="1"/>
  <c r="AI153" i="1" s="1"/>
  <c r="AE153" i="1"/>
  <c r="AH153" i="1" s="1"/>
  <c r="AD153" i="1"/>
  <c r="AC153" i="1"/>
  <c r="AG152" i="1"/>
  <c r="AJ152" i="1" s="1"/>
  <c r="AF152" i="1"/>
  <c r="AI152" i="1" s="1"/>
  <c r="AE152" i="1"/>
  <c r="AH152" i="1" s="1"/>
  <c r="AD152" i="1"/>
  <c r="AC152" i="1"/>
  <c r="AG151" i="1"/>
  <c r="AJ151" i="1" s="1"/>
  <c r="AF151" i="1"/>
  <c r="AI151" i="1" s="1"/>
  <c r="AE151" i="1"/>
  <c r="AH151" i="1" s="1"/>
  <c r="AD151" i="1"/>
  <c r="AC151" i="1"/>
  <c r="AG150" i="1"/>
  <c r="AJ150" i="1" s="1"/>
  <c r="AF150" i="1"/>
  <c r="AI150" i="1" s="1"/>
  <c r="AE150" i="1"/>
  <c r="AH150" i="1" s="1"/>
  <c r="AD150" i="1"/>
  <c r="AC150" i="1"/>
  <c r="AG149" i="1"/>
  <c r="AJ149" i="1" s="1"/>
  <c r="AF149" i="1"/>
  <c r="AI149" i="1" s="1"/>
  <c r="AE149" i="1"/>
  <c r="AH149" i="1" s="1"/>
  <c r="AD149" i="1"/>
  <c r="AC149" i="1"/>
  <c r="AG148" i="1"/>
  <c r="AJ148" i="1" s="1"/>
  <c r="AF148" i="1"/>
  <c r="AI148" i="1" s="1"/>
  <c r="AE148" i="1"/>
  <c r="AH148" i="1" s="1"/>
  <c r="AD148" i="1"/>
  <c r="AC148" i="1"/>
  <c r="AG147" i="1"/>
  <c r="AJ147" i="1" s="1"/>
  <c r="AF147" i="1"/>
  <c r="AI147" i="1" s="1"/>
  <c r="AE147" i="1"/>
  <c r="AH147" i="1" s="1"/>
  <c r="AD147" i="1"/>
  <c r="AC147" i="1"/>
  <c r="AG146" i="1"/>
  <c r="AJ146" i="1" s="1"/>
  <c r="AF146" i="1"/>
  <c r="AI146" i="1" s="1"/>
  <c r="AE146" i="1"/>
  <c r="AH146" i="1" s="1"/>
  <c r="AD146" i="1"/>
  <c r="AC146" i="1"/>
  <c r="AG145" i="1"/>
  <c r="AJ145" i="1" s="1"/>
  <c r="AF145" i="1"/>
  <c r="AI145" i="1" s="1"/>
  <c r="AE145" i="1"/>
  <c r="AH145" i="1" s="1"/>
  <c r="AD145" i="1"/>
  <c r="AC145" i="1"/>
  <c r="AG144" i="1"/>
  <c r="AJ144" i="1" s="1"/>
  <c r="AF144" i="1"/>
  <c r="AI144" i="1" s="1"/>
  <c r="AE144" i="1"/>
  <c r="AH144" i="1" s="1"/>
  <c r="AD144" i="1"/>
  <c r="AC144" i="1"/>
  <c r="AG143" i="1"/>
  <c r="AJ143" i="1" s="1"/>
  <c r="AF143" i="1"/>
  <c r="AI143" i="1" s="1"/>
  <c r="AE143" i="1"/>
  <c r="AH143" i="1" s="1"/>
  <c r="AD143" i="1"/>
  <c r="AC143" i="1"/>
  <c r="AG142" i="1"/>
  <c r="AJ142" i="1" s="1"/>
  <c r="AF142" i="1"/>
  <c r="AI142" i="1" s="1"/>
  <c r="AE142" i="1"/>
  <c r="AH142" i="1" s="1"/>
  <c r="AD142" i="1"/>
  <c r="AC142" i="1"/>
  <c r="AG141" i="1"/>
  <c r="AJ141" i="1" s="1"/>
  <c r="AF141" i="1"/>
  <c r="AI141" i="1" s="1"/>
  <c r="AE141" i="1"/>
  <c r="AH141" i="1" s="1"/>
  <c r="AD141" i="1"/>
  <c r="AC141" i="1"/>
  <c r="AG140" i="1"/>
  <c r="AJ140" i="1" s="1"/>
  <c r="AF140" i="1"/>
  <c r="AI140" i="1" s="1"/>
  <c r="AE140" i="1"/>
  <c r="AH140" i="1" s="1"/>
  <c r="AD140" i="1"/>
  <c r="AC140" i="1"/>
  <c r="AG139" i="1"/>
  <c r="AJ139" i="1" s="1"/>
  <c r="AF139" i="1"/>
  <c r="AI139" i="1" s="1"/>
  <c r="AE139" i="1"/>
  <c r="AH139" i="1" s="1"/>
  <c r="AD139" i="1"/>
  <c r="AC139" i="1"/>
  <c r="AG138" i="1"/>
  <c r="AJ138" i="1" s="1"/>
  <c r="AF138" i="1"/>
  <c r="AI138" i="1" s="1"/>
  <c r="AE138" i="1"/>
  <c r="AH138" i="1" s="1"/>
  <c r="AD138" i="1"/>
  <c r="AC138" i="1"/>
  <c r="AG137" i="1"/>
  <c r="AJ137" i="1" s="1"/>
  <c r="AF137" i="1"/>
  <c r="AI137" i="1" s="1"/>
  <c r="AE137" i="1"/>
  <c r="AH137" i="1" s="1"/>
  <c r="AD137" i="1"/>
  <c r="AC137" i="1"/>
  <c r="AG136" i="1"/>
  <c r="AJ136" i="1" s="1"/>
  <c r="AF136" i="1"/>
  <c r="AI136" i="1" s="1"/>
  <c r="AE136" i="1"/>
  <c r="AH136" i="1" s="1"/>
  <c r="AD136" i="1"/>
  <c r="AC136" i="1"/>
  <c r="AG135" i="1"/>
  <c r="AJ135" i="1" s="1"/>
  <c r="AF135" i="1"/>
  <c r="AI135" i="1" s="1"/>
  <c r="AE135" i="1"/>
  <c r="AH135" i="1" s="1"/>
  <c r="AD135" i="1"/>
  <c r="AC135" i="1"/>
  <c r="AG134" i="1"/>
  <c r="AJ134" i="1" s="1"/>
  <c r="AF134" i="1"/>
  <c r="AI134" i="1" s="1"/>
  <c r="AE134" i="1"/>
  <c r="AH134" i="1" s="1"/>
  <c r="AD134" i="1"/>
  <c r="AC134" i="1"/>
  <c r="AG133" i="1"/>
  <c r="AJ133" i="1" s="1"/>
  <c r="AF133" i="1"/>
  <c r="AI133" i="1" s="1"/>
  <c r="AE133" i="1"/>
  <c r="AH133" i="1" s="1"/>
  <c r="AD133" i="1"/>
  <c r="AC133" i="1"/>
  <c r="AG132" i="1"/>
  <c r="AJ132" i="1" s="1"/>
  <c r="AF132" i="1"/>
  <c r="AI132" i="1" s="1"/>
  <c r="AE132" i="1"/>
  <c r="AH132" i="1" s="1"/>
  <c r="AD132" i="1"/>
  <c r="AC132" i="1"/>
  <c r="AG131" i="1"/>
  <c r="AJ131" i="1" s="1"/>
  <c r="AF131" i="1"/>
  <c r="AI131" i="1" s="1"/>
  <c r="AE131" i="1"/>
  <c r="AH131" i="1" s="1"/>
  <c r="AD131" i="1"/>
  <c r="AC131" i="1"/>
  <c r="AG130" i="1"/>
  <c r="AJ130" i="1" s="1"/>
  <c r="AF130" i="1"/>
  <c r="AI130" i="1" s="1"/>
  <c r="AE130" i="1"/>
  <c r="AH130" i="1" s="1"/>
  <c r="AD130" i="1"/>
  <c r="AC130" i="1"/>
  <c r="AG129" i="1"/>
  <c r="AJ129" i="1" s="1"/>
  <c r="AF129" i="1"/>
  <c r="AI129" i="1" s="1"/>
  <c r="AE129" i="1"/>
  <c r="AH129" i="1" s="1"/>
  <c r="AD129" i="1"/>
  <c r="AC129" i="1"/>
  <c r="AG128" i="1"/>
  <c r="AJ128" i="1" s="1"/>
  <c r="AF128" i="1"/>
  <c r="AI128" i="1" s="1"/>
  <c r="AE128" i="1"/>
  <c r="AH128" i="1" s="1"/>
  <c r="AD128" i="1"/>
  <c r="AC128" i="1"/>
  <c r="AG127" i="1"/>
  <c r="AJ127" i="1" s="1"/>
  <c r="AF127" i="1"/>
  <c r="AI127" i="1" s="1"/>
  <c r="AE127" i="1"/>
  <c r="AH127" i="1" s="1"/>
  <c r="AD127" i="1"/>
  <c r="AC127" i="1"/>
  <c r="AG126" i="1"/>
  <c r="AJ126" i="1" s="1"/>
  <c r="AF126" i="1"/>
  <c r="AI126" i="1" s="1"/>
  <c r="AE126" i="1"/>
  <c r="AH126" i="1" s="1"/>
  <c r="AD126" i="1"/>
  <c r="AC126" i="1"/>
  <c r="AG125" i="1"/>
  <c r="AJ125" i="1" s="1"/>
  <c r="AF125" i="1"/>
  <c r="AI125" i="1" s="1"/>
  <c r="AE125" i="1"/>
  <c r="AH125" i="1" s="1"/>
  <c r="AD125" i="1"/>
  <c r="AC125" i="1"/>
  <c r="AG124" i="1"/>
  <c r="AJ124" i="1" s="1"/>
  <c r="AF124" i="1"/>
  <c r="AI124" i="1" s="1"/>
  <c r="AE124" i="1"/>
  <c r="AH124" i="1" s="1"/>
  <c r="AD124" i="1"/>
  <c r="AC124" i="1"/>
  <c r="AG123" i="1"/>
  <c r="AJ123" i="1" s="1"/>
  <c r="AF123" i="1"/>
  <c r="AI123" i="1" s="1"/>
  <c r="AE123" i="1"/>
  <c r="AH123" i="1" s="1"/>
  <c r="AD123" i="1"/>
  <c r="AC123" i="1"/>
  <c r="AG122" i="1"/>
  <c r="AJ122" i="1" s="1"/>
  <c r="AF122" i="1"/>
  <c r="AI122" i="1" s="1"/>
  <c r="AE122" i="1"/>
  <c r="AH122" i="1" s="1"/>
  <c r="AD122" i="1"/>
  <c r="AC122" i="1"/>
  <c r="AG121" i="1"/>
  <c r="AJ121" i="1" s="1"/>
  <c r="AF121" i="1"/>
  <c r="AI121" i="1" s="1"/>
  <c r="AE121" i="1"/>
  <c r="AH121" i="1" s="1"/>
  <c r="AD121" i="1"/>
  <c r="AC121" i="1"/>
  <c r="AG120" i="1"/>
  <c r="AJ120" i="1" s="1"/>
  <c r="AF120" i="1"/>
  <c r="AI120" i="1" s="1"/>
  <c r="AE120" i="1"/>
  <c r="AH120" i="1" s="1"/>
  <c r="AD120" i="1"/>
  <c r="AC120" i="1"/>
  <c r="AG119" i="1"/>
  <c r="AJ119" i="1" s="1"/>
  <c r="AF119" i="1"/>
  <c r="AI119" i="1" s="1"/>
  <c r="AE119" i="1"/>
  <c r="AH119" i="1" s="1"/>
  <c r="AD119" i="1"/>
  <c r="AC119" i="1"/>
  <c r="AG118" i="1"/>
  <c r="AJ118" i="1" s="1"/>
  <c r="AF118" i="1"/>
  <c r="AI118" i="1" s="1"/>
  <c r="AE118" i="1"/>
  <c r="AH118" i="1" s="1"/>
  <c r="AD118" i="1"/>
  <c r="AC118" i="1"/>
  <c r="AG117" i="1"/>
  <c r="AJ117" i="1" s="1"/>
  <c r="AF117" i="1"/>
  <c r="AI117" i="1" s="1"/>
  <c r="AE117" i="1"/>
  <c r="AH117" i="1" s="1"/>
  <c r="AD117" i="1"/>
  <c r="AC117" i="1"/>
  <c r="AG116" i="1"/>
  <c r="AJ116" i="1" s="1"/>
  <c r="AF116" i="1"/>
  <c r="AI116" i="1" s="1"/>
  <c r="AE116" i="1"/>
  <c r="AH116" i="1" s="1"/>
  <c r="AD116" i="1"/>
  <c r="AC116" i="1"/>
  <c r="AG115" i="1"/>
  <c r="AJ115" i="1" s="1"/>
  <c r="AF115" i="1"/>
  <c r="AI115" i="1" s="1"/>
  <c r="AE115" i="1"/>
  <c r="AH115" i="1" s="1"/>
  <c r="AD115" i="1"/>
  <c r="AC115" i="1"/>
  <c r="AG114" i="1"/>
  <c r="AJ114" i="1" s="1"/>
  <c r="AF114" i="1"/>
  <c r="AI114" i="1" s="1"/>
  <c r="AE114" i="1"/>
  <c r="AH114" i="1" s="1"/>
  <c r="AD114" i="1"/>
  <c r="AC114" i="1"/>
  <c r="AG113" i="1"/>
  <c r="AJ113" i="1" s="1"/>
  <c r="AF113" i="1"/>
  <c r="AI113" i="1" s="1"/>
  <c r="AE113" i="1"/>
  <c r="AH113" i="1" s="1"/>
  <c r="AD113" i="1"/>
  <c r="AC113" i="1"/>
  <c r="AG112" i="1"/>
  <c r="AJ112" i="1" s="1"/>
  <c r="AF112" i="1"/>
  <c r="AI112" i="1" s="1"/>
  <c r="AE112" i="1"/>
  <c r="AH112" i="1" s="1"/>
  <c r="AD112" i="1"/>
  <c r="AC112" i="1"/>
  <c r="AG111" i="1"/>
  <c r="AJ111" i="1" s="1"/>
  <c r="AF111" i="1"/>
  <c r="AI111" i="1" s="1"/>
  <c r="AE111" i="1"/>
  <c r="AH111" i="1" s="1"/>
  <c r="AD111" i="1"/>
  <c r="AC111" i="1"/>
  <c r="AG110" i="1"/>
  <c r="AJ110" i="1" s="1"/>
  <c r="AF110" i="1"/>
  <c r="AI110" i="1" s="1"/>
  <c r="AE110" i="1"/>
  <c r="AH110" i="1" s="1"/>
  <c r="AD110" i="1"/>
  <c r="AC110" i="1"/>
  <c r="AG109" i="1"/>
  <c r="AJ109" i="1" s="1"/>
  <c r="AF109" i="1"/>
  <c r="AI109" i="1" s="1"/>
  <c r="AE109" i="1"/>
  <c r="AH109" i="1" s="1"/>
  <c r="AD109" i="1"/>
  <c r="AC109" i="1"/>
  <c r="AG108" i="1"/>
  <c r="AJ108" i="1" s="1"/>
  <c r="AF108" i="1"/>
  <c r="AI108" i="1" s="1"/>
  <c r="AE108" i="1"/>
  <c r="AH108" i="1" s="1"/>
  <c r="AD108" i="1"/>
  <c r="AC108" i="1"/>
  <c r="AG107" i="1"/>
  <c r="AJ107" i="1" s="1"/>
  <c r="AF107" i="1"/>
  <c r="AI107" i="1" s="1"/>
  <c r="AE107" i="1"/>
  <c r="AH107" i="1" s="1"/>
  <c r="AD107" i="1"/>
  <c r="AC107" i="1"/>
  <c r="AG106" i="1"/>
  <c r="AJ106" i="1" s="1"/>
  <c r="AF106" i="1"/>
  <c r="AI106" i="1" s="1"/>
  <c r="AE106" i="1"/>
  <c r="AH106" i="1" s="1"/>
  <c r="AD106" i="1"/>
  <c r="AC106" i="1"/>
  <c r="AG105" i="1"/>
  <c r="AJ105" i="1" s="1"/>
  <c r="AF105" i="1"/>
  <c r="AI105" i="1" s="1"/>
  <c r="AE105" i="1"/>
  <c r="AH105" i="1" s="1"/>
  <c r="AD105" i="1"/>
  <c r="AC105" i="1"/>
  <c r="AG104" i="1"/>
  <c r="AJ104" i="1" s="1"/>
  <c r="AF104" i="1"/>
  <c r="AI104" i="1" s="1"/>
  <c r="AE104" i="1"/>
  <c r="AH104" i="1" s="1"/>
  <c r="AD104" i="1"/>
  <c r="AC104" i="1"/>
  <c r="AG103" i="1"/>
  <c r="AJ103" i="1" s="1"/>
  <c r="AF103" i="1"/>
  <c r="AI103" i="1" s="1"/>
  <c r="AE103" i="1"/>
  <c r="AH103" i="1" s="1"/>
  <c r="AD103" i="1"/>
  <c r="AC103" i="1"/>
  <c r="AG102" i="1"/>
  <c r="AJ102" i="1" s="1"/>
  <c r="AF102" i="1"/>
  <c r="AI102" i="1" s="1"/>
  <c r="AE102" i="1"/>
  <c r="AH102" i="1" s="1"/>
  <c r="AD102" i="1"/>
  <c r="AC102" i="1"/>
  <c r="AG101" i="1"/>
  <c r="AJ101" i="1" s="1"/>
  <c r="AF101" i="1"/>
  <c r="AI101" i="1" s="1"/>
  <c r="AE101" i="1"/>
  <c r="AH101" i="1" s="1"/>
  <c r="AD101" i="1"/>
  <c r="AC101" i="1"/>
  <c r="AG100" i="1"/>
  <c r="AJ100" i="1" s="1"/>
  <c r="AF100" i="1"/>
  <c r="AI100" i="1" s="1"/>
  <c r="AE100" i="1"/>
  <c r="AH100" i="1" s="1"/>
  <c r="AD100" i="1"/>
  <c r="AC100" i="1"/>
  <c r="AG99" i="1"/>
  <c r="AJ99" i="1" s="1"/>
  <c r="AF99" i="1"/>
  <c r="AI99" i="1" s="1"/>
  <c r="AE99" i="1"/>
  <c r="AH99" i="1" s="1"/>
  <c r="AD99" i="1"/>
  <c r="AC99" i="1"/>
  <c r="AG98" i="1"/>
  <c r="AJ98" i="1" s="1"/>
  <c r="AF98" i="1"/>
  <c r="AI98" i="1" s="1"/>
  <c r="AE98" i="1"/>
  <c r="AH98" i="1" s="1"/>
  <c r="AD98" i="1"/>
  <c r="AC98" i="1"/>
  <c r="AG97" i="1"/>
  <c r="AJ97" i="1" s="1"/>
  <c r="AF97" i="1"/>
  <c r="AI97" i="1" s="1"/>
  <c r="AE97" i="1"/>
  <c r="AH97" i="1" s="1"/>
  <c r="AD97" i="1"/>
  <c r="AC97" i="1"/>
  <c r="AG96" i="1"/>
  <c r="AJ96" i="1" s="1"/>
  <c r="AF96" i="1"/>
  <c r="AI96" i="1" s="1"/>
  <c r="AE96" i="1"/>
  <c r="AH96" i="1" s="1"/>
  <c r="AD96" i="1"/>
  <c r="AC96" i="1"/>
  <c r="AG95" i="1"/>
  <c r="AJ95" i="1" s="1"/>
  <c r="AF95" i="1"/>
  <c r="AI95" i="1" s="1"/>
  <c r="AE95" i="1"/>
  <c r="AH95" i="1" s="1"/>
  <c r="AD95" i="1"/>
  <c r="AC95" i="1"/>
  <c r="AG94" i="1"/>
  <c r="AJ94" i="1" s="1"/>
  <c r="AF94" i="1"/>
  <c r="AI94" i="1" s="1"/>
  <c r="AE94" i="1"/>
  <c r="AH94" i="1" s="1"/>
  <c r="AD94" i="1"/>
  <c r="AC94" i="1"/>
  <c r="AG93" i="1"/>
  <c r="AJ93" i="1" s="1"/>
  <c r="AF93" i="1"/>
  <c r="AI93" i="1" s="1"/>
  <c r="AE93" i="1"/>
  <c r="AH93" i="1" s="1"/>
  <c r="AD93" i="1"/>
  <c r="AC93" i="1"/>
  <c r="AG92" i="1"/>
  <c r="AJ92" i="1" s="1"/>
  <c r="AF92" i="1"/>
  <c r="AI92" i="1" s="1"/>
  <c r="AE92" i="1"/>
  <c r="AH92" i="1" s="1"/>
  <c r="AD92" i="1"/>
  <c r="AC92" i="1"/>
  <c r="AG91" i="1"/>
  <c r="AJ91" i="1" s="1"/>
  <c r="AF91" i="1"/>
  <c r="AI91" i="1" s="1"/>
  <c r="AE91" i="1"/>
  <c r="AH91" i="1" s="1"/>
  <c r="AD91" i="1"/>
  <c r="AC91" i="1"/>
  <c r="AG90" i="1"/>
  <c r="AJ90" i="1" s="1"/>
  <c r="AF90" i="1"/>
  <c r="AI90" i="1" s="1"/>
  <c r="AE90" i="1"/>
  <c r="AH90" i="1" s="1"/>
  <c r="AD90" i="1"/>
  <c r="AC90" i="1"/>
  <c r="AG89" i="1"/>
  <c r="AJ89" i="1" s="1"/>
  <c r="AF89" i="1"/>
  <c r="AI89" i="1" s="1"/>
  <c r="AE89" i="1"/>
  <c r="AH89" i="1" s="1"/>
  <c r="AD89" i="1"/>
  <c r="AC89" i="1"/>
  <c r="AG88" i="1"/>
  <c r="AJ88" i="1" s="1"/>
  <c r="AF88" i="1"/>
  <c r="AI88" i="1" s="1"/>
  <c r="AE88" i="1"/>
  <c r="AH88" i="1" s="1"/>
  <c r="AD88" i="1"/>
  <c r="AC88" i="1"/>
  <c r="AG87" i="1"/>
  <c r="AJ87" i="1" s="1"/>
  <c r="AF87" i="1"/>
  <c r="AI87" i="1" s="1"/>
  <c r="AE87" i="1"/>
  <c r="AH87" i="1" s="1"/>
  <c r="AD87" i="1"/>
  <c r="AC87" i="1"/>
  <c r="AG86" i="1"/>
  <c r="AJ86" i="1" s="1"/>
  <c r="AF86" i="1"/>
  <c r="AI86" i="1" s="1"/>
  <c r="AE86" i="1"/>
  <c r="AH86" i="1" s="1"/>
  <c r="AD86" i="1"/>
  <c r="AC86" i="1"/>
  <c r="AG85" i="1"/>
  <c r="AJ85" i="1" s="1"/>
  <c r="AF85" i="1"/>
  <c r="AI85" i="1" s="1"/>
  <c r="AE85" i="1"/>
  <c r="AH85" i="1" s="1"/>
  <c r="AD85" i="1"/>
  <c r="AC85" i="1"/>
  <c r="AG84" i="1"/>
  <c r="AJ84" i="1" s="1"/>
  <c r="AF84" i="1"/>
  <c r="AI84" i="1" s="1"/>
  <c r="AE84" i="1"/>
  <c r="AH84" i="1" s="1"/>
  <c r="AD84" i="1"/>
  <c r="AC84" i="1"/>
  <c r="AG83" i="1"/>
  <c r="AJ83" i="1" s="1"/>
  <c r="AF83" i="1"/>
  <c r="AI83" i="1" s="1"/>
  <c r="AE83" i="1"/>
  <c r="AH83" i="1" s="1"/>
  <c r="AD83" i="1"/>
  <c r="AC83" i="1"/>
  <c r="AG82" i="1"/>
  <c r="AJ82" i="1" s="1"/>
  <c r="AF82" i="1"/>
  <c r="AI82" i="1" s="1"/>
  <c r="AE82" i="1"/>
  <c r="AH82" i="1" s="1"/>
  <c r="AD82" i="1"/>
  <c r="AC82" i="1"/>
  <c r="AG81" i="1"/>
  <c r="AJ81" i="1" s="1"/>
  <c r="AF81" i="1"/>
  <c r="AI81" i="1" s="1"/>
  <c r="AE81" i="1"/>
  <c r="AH81" i="1" s="1"/>
  <c r="AD81" i="1"/>
  <c r="AC81" i="1"/>
  <c r="AG80" i="1"/>
  <c r="AJ80" i="1" s="1"/>
  <c r="AF80" i="1"/>
  <c r="AI80" i="1" s="1"/>
  <c r="AE80" i="1"/>
  <c r="AH80" i="1" s="1"/>
  <c r="AD80" i="1"/>
  <c r="AC80" i="1"/>
  <c r="AG79" i="1"/>
  <c r="AJ79" i="1" s="1"/>
  <c r="AF79" i="1"/>
  <c r="AI79" i="1" s="1"/>
  <c r="AE79" i="1"/>
  <c r="AH79" i="1" s="1"/>
  <c r="AD79" i="1"/>
  <c r="AC79" i="1"/>
  <c r="AG78" i="1"/>
  <c r="AJ78" i="1" s="1"/>
  <c r="AF78" i="1"/>
  <c r="AI78" i="1" s="1"/>
  <c r="AE78" i="1"/>
  <c r="AH78" i="1" s="1"/>
  <c r="AD78" i="1"/>
  <c r="AC78" i="1"/>
  <c r="AG77" i="1"/>
  <c r="AJ77" i="1" s="1"/>
  <c r="AF77" i="1"/>
  <c r="AI77" i="1" s="1"/>
  <c r="AE77" i="1"/>
  <c r="AH77" i="1" s="1"/>
  <c r="AD77" i="1"/>
  <c r="AC77" i="1"/>
  <c r="AG76" i="1"/>
  <c r="AJ76" i="1" s="1"/>
  <c r="AF76" i="1"/>
  <c r="AI76" i="1" s="1"/>
  <c r="AE76" i="1"/>
  <c r="AH76" i="1" s="1"/>
  <c r="AD76" i="1"/>
  <c r="AC76" i="1"/>
  <c r="AG75" i="1"/>
  <c r="AJ75" i="1" s="1"/>
  <c r="AF75" i="1"/>
  <c r="AI75" i="1" s="1"/>
  <c r="AE75" i="1"/>
  <c r="AH75" i="1" s="1"/>
  <c r="AD75" i="1"/>
  <c r="AC75" i="1"/>
  <c r="AG74" i="1"/>
  <c r="AJ74" i="1" s="1"/>
  <c r="AF74" i="1"/>
  <c r="AI74" i="1" s="1"/>
  <c r="AE74" i="1"/>
  <c r="AH74" i="1" s="1"/>
  <c r="AD74" i="1"/>
  <c r="AC74" i="1"/>
  <c r="AG73" i="1"/>
  <c r="AJ73" i="1" s="1"/>
  <c r="AF73" i="1"/>
  <c r="AI73" i="1" s="1"/>
  <c r="AE73" i="1"/>
  <c r="AH73" i="1" s="1"/>
  <c r="AD73" i="1"/>
  <c r="AC73" i="1"/>
  <c r="AG72" i="1"/>
  <c r="AJ72" i="1" s="1"/>
  <c r="AF72" i="1"/>
  <c r="AI72" i="1" s="1"/>
  <c r="AE72" i="1"/>
  <c r="AH72" i="1" s="1"/>
  <c r="AD72" i="1"/>
  <c r="AC72" i="1"/>
  <c r="AG71" i="1"/>
  <c r="AJ71" i="1" s="1"/>
  <c r="AF71" i="1"/>
  <c r="AI71" i="1" s="1"/>
  <c r="AE71" i="1"/>
  <c r="AH71" i="1" s="1"/>
  <c r="AD71" i="1"/>
  <c r="AC71" i="1"/>
  <c r="AG70" i="1"/>
  <c r="AJ70" i="1" s="1"/>
  <c r="AF70" i="1"/>
  <c r="AI70" i="1" s="1"/>
  <c r="AE70" i="1"/>
  <c r="AH70" i="1" s="1"/>
  <c r="AD70" i="1"/>
  <c r="AC70" i="1"/>
  <c r="AG69" i="1"/>
  <c r="AJ69" i="1" s="1"/>
  <c r="AF69" i="1"/>
  <c r="AI69" i="1" s="1"/>
  <c r="AE69" i="1"/>
  <c r="AH69" i="1" s="1"/>
  <c r="AD69" i="1"/>
  <c r="AC69" i="1"/>
  <c r="AG68" i="1"/>
  <c r="AJ68" i="1" s="1"/>
  <c r="AF68" i="1"/>
  <c r="AI68" i="1" s="1"/>
  <c r="AE68" i="1"/>
  <c r="AH68" i="1" s="1"/>
  <c r="AD68" i="1"/>
  <c r="AC68" i="1"/>
  <c r="AG67" i="1"/>
  <c r="AJ67" i="1" s="1"/>
  <c r="AF67" i="1"/>
  <c r="AI67" i="1" s="1"/>
  <c r="AE67" i="1"/>
  <c r="AH67" i="1" s="1"/>
  <c r="AD67" i="1"/>
  <c r="AC67" i="1"/>
  <c r="AG66" i="1"/>
  <c r="AJ66" i="1" s="1"/>
  <c r="AF66" i="1"/>
  <c r="AI66" i="1" s="1"/>
  <c r="AE66" i="1"/>
  <c r="AH66" i="1" s="1"/>
  <c r="AD66" i="1"/>
  <c r="AC66" i="1"/>
  <c r="AG65" i="1"/>
  <c r="AJ65" i="1" s="1"/>
  <c r="AF65" i="1"/>
  <c r="AI65" i="1" s="1"/>
  <c r="AE65" i="1"/>
  <c r="AH65" i="1" s="1"/>
  <c r="AD65" i="1"/>
  <c r="AC65" i="1"/>
  <c r="AG64" i="1"/>
  <c r="AJ64" i="1" s="1"/>
  <c r="AF64" i="1"/>
  <c r="AI64" i="1" s="1"/>
  <c r="AE64" i="1"/>
  <c r="AH64" i="1" s="1"/>
  <c r="AD64" i="1"/>
  <c r="AC64" i="1"/>
  <c r="AG63" i="1"/>
  <c r="AJ63" i="1" s="1"/>
  <c r="AF63" i="1"/>
  <c r="AI63" i="1" s="1"/>
  <c r="AE63" i="1"/>
  <c r="AH63" i="1" s="1"/>
  <c r="AD63" i="1"/>
  <c r="AC63" i="1"/>
  <c r="AG62" i="1"/>
  <c r="AJ62" i="1" s="1"/>
  <c r="AF62" i="1"/>
  <c r="AI62" i="1" s="1"/>
  <c r="AE62" i="1"/>
  <c r="AH62" i="1" s="1"/>
  <c r="AD62" i="1"/>
  <c r="AC62" i="1"/>
  <c r="AG61" i="1"/>
  <c r="AJ61" i="1" s="1"/>
  <c r="AF61" i="1"/>
  <c r="AI61" i="1" s="1"/>
  <c r="AE61" i="1"/>
  <c r="AH61" i="1" s="1"/>
  <c r="AD61" i="1"/>
  <c r="AC61" i="1"/>
  <c r="AG60" i="1"/>
  <c r="AJ60" i="1" s="1"/>
  <c r="AF60" i="1"/>
  <c r="AI60" i="1" s="1"/>
  <c r="AE60" i="1"/>
  <c r="AH60" i="1" s="1"/>
  <c r="AD60" i="1"/>
  <c r="AC60" i="1"/>
  <c r="AG59" i="1"/>
  <c r="AJ59" i="1" s="1"/>
  <c r="AF59" i="1"/>
  <c r="AI59" i="1" s="1"/>
  <c r="AE59" i="1"/>
  <c r="AH59" i="1" s="1"/>
  <c r="AD59" i="1"/>
  <c r="AC59" i="1"/>
  <c r="AG58" i="1"/>
  <c r="AJ58" i="1" s="1"/>
  <c r="AF58" i="1"/>
  <c r="AI58" i="1" s="1"/>
  <c r="AE58" i="1"/>
  <c r="AH58" i="1" s="1"/>
  <c r="AD58" i="1"/>
  <c r="AC58" i="1"/>
  <c r="AG57" i="1"/>
  <c r="AJ57" i="1" s="1"/>
  <c r="AF57" i="1"/>
  <c r="AI57" i="1" s="1"/>
  <c r="AE57" i="1"/>
  <c r="AH57" i="1" s="1"/>
  <c r="AD57" i="1"/>
  <c r="AC57" i="1"/>
  <c r="AG56" i="1"/>
  <c r="AJ56" i="1" s="1"/>
  <c r="AF56" i="1"/>
  <c r="AI56" i="1" s="1"/>
  <c r="AE56" i="1"/>
  <c r="AH56" i="1" s="1"/>
  <c r="AD56" i="1"/>
  <c r="AC56" i="1"/>
  <c r="AG55" i="1"/>
  <c r="AJ55" i="1" s="1"/>
  <c r="AF55" i="1"/>
  <c r="AI55" i="1" s="1"/>
  <c r="AE55" i="1"/>
  <c r="AH55" i="1" s="1"/>
  <c r="AD55" i="1"/>
  <c r="AC55" i="1"/>
  <c r="AG54" i="1"/>
  <c r="AJ54" i="1" s="1"/>
  <c r="AF54" i="1"/>
  <c r="AI54" i="1" s="1"/>
  <c r="AE54" i="1"/>
  <c r="AH54" i="1" s="1"/>
  <c r="AD54" i="1"/>
  <c r="AC54" i="1"/>
  <c r="AG53" i="1"/>
  <c r="AJ53" i="1" s="1"/>
  <c r="AF53" i="1"/>
  <c r="AI53" i="1" s="1"/>
  <c r="AE53" i="1"/>
  <c r="AH53" i="1" s="1"/>
  <c r="AD53" i="1"/>
  <c r="AC53" i="1"/>
  <c r="AG52" i="1"/>
  <c r="AJ52" i="1" s="1"/>
  <c r="AF52" i="1"/>
  <c r="AI52" i="1" s="1"/>
  <c r="AE52" i="1"/>
  <c r="AH52" i="1" s="1"/>
  <c r="AD52" i="1"/>
  <c r="AC52" i="1"/>
  <c r="AG51" i="1"/>
  <c r="AJ51" i="1" s="1"/>
  <c r="AF51" i="1"/>
  <c r="AI51" i="1" s="1"/>
  <c r="AE51" i="1"/>
  <c r="AH51" i="1" s="1"/>
  <c r="AD51" i="1"/>
  <c r="AC51" i="1"/>
  <c r="AG50" i="1"/>
  <c r="AJ50" i="1" s="1"/>
  <c r="AF50" i="1"/>
  <c r="AI50" i="1" s="1"/>
  <c r="AE50" i="1"/>
  <c r="AH50" i="1" s="1"/>
  <c r="AD50" i="1"/>
  <c r="AC50" i="1"/>
  <c r="AG49" i="1"/>
  <c r="AJ49" i="1" s="1"/>
  <c r="AF49" i="1"/>
  <c r="AI49" i="1" s="1"/>
  <c r="AE49" i="1"/>
  <c r="AH49" i="1" s="1"/>
  <c r="AD49" i="1"/>
  <c r="AC49" i="1"/>
  <c r="AG48" i="1"/>
  <c r="AJ48" i="1" s="1"/>
  <c r="AF48" i="1"/>
  <c r="AI48" i="1" s="1"/>
  <c r="AE48" i="1"/>
  <c r="AH48" i="1" s="1"/>
  <c r="AD48" i="1"/>
  <c r="AC48" i="1"/>
  <c r="AG47" i="1"/>
  <c r="AJ47" i="1" s="1"/>
  <c r="AF47" i="1"/>
  <c r="AI47" i="1" s="1"/>
  <c r="AE47" i="1"/>
  <c r="AH47" i="1" s="1"/>
  <c r="AD47" i="1"/>
  <c r="AC47" i="1"/>
  <c r="AG46" i="1"/>
  <c r="AJ46" i="1" s="1"/>
  <c r="AF46" i="1"/>
  <c r="AI46" i="1" s="1"/>
  <c r="AE46" i="1"/>
  <c r="AH46" i="1" s="1"/>
  <c r="AD46" i="1"/>
  <c r="AC46" i="1"/>
  <c r="AG45" i="1"/>
  <c r="AJ45" i="1" s="1"/>
  <c r="AF45" i="1"/>
  <c r="AI45" i="1" s="1"/>
  <c r="AE45" i="1"/>
  <c r="AH45" i="1" s="1"/>
  <c r="AD45" i="1"/>
  <c r="AC45" i="1"/>
  <c r="AG44" i="1"/>
  <c r="AJ44" i="1" s="1"/>
  <c r="AF44" i="1"/>
  <c r="AI44" i="1" s="1"/>
  <c r="AE44" i="1"/>
  <c r="AH44" i="1" s="1"/>
  <c r="AD44" i="1"/>
  <c r="AC44" i="1"/>
  <c r="AG43" i="1"/>
  <c r="AJ43" i="1" s="1"/>
  <c r="AF43" i="1"/>
  <c r="AI43" i="1" s="1"/>
  <c r="AE43" i="1"/>
  <c r="AH43" i="1" s="1"/>
  <c r="AD43" i="1"/>
  <c r="AC43" i="1"/>
  <c r="AG42" i="1"/>
  <c r="AJ42" i="1" s="1"/>
  <c r="AF42" i="1"/>
  <c r="AI42" i="1" s="1"/>
  <c r="AE42" i="1"/>
  <c r="AH42" i="1" s="1"/>
  <c r="AD42" i="1"/>
  <c r="AC42" i="1"/>
  <c r="AG41" i="1"/>
  <c r="AJ41" i="1" s="1"/>
  <c r="AF41" i="1"/>
  <c r="AI41" i="1" s="1"/>
  <c r="AE41" i="1"/>
  <c r="AH41" i="1" s="1"/>
  <c r="AD41" i="1"/>
  <c r="AC41" i="1"/>
  <c r="AG40" i="1"/>
  <c r="AJ40" i="1" s="1"/>
  <c r="AF40" i="1"/>
  <c r="AI40" i="1" s="1"/>
  <c r="AE40" i="1"/>
  <c r="AH40" i="1" s="1"/>
  <c r="AD40" i="1"/>
  <c r="AC40" i="1"/>
  <c r="AG39" i="1"/>
  <c r="AJ39" i="1" s="1"/>
  <c r="AF39" i="1"/>
  <c r="AI39" i="1" s="1"/>
  <c r="AE39" i="1"/>
  <c r="AH39" i="1" s="1"/>
  <c r="AD39" i="1"/>
  <c r="AC39" i="1"/>
  <c r="AG38" i="1"/>
  <c r="AJ38" i="1" s="1"/>
  <c r="AF38" i="1"/>
  <c r="AI38" i="1" s="1"/>
  <c r="AE38" i="1"/>
  <c r="AH38" i="1" s="1"/>
  <c r="AD38" i="1"/>
  <c r="AC38" i="1"/>
  <c r="AG37" i="1"/>
  <c r="AJ37" i="1" s="1"/>
  <c r="AF37" i="1"/>
  <c r="AI37" i="1" s="1"/>
  <c r="AE37" i="1"/>
  <c r="AH37" i="1" s="1"/>
  <c r="AD37" i="1"/>
  <c r="AC37" i="1"/>
  <c r="AG36" i="1"/>
  <c r="AJ36" i="1" s="1"/>
  <c r="AF36" i="1"/>
  <c r="AI36" i="1" s="1"/>
  <c r="AE36" i="1"/>
  <c r="AH36" i="1" s="1"/>
  <c r="AD36" i="1"/>
  <c r="AC36" i="1"/>
  <c r="AG35" i="1"/>
  <c r="AJ35" i="1" s="1"/>
  <c r="AF35" i="1"/>
  <c r="AI35" i="1" s="1"/>
  <c r="AE35" i="1"/>
  <c r="AH35" i="1" s="1"/>
  <c r="AD35" i="1"/>
  <c r="AC35" i="1"/>
  <c r="AG34" i="1"/>
  <c r="AJ34" i="1" s="1"/>
  <c r="AF34" i="1"/>
  <c r="AI34" i="1" s="1"/>
  <c r="AE34" i="1"/>
  <c r="AH34" i="1" s="1"/>
  <c r="AD34" i="1"/>
  <c r="AC34" i="1"/>
  <c r="AG33" i="1"/>
  <c r="AJ33" i="1" s="1"/>
  <c r="AF33" i="1"/>
  <c r="AI33" i="1" s="1"/>
  <c r="AE33" i="1"/>
  <c r="AH33" i="1" s="1"/>
  <c r="AD33" i="1"/>
  <c r="AC33" i="1"/>
  <c r="AG32" i="1"/>
  <c r="AJ32" i="1" s="1"/>
  <c r="AF32" i="1"/>
  <c r="AI32" i="1" s="1"/>
  <c r="AE32" i="1"/>
  <c r="AH32" i="1" s="1"/>
  <c r="AD32" i="1"/>
  <c r="AC32" i="1"/>
  <c r="AG31" i="1"/>
  <c r="AJ31" i="1" s="1"/>
  <c r="AF31" i="1"/>
  <c r="AI31" i="1" s="1"/>
  <c r="AE31" i="1"/>
  <c r="AH31" i="1" s="1"/>
  <c r="AD31" i="1"/>
  <c r="AC31" i="1"/>
  <c r="AG30" i="1"/>
  <c r="AJ30" i="1" s="1"/>
  <c r="AF30" i="1"/>
  <c r="AI30" i="1" s="1"/>
  <c r="AE30" i="1"/>
  <c r="AH30" i="1" s="1"/>
  <c r="AD30" i="1"/>
  <c r="AC30" i="1"/>
  <c r="AG29" i="1"/>
  <c r="AJ29" i="1" s="1"/>
  <c r="AF29" i="1"/>
  <c r="AI29" i="1" s="1"/>
  <c r="AE29" i="1"/>
  <c r="AH29" i="1" s="1"/>
  <c r="AD29" i="1"/>
  <c r="AC29" i="1"/>
  <c r="AG28" i="1"/>
  <c r="AJ28" i="1" s="1"/>
  <c r="AF28" i="1"/>
  <c r="AI28" i="1" s="1"/>
  <c r="AE28" i="1"/>
  <c r="AH28" i="1" s="1"/>
  <c r="AD28" i="1"/>
  <c r="AC28" i="1"/>
  <c r="AG27" i="1"/>
  <c r="AJ27" i="1" s="1"/>
  <c r="AF27" i="1"/>
  <c r="AI27" i="1" s="1"/>
  <c r="AE27" i="1"/>
  <c r="AH27" i="1" s="1"/>
  <c r="AD27" i="1"/>
  <c r="AC27" i="1"/>
  <c r="AG26" i="1"/>
  <c r="AJ26" i="1" s="1"/>
  <c r="AF26" i="1"/>
  <c r="AI26" i="1" s="1"/>
  <c r="AE26" i="1"/>
  <c r="AH26" i="1" s="1"/>
  <c r="AD26" i="1"/>
  <c r="AC26" i="1"/>
  <c r="AG25" i="1"/>
  <c r="AJ25" i="1" s="1"/>
  <c r="AF25" i="1"/>
  <c r="AI25" i="1" s="1"/>
  <c r="AE25" i="1"/>
  <c r="AH25" i="1" s="1"/>
  <c r="AD25" i="1"/>
  <c r="AC25" i="1"/>
  <c r="AG24" i="1"/>
  <c r="AJ24" i="1" s="1"/>
  <c r="AF24" i="1"/>
  <c r="AI24" i="1" s="1"/>
  <c r="AE24" i="1"/>
  <c r="AH24" i="1" s="1"/>
  <c r="AD24" i="1"/>
  <c r="AC24" i="1"/>
  <c r="AG23" i="1"/>
  <c r="AJ23" i="1" s="1"/>
  <c r="AF23" i="1"/>
  <c r="AI23" i="1" s="1"/>
  <c r="AE23" i="1"/>
  <c r="AH23" i="1" s="1"/>
  <c r="AD23" i="1"/>
  <c r="AC23" i="1"/>
  <c r="AG22" i="1"/>
  <c r="AJ22" i="1" s="1"/>
  <c r="AF22" i="1"/>
  <c r="AI22" i="1" s="1"/>
  <c r="AE22" i="1"/>
  <c r="AH22" i="1" s="1"/>
  <c r="AD22" i="1"/>
  <c r="AC22" i="1"/>
  <c r="AG21" i="1"/>
  <c r="AJ21" i="1" s="1"/>
  <c r="AF21" i="1"/>
  <c r="AI21" i="1" s="1"/>
  <c r="AE21" i="1"/>
  <c r="AH21" i="1" s="1"/>
  <c r="AD21" i="1"/>
  <c r="AC21" i="1"/>
  <c r="AG20" i="1"/>
  <c r="AJ20" i="1" s="1"/>
  <c r="AF20" i="1"/>
  <c r="AI20" i="1" s="1"/>
  <c r="AE20" i="1"/>
  <c r="AH20" i="1" s="1"/>
  <c r="AD20" i="1"/>
  <c r="AC20" i="1"/>
  <c r="AG19" i="1"/>
  <c r="AJ19" i="1" s="1"/>
  <c r="AF19" i="1"/>
  <c r="AI19" i="1" s="1"/>
  <c r="AE19" i="1"/>
  <c r="AH19" i="1" s="1"/>
  <c r="AD19" i="1"/>
  <c r="AC19" i="1"/>
  <c r="AG18" i="1"/>
  <c r="AJ18" i="1" s="1"/>
  <c r="AF18" i="1"/>
  <c r="AI18" i="1" s="1"/>
  <c r="AE18" i="1"/>
  <c r="AH18" i="1" s="1"/>
  <c r="AD18" i="1"/>
  <c r="AC18" i="1"/>
  <c r="AG17" i="1"/>
  <c r="AJ17" i="1" s="1"/>
  <c r="AF17" i="1"/>
  <c r="AI17" i="1" s="1"/>
  <c r="AE17" i="1"/>
  <c r="AH17" i="1" s="1"/>
  <c r="AD17" i="1"/>
  <c r="AC17" i="1"/>
  <c r="AG16" i="1"/>
  <c r="AJ16" i="1" s="1"/>
  <c r="AF16" i="1"/>
  <c r="AI16" i="1" s="1"/>
  <c r="AE16" i="1"/>
  <c r="AH16" i="1" s="1"/>
  <c r="AD16" i="1"/>
  <c r="AC16" i="1"/>
  <c r="AG15" i="1"/>
  <c r="AJ15" i="1" s="1"/>
  <c r="AF15" i="1"/>
  <c r="AI15" i="1" s="1"/>
  <c r="AE15" i="1"/>
  <c r="AH15" i="1" s="1"/>
  <c r="AD15" i="1"/>
  <c r="AC15" i="1"/>
  <c r="AG14" i="1"/>
  <c r="AJ14" i="1" s="1"/>
  <c r="AF14" i="1"/>
  <c r="AI14" i="1" s="1"/>
  <c r="AE14" i="1"/>
  <c r="AH14" i="1" s="1"/>
  <c r="AD14" i="1"/>
  <c r="AC14" i="1"/>
  <c r="AG13" i="1"/>
  <c r="AJ13" i="1" s="1"/>
  <c r="AF13" i="1"/>
  <c r="AI13" i="1" s="1"/>
  <c r="AE13" i="1"/>
  <c r="AH13" i="1" s="1"/>
  <c r="AD13" i="1"/>
  <c r="AC13" i="1"/>
  <c r="AG12" i="1"/>
  <c r="AJ12" i="1" s="1"/>
  <c r="AF12" i="1"/>
  <c r="AI12" i="1" s="1"/>
  <c r="AE12" i="1"/>
  <c r="AH12" i="1" s="1"/>
  <c r="AD12" i="1"/>
  <c r="AC12" i="1"/>
  <c r="AG11" i="1"/>
  <c r="AJ11" i="1" s="1"/>
  <c r="AF11" i="1"/>
  <c r="AI11" i="1" s="1"/>
  <c r="AE11" i="1"/>
  <c r="AH11" i="1" s="1"/>
  <c r="AD11" i="1"/>
  <c r="AC11" i="1"/>
  <c r="AI9" i="1" l="1"/>
  <c r="AG9" i="1"/>
  <c r="AJ9" i="1" s="1"/>
  <c r="AF9" i="1"/>
  <c r="AE9" i="1"/>
  <c r="AH9" i="1" s="1"/>
  <c r="AD9" i="1"/>
  <c r="AC9" i="1"/>
  <c r="AF3" i="1"/>
  <c r="AE3" i="1"/>
  <c r="B1" i="1"/>
  <c r="AG3" i="1" l="1"/>
  <c r="AI3" i="1"/>
  <c r="AI2" i="1"/>
  <c r="AF2" i="1"/>
  <c r="AF4" i="1" s="1"/>
  <c r="AH3" i="1"/>
  <c r="AH2" i="1"/>
  <c r="AE2" i="1"/>
  <c r="AE4" i="1" s="1"/>
  <c r="AJ3" i="1"/>
  <c r="AJ2" i="1"/>
  <c r="AG2" i="1"/>
  <c r="AH4" i="1" l="1"/>
  <c r="AG4" i="1"/>
  <c r="AI4" i="1"/>
  <c r="AJ4" i="1"/>
</calcChain>
</file>

<file path=xl/connections.xml><?xml version="1.0" encoding="utf-8"?>
<connections xmlns="http://schemas.openxmlformats.org/spreadsheetml/2006/main">
  <connection id="1" name="betanalysis_2019-04-30T21" type="6" refreshedVersion="4" background="1" saveData="1">
    <textPr sourceFile="D:\PunterTips\extracts - Analysis\betanalysis_2019-04-30T21.txt" delimiter="»">
      <textFields count="28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betlist_2019-05-03T211" type="6" refreshedVersion="4" deleted="1" background="1" saveData="1">
    <textPr sourceFile="D:\PunterTips\extracts - Analysis\mbetlist_2019-05-03T21.txt" delimiter="»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<sst xmlns="http://schemas.openxmlformats.org/spreadsheetml/2006/main" count="1886" uniqueCount="1303">
  <si>
    <t>Last row</t>
  </si>
  <si>
    <t>Key Performance Indicators</t>
  </si>
  <si>
    <t>Home</t>
  </si>
  <si>
    <t>Draw</t>
  </si>
  <si>
    <t>Away</t>
  </si>
  <si>
    <t>P/L</t>
  </si>
  <si>
    <t>Stake</t>
  </si>
  <si>
    <t>1. Home advantage</t>
  </si>
  <si>
    <t>Total</t>
  </si>
  <si>
    <t>Alt+0187</t>
  </si>
  <si>
    <t>»</t>
  </si>
  <si>
    <t>2. Recent performance</t>
  </si>
  <si>
    <t>Win</t>
  </si>
  <si>
    <t>3. Team strength (use inverse odds - use an odds convertor)</t>
  </si>
  <si>
    <t>%</t>
  </si>
  <si>
    <t>day</t>
  </si>
  <si>
    <t>country</t>
  </si>
  <si>
    <t>league</t>
  </si>
  <si>
    <t>game</t>
  </si>
  <si>
    <t>home</t>
  </si>
  <si>
    <t>away</t>
  </si>
  <si>
    <t>h_goals</t>
  </si>
  <si>
    <t>a_goals</t>
  </si>
  <si>
    <t>odds_1</t>
  </si>
  <si>
    <t>odds_x</t>
  </si>
  <si>
    <t>odds_2</t>
  </si>
  <si>
    <t>odds_delta</t>
  </si>
  <si>
    <t>thtgames</t>
  </si>
  <si>
    <t>tatgames</t>
  </si>
  <si>
    <t>tpgames</t>
  </si>
  <si>
    <t>tpghtah</t>
  </si>
  <si>
    <t>tpgataw</t>
  </si>
  <si>
    <t>pghtwins</t>
  </si>
  <si>
    <t>pgdraws</t>
  </si>
  <si>
    <t>pgatwins</t>
  </si>
  <si>
    <t>tpghtwins</t>
  </si>
  <si>
    <t>tpghtdraws</t>
  </si>
  <si>
    <t>tpghtloss</t>
  </si>
  <si>
    <t>tpgatwins</t>
  </si>
  <si>
    <t>tpgatdraws</t>
  </si>
  <si>
    <t>tpgatloss</t>
  </si>
  <si>
    <t>tpghtahwin</t>
  </si>
  <si>
    <t>tpgatawwin</t>
  </si>
  <si>
    <t>h-ratings</t>
  </si>
  <si>
    <t>a-ratings</t>
  </si>
  <si>
    <t>status_h</t>
  </si>
  <si>
    <t>status_d</t>
  </si>
  <si>
    <t>status_a</t>
  </si>
  <si>
    <t>h_p/l</t>
  </si>
  <si>
    <t>d_p/l</t>
  </si>
  <si>
    <t>a_p/l</t>
  </si>
  <si>
    <t>Brazil</t>
  </si>
  <si>
    <t>Brasileiro Women</t>
  </si>
  <si>
    <t>Iranduba de Amazonia W-Sao Francisco W</t>
  </si>
  <si>
    <t>Iranduba de Amazonia W</t>
  </si>
  <si>
    <t>Sao Francisco W</t>
  </si>
  <si>
    <t>Copa do Brasil U20</t>
  </si>
  <si>
    <t>Flamengo RJ U20-Cruzeiro</t>
  </si>
  <si>
    <t>Flamengo RJ U20</t>
  </si>
  <si>
    <t>Cruzeiro</t>
  </si>
  <si>
    <t>South America</t>
  </si>
  <si>
    <t>Copa Sudamericana</t>
  </si>
  <si>
    <t>CA Cerro (Uru) -Cajamarca (Per)</t>
  </si>
  <si>
    <t>CA Cerro (Uru)</t>
  </si>
  <si>
    <t>Cajamarca (Per)</t>
  </si>
  <si>
    <t>USA</t>
  </si>
  <si>
    <t>USL Championship</t>
  </si>
  <si>
    <t>Louisville City-Memphis</t>
  </si>
  <si>
    <t>Louisville City</t>
  </si>
  <si>
    <t>Memphis</t>
  </si>
  <si>
    <t>Paraguay</t>
  </si>
  <si>
    <t>Primera Division</t>
  </si>
  <si>
    <t>Diaz-River Plate</t>
  </si>
  <si>
    <t>Diaz</t>
  </si>
  <si>
    <t>River Plate</t>
  </si>
  <si>
    <t>Colombia</t>
  </si>
  <si>
    <t>Liga Aguila</t>
  </si>
  <si>
    <t>Envigado-Atl. Nacional</t>
  </si>
  <si>
    <t>Envigado</t>
  </si>
  <si>
    <t>Atl. Nacional</t>
  </si>
  <si>
    <t>Serie B</t>
  </si>
  <si>
    <t>America MG-Botafogo SP</t>
  </si>
  <si>
    <t>America MG</t>
  </si>
  <si>
    <t>Botafogo SP</t>
  </si>
  <si>
    <t>Colo Colo (Chi) -U. Catolica (Ecu)</t>
  </si>
  <si>
    <t>Colo Colo (Chi)</t>
  </si>
  <si>
    <t>U. Catolica (Ecu)</t>
  </si>
  <si>
    <t>Guatemala</t>
  </si>
  <si>
    <t>Liga Nacional</t>
  </si>
  <si>
    <t>Coban Imperial-Guastatoya</t>
  </si>
  <si>
    <t>Coban Imperial</t>
  </si>
  <si>
    <t>Guastatoya</t>
  </si>
  <si>
    <t>Portland 2-Rio Grande</t>
  </si>
  <si>
    <t>Portland 2</t>
  </si>
  <si>
    <t>Rio Grande</t>
  </si>
  <si>
    <t>China</t>
  </si>
  <si>
    <t>FA Cup</t>
  </si>
  <si>
    <t>Wuhan Zall-Shanghai SIPG</t>
  </si>
  <si>
    <t>Wuhan Zall</t>
  </si>
  <si>
    <t>Shanghai SIPG</t>
  </si>
  <si>
    <t>Changchun Yatai-Sichuan Jiuniu</t>
  </si>
  <si>
    <t>Changchun Yatai</t>
  </si>
  <si>
    <t>Sichuan Jiuniu</t>
  </si>
  <si>
    <t>Shandong Luneng-Zhejiang Greentown</t>
  </si>
  <si>
    <t>Shandong Luneng</t>
  </si>
  <si>
    <t>Zhejiang Greentown</t>
  </si>
  <si>
    <t>Taizhou Yuanda-Guangzhou R&amp;F</t>
  </si>
  <si>
    <t>Taizhou Yuanda</t>
  </si>
  <si>
    <t>Guangzhou R&amp;F</t>
  </si>
  <si>
    <t>Heilongjiang Lava-Beijing Guoan</t>
  </si>
  <si>
    <t>Heilongjiang Lava</t>
  </si>
  <si>
    <t>Beijing Guoan</t>
  </si>
  <si>
    <t>Czech Republic</t>
  </si>
  <si>
    <t>CFL</t>
  </si>
  <si>
    <t>Pisek-Usti nad Orlici</t>
  </si>
  <si>
    <t>Pisek</t>
  </si>
  <si>
    <t>Usti nad Orlici</t>
  </si>
  <si>
    <t>Jihomoravsky KP</t>
  </si>
  <si>
    <t>Bohunice-Rousinov</t>
  </si>
  <si>
    <t>Bohunice</t>
  </si>
  <si>
    <t>Rousinov</t>
  </si>
  <si>
    <t>Division C</t>
  </si>
  <si>
    <t>Velke Hamry-Prepere</t>
  </si>
  <si>
    <t>Velke Hamry</t>
  </si>
  <si>
    <t>Prepere</t>
  </si>
  <si>
    <t>Asia</t>
  </si>
  <si>
    <t>AFC Cup</t>
  </si>
  <si>
    <t>Shan United (Bur) -Ceres (Phl)</t>
  </si>
  <si>
    <t>Shan United (Bur)</t>
  </si>
  <si>
    <t>Ceres (Phl)</t>
  </si>
  <si>
    <t>Kazakhstan</t>
  </si>
  <si>
    <t>Premier League</t>
  </si>
  <si>
    <t>Shakhtar Karagandy-Aktobe</t>
  </si>
  <si>
    <t>Shakhtar Karagandy</t>
  </si>
  <si>
    <t>Aktobe</t>
  </si>
  <si>
    <t>Poland</t>
  </si>
  <si>
    <t>III Liga - Group II 2018/2019</t>
  </si>
  <si>
    <t>Pogon Szczecin II-Lech Poznan 2</t>
  </si>
  <si>
    <t>Pogon Szczecin II</t>
  </si>
  <si>
    <t>Lech Poznan 2</t>
  </si>
  <si>
    <t>III Liga - Group III 2018/2019</t>
  </si>
  <si>
    <t>Foto Higiena Gac-Lechia Dzierzoniow</t>
  </si>
  <si>
    <t>Foto Higiena Gac</t>
  </si>
  <si>
    <t>Lechia Dzierzoniow</t>
  </si>
  <si>
    <t>Spain</t>
  </si>
  <si>
    <t>Tercera Division - Group 11</t>
  </si>
  <si>
    <t>Llosetense-Ferriolense</t>
  </si>
  <si>
    <t>Llosetense</t>
  </si>
  <si>
    <t>Ferriolense</t>
  </si>
  <si>
    <t>Tercera Division - Group 13</t>
  </si>
  <si>
    <t>Estudiantes de Murcia-Mar Menor</t>
  </si>
  <si>
    <t>Estudiantes de Murcia</t>
  </si>
  <si>
    <t>Mar Menor</t>
  </si>
  <si>
    <t>Huercal Overa-UCAM Murcia B</t>
  </si>
  <si>
    <t>Huercal Overa</t>
  </si>
  <si>
    <t>UCAM Murcia B</t>
  </si>
  <si>
    <t>Real Murcia B-Muleno</t>
  </si>
  <si>
    <t>Real Murcia B</t>
  </si>
  <si>
    <t>Muleno</t>
  </si>
  <si>
    <t>Tercera Division - Group 7</t>
  </si>
  <si>
    <t>Villaverde San Andres-Santa Ana</t>
  </si>
  <si>
    <t>Villaverde San Andres</t>
  </si>
  <si>
    <t>Santa Ana</t>
  </si>
  <si>
    <t>Andorra</t>
  </si>
  <si>
    <t>Primera DivisiÃ³</t>
  </si>
  <si>
    <t>Inter Club Escaldes-UE Engordany</t>
  </si>
  <si>
    <t>Inter Club Escaldes</t>
  </si>
  <si>
    <t>UE Engordany</t>
  </si>
  <si>
    <t>NagaWorld (Cam) -Ha Noi FC (Vie)</t>
  </si>
  <si>
    <t>NagaWorld (Cam)</t>
  </si>
  <si>
    <t>Ha Noi FC (Vie)</t>
  </si>
  <si>
    <t>Binh Duong (Vie) -Persija Jakarta (Ina)</t>
  </si>
  <si>
    <t>Binh Duong (Vie)</t>
  </si>
  <si>
    <t>Persija Jakarta (Ina)</t>
  </si>
  <si>
    <t>Kenya</t>
  </si>
  <si>
    <t>Chemelil-Kariobangi Sharks</t>
  </si>
  <si>
    <t>Chemelil</t>
  </si>
  <si>
    <t>Kariobangi Sharks</t>
  </si>
  <si>
    <t>Sony Sugar-Vihiga United</t>
  </si>
  <si>
    <t>Sony Sugar</t>
  </si>
  <si>
    <t>Vihiga United</t>
  </si>
  <si>
    <t>Swit Skolwin-Mieszko</t>
  </si>
  <si>
    <t>Swit Skolwin</t>
  </si>
  <si>
    <t>Mieszko</t>
  </si>
  <si>
    <t>Portugal</t>
  </si>
  <si>
    <t>Liga Revelacao U23 2018/2019</t>
  </si>
  <si>
    <t>Rio Ave U23-Estoril U23</t>
  </si>
  <si>
    <t>Rio Ave U23</t>
  </si>
  <si>
    <t>Estoril U23</t>
  </si>
  <si>
    <t>Sporting U23-Benfica U23</t>
  </si>
  <si>
    <t>Sporting U23</t>
  </si>
  <si>
    <t>Benfica U23</t>
  </si>
  <si>
    <t>Braga U23-Aves U23</t>
  </si>
  <si>
    <t>Braga U23</t>
  </si>
  <si>
    <t>Aves U23</t>
  </si>
  <si>
    <t>Belenenses U23-CD Cova da Piedade U23</t>
  </si>
  <si>
    <t>Belenenses U23</t>
  </si>
  <si>
    <t>CD Cova da Piedade U23</t>
  </si>
  <si>
    <t>Maritimo U23-Setubal U23</t>
  </si>
  <si>
    <t>Maritimo U23</t>
  </si>
  <si>
    <t>Setubal U23</t>
  </si>
  <si>
    <t>Guimaraes U23-Feirense U23</t>
  </si>
  <si>
    <t>Guimaraes U23</t>
  </si>
  <si>
    <t>Feirense U23</t>
  </si>
  <si>
    <t>South Korea</t>
  </si>
  <si>
    <t>K League 2</t>
  </si>
  <si>
    <t>Daejeon-Asan Mugunghwa</t>
  </si>
  <si>
    <t>Daejeon</t>
  </si>
  <si>
    <t>Asan Mugunghwa</t>
  </si>
  <si>
    <t>Suwon City-Anyang</t>
  </si>
  <si>
    <t>Suwon City</t>
  </si>
  <si>
    <t>Anyang</t>
  </si>
  <si>
    <t>Binissalem-Alcudia</t>
  </si>
  <si>
    <t>Binissalem</t>
  </si>
  <si>
    <t>Alcudia</t>
  </si>
  <si>
    <t>Pena Deportina-Santa Catalina Atletico</t>
  </si>
  <si>
    <t>Pena Deportina</t>
  </si>
  <si>
    <t>Santa Catalina Atletico</t>
  </si>
  <si>
    <t>Deportiva Minera-Lorca FC</t>
  </si>
  <si>
    <t>Deportiva Minera</t>
  </si>
  <si>
    <t>Lorca FC</t>
  </si>
  <si>
    <t>Cartagena B-CAP Ciudad de Murcia</t>
  </si>
  <si>
    <t>Cartagena B</t>
  </si>
  <si>
    <t>CAP Ciudad de Murcia</t>
  </si>
  <si>
    <t>Tercera Division - Group 9</t>
  </si>
  <si>
    <t>River Melilla-Loja</t>
  </si>
  <si>
    <t>River Melilla</t>
  </si>
  <si>
    <t>Loja</t>
  </si>
  <si>
    <t>Australia</t>
  </si>
  <si>
    <t>Brisbane Premier League</t>
  </si>
  <si>
    <t>Albany Creek-Taringa</t>
  </si>
  <si>
    <t>Albany Creek</t>
  </si>
  <si>
    <t>Taringa</t>
  </si>
  <si>
    <t>Italy</t>
  </si>
  <si>
    <t>Palermo-Spezia</t>
  </si>
  <si>
    <t>Palermo</t>
  </si>
  <si>
    <t>Spezia</t>
  </si>
  <si>
    <t>Norway</t>
  </si>
  <si>
    <t>Norway Cup Women</t>
  </si>
  <si>
    <t>Sunndal W-Herd W</t>
  </si>
  <si>
    <t>Sunndal W</t>
  </si>
  <si>
    <t>Herd W</t>
  </si>
  <si>
    <t>Bucheon FC 1995-Gwangju FC</t>
  </si>
  <si>
    <t>Bucheon FC 1995</t>
  </si>
  <si>
    <t>Gwangju FC</t>
  </si>
  <si>
    <t>Ansan Greeners-Jeonnam</t>
  </si>
  <si>
    <t>Ansan Greeners</t>
  </si>
  <si>
    <t>Jeonnam</t>
  </si>
  <si>
    <t>Tercera Division - Group 1</t>
  </si>
  <si>
    <t>Silva SD-Somozas</t>
  </si>
  <si>
    <t>Silva SD</t>
  </si>
  <si>
    <t>Somozas</t>
  </si>
  <si>
    <t>Sweden</t>
  </si>
  <si>
    <t>Division 2 - VÃ¤stra GÃ¶taland</t>
  </si>
  <si>
    <t>Qviding-Vinbergs</t>
  </si>
  <si>
    <t>Qviding</t>
  </si>
  <si>
    <t>Vinbergs</t>
  </si>
  <si>
    <t>Armenia</t>
  </si>
  <si>
    <t>Alashkert-Gandzasar</t>
  </si>
  <si>
    <t>Alashkert</t>
  </si>
  <si>
    <t>Gandzasar</t>
  </si>
  <si>
    <t>Ararat Armenia-Pyunik Yerevan</t>
  </si>
  <si>
    <t>Ararat Armenia</t>
  </si>
  <si>
    <t>Pyunik Yerevan</t>
  </si>
  <si>
    <t>Chongqing Lifan-Hebei</t>
  </si>
  <si>
    <t>Chongqing Lifan</t>
  </si>
  <si>
    <t>Hebei</t>
  </si>
  <si>
    <t>Germany</t>
  </si>
  <si>
    <t>Junioren Bundesliga South</t>
  </si>
  <si>
    <t>Nurnberg U19-Hoffenheim U19</t>
  </si>
  <si>
    <t>Nurnberg U19</t>
  </si>
  <si>
    <t>Hoffenheim U19</t>
  </si>
  <si>
    <t>Oberliga Bayern SÃ¼d</t>
  </si>
  <si>
    <t>SV Turkgucu Ataspor-Schwabmunchen</t>
  </si>
  <si>
    <t>SV Turkgucu Ataspor</t>
  </si>
  <si>
    <t>Schwabmunchen</t>
  </si>
  <si>
    <t>Oberliga Niedersachsen</t>
  </si>
  <si>
    <t>Cloppenburg-Braunschweig II</t>
  </si>
  <si>
    <t>Cloppenburg</t>
  </si>
  <si>
    <t>Braunschweig II</t>
  </si>
  <si>
    <t>Primavera 1 2018/2019</t>
  </si>
  <si>
    <t>Fiorentina U19-AS Roma U19</t>
  </si>
  <si>
    <t>Fiorentina U19</t>
  </si>
  <si>
    <t>AS Roma U19</t>
  </si>
  <si>
    <t>Tobol-Ordabasy</t>
  </si>
  <si>
    <t>Tobol</t>
  </si>
  <si>
    <t>Ordabasy</t>
  </si>
  <si>
    <t>Taraz-Okzhetpes</t>
  </si>
  <si>
    <t>Taraz</t>
  </si>
  <si>
    <t>Okzhetpes</t>
  </si>
  <si>
    <t>Mount Kenya United-Western Stima</t>
  </si>
  <si>
    <t>Mount Kenya United</t>
  </si>
  <si>
    <t>Western Stima</t>
  </si>
  <si>
    <t>Toppserien Women</t>
  </si>
  <si>
    <t>Avaldsnes W-Fart W</t>
  </si>
  <si>
    <t>Avaldsnes W</t>
  </si>
  <si>
    <t>Fart W</t>
  </si>
  <si>
    <t>Trondheims Orn W-Valerenga W</t>
  </si>
  <si>
    <t>Trondheims Orn W</t>
  </si>
  <si>
    <t>Valerenga W</t>
  </si>
  <si>
    <t>Gwardia Koszalin-Sroda</t>
  </si>
  <si>
    <t>Gwardia Koszalin</t>
  </si>
  <si>
    <t>Sroda</t>
  </si>
  <si>
    <t>III Liga - Group IV 2018/2019</t>
  </si>
  <si>
    <t>Orleta Radzyn-Sola Oswiecim</t>
  </si>
  <si>
    <t>Orleta Radzyn</t>
  </si>
  <si>
    <t>Sola Oswiecim</t>
  </si>
  <si>
    <t>Slovakia</t>
  </si>
  <si>
    <t>Divison C Central</t>
  </si>
  <si>
    <t>Novohrad Lucenec-Poltar</t>
  </si>
  <si>
    <t>Novohrad Lucenec</t>
  </si>
  <si>
    <t>Poltar</t>
  </si>
  <si>
    <t>Busan-Seoul E.</t>
  </si>
  <si>
    <t>Busan</t>
  </si>
  <si>
    <t>Seoul E.</t>
  </si>
  <si>
    <t>Division 1 - Norra</t>
  </si>
  <si>
    <t>Bodens-Forward</t>
  </si>
  <si>
    <t>Bodens</t>
  </si>
  <si>
    <t>Forward</t>
  </si>
  <si>
    <t>Ukraine</t>
  </si>
  <si>
    <t>Persha Liga</t>
  </si>
  <si>
    <t>Inhulets-Sumy</t>
  </si>
  <si>
    <t>Inhulets</t>
  </si>
  <si>
    <t>Sumy</t>
  </si>
  <si>
    <t>Mykolaiv-Metalist 1925</t>
  </si>
  <si>
    <t>Mykolaiv</t>
  </si>
  <si>
    <t>Metalist 1925</t>
  </si>
  <si>
    <t>Balkany-Dnipro 1</t>
  </si>
  <si>
    <t>Balkany</t>
  </si>
  <si>
    <t>Dnipro 1</t>
  </si>
  <si>
    <t>Tampines (Sin) -Yangon United (Bur)</t>
  </si>
  <si>
    <t>Tampines (Sin)</t>
  </si>
  <si>
    <t>Yangon United (Bur)</t>
  </si>
  <si>
    <t>Dalian Yifang F.C.-Shaanxi Changan</t>
  </si>
  <si>
    <t>Dalian Yifang F.C.</t>
  </si>
  <si>
    <t>Shaanxi Changan</t>
  </si>
  <si>
    <t>U19 League</t>
  </si>
  <si>
    <t>Pribram U19-Slovacko U19</t>
  </si>
  <si>
    <t>Pribram U19</t>
  </si>
  <si>
    <t>Slovacko U19</t>
  </si>
  <si>
    <t>Kaisar Kyzylorda-K. Almaty</t>
  </si>
  <si>
    <t>Kaisar Kyzylorda</t>
  </si>
  <si>
    <t>K. Almaty</t>
  </si>
  <si>
    <t>Atyrau-FC Astana</t>
  </si>
  <si>
    <t>Atyrau</t>
  </si>
  <si>
    <t>FC Astana</t>
  </si>
  <si>
    <t>Shanghai Jiading City Development-Beijing EG</t>
  </si>
  <si>
    <t>Shanghai Jiading City Development</t>
  </si>
  <si>
    <t>Beijing EG</t>
  </si>
  <si>
    <t>Tianjin Tianhai-Shijiazhuang</t>
  </si>
  <si>
    <t>Tianjin Tianhai</t>
  </si>
  <si>
    <t>Shijiazhuang</t>
  </si>
  <si>
    <t>Guangzhou Evergrande-Henan Jianye</t>
  </si>
  <si>
    <t>Guangzhou Evergrande</t>
  </si>
  <si>
    <t>Henan Jianye</t>
  </si>
  <si>
    <t>Artsakh-Lori</t>
  </si>
  <si>
    <t>Artsakh</t>
  </si>
  <si>
    <t>Lori</t>
  </si>
  <si>
    <t>Kitchee (Hkg) -Hang Yuen (Tpe)</t>
  </si>
  <si>
    <t>Kitchee (Hkg)</t>
  </si>
  <si>
    <t>Hang Yuen (Tpe)</t>
  </si>
  <si>
    <t>Oberliga Baden-WÃ¼rttemberg</t>
  </si>
  <si>
    <t>Goppinger SV-Bissingen</t>
  </si>
  <si>
    <t>Goppinger SV</t>
  </si>
  <si>
    <t>Bissingen</t>
  </si>
  <si>
    <t>Normannia Gmund-Spielberg</t>
  </si>
  <si>
    <t>Normannia Gmund</t>
  </si>
  <si>
    <t>Spielberg</t>
  </si>
  <si>
    <t>Stutt. Kickers-Ravensburg</t>
  </si>
  <si>
    <t>Stutt. Kickers</t>
  </si>
  <si>
    <t>Ravensburg</t>
  </si>
  <si>
    <t>Pforzheim-Freiberg</t>
  </si>
  <si>
    <t>Pforzheim</t>
  </si>
  <si>
    <t>Freiberg</t>
  </si>
  <si>
    <t>Pullach-Rain/Lech</t>
  </si>
  <si>
    <t>Pullach</t>
  </si>
  <si>
    <t>Rain/Lech</t>
  </si>
  <si>
    <t>Munich 1860 II-Nordlingen</t>
  </si>
  <si>
    <t>Munich 1860 II</t>
  </si>
  <si>
    <t>Nordlingen</t>
  </si>
  <si>
    <t>Oberliga Rheinland-Pfalz/Saar</t>
  </si>
  <si>
    <t>Pfeddersheim-Schott Mainz</t>
  </si>
  <si>
    <t>Pfeddersheim</t>
  </si>
  <si>
    <t>Schott Mainz</t>
  </si>
  <si>
    <t>Regionalliga West</t>
  </si>
  <si>
    <t>Kaan Marienborn-TV Herkenrath</t>
  </si>
  <si>
    <t>Kaan Marienborn</t>
  </si>
  <si>
    <t>TV Herkenrath</t>
  </si>
  <si>
    <t>Ertis Pavlodar-Zhetysu Taldykorgan</t>
  </si>
  <si>
    <t>Ertis Pavlodar</t>
  </si>
  <si>
    <t>Zhetysu Taldykorgan</t>
  </si>
  <si>
    <t>Mathare Utd.-Zoo</t>
  </si>
  <si>
    <t>Mathare Utd.</t>
  </si>
  <si>
    <t>Zoo</t>
  </si>
  <si>
    <t>Haugar W-Staal Jorpeland W</t>
  </si>
  <si>
    <t>Haugar W</t>
  </si>
  <si>
    <t>Staal Jorpeland W</t>
  </si>
  <si>
    <t>Arna Bjornar W-Sandviken W</t>
  </si>
  <si>
    <t>Arna Bjornar W</t>
  </si>
  <si>
    <t>Sandviken W</t>
  </si>
  <si>
    <t>LSK Kvinner W-Stabaek W</t>
  </si>
  <si>
    <t>LSK Kvinner W</t>
  </si>
  <si>
    <t>Stabaek W</t>
  </si>
  <si>
    <t>Wolka Pelkinska-Biala Podlaska</t>
  </si>
  <si>
    <t>Wolka Pelkinska</t>
  </si>
  <si>
    <t>Biala Podlaska</t>
  </si>
  <si>
    <t>Sollentuna-Karlstad</t>
  </si>
  <si>
    <t>Sollentuna</t>
  </si>
  <si>
    <t>Karlstad</t>
  </si>
  <si>
    <t>Belgium</t>
  </si>
  <si>
    <t>Belgian Cup</t>
  </si>
  <si>
    <t>Gent-KV Mechelen</t>
  </si>
  <si>
    <t>Gent</t>
  </si>
  <si>
    <t>KV Mechelen</t>
  </si>
  <si>
    <t>Oberliga Bayern Nord</t>
  </si>
  <si>
    <t>Neumarkt-Bayern Hof</t>
  </si>
  <si>
    <t>Neumarkt</t>
  </si>
  <si>
    <t>Bayern Hof</t>
  </si>
  <si>
    <t>Iran</t>
  </si>
  <si>
    <t>Persian Gulf Pro League</t>
  </si>
  <si>
    <t>Tractor-Persepolis</t>
  </si>
  <si>
    <t>Tractor</t>
  </si>
  <si>
    <t>Persepolis</t>
  </si>
  <si>
    <t>Serie C - Group C</t>
  </si>
  <si>
    <t>Catanzaro-Viterbese</t>
  </si>
  <si>
    <t>Catanzaro</t>
  </si>
  <si>
    <t>Viterbese</t>
  </si>
  <si>
    <t>Kakamega Homeboyz-Tusker</t>
  </si>
  <si>
    <t>Kakamega Homeboyz</t>
  </si>
  <si>
    <t>Tusker</t>
  </si>
  <si>
    <t>Slovenia</t>
  </si>
  <si>
    <t>Prva liga</t>
  </si>
  <si>
    <t>Domzale-Mura</t>
  </si>
  <si>
    <t>Domzale</t>
  </si>
  <si>
    <t>Mura</t>
  </si>
  <si>
    <t>Minerva (Ind) -Manang Marshyangdi (Nep)</t>
  </si>
  <si>
    <t>Minerva (Ind)</t>
  </si>
  <si>
    <t>Manang Marshyangdi (Nep)</t>
  </si>
  <si>
    <t>Azerbaijan</t>
  </si>
  <si>
    <t>Azerbaijan Cup</t>
  </si>
  <si>
    <t>Qarabag-Gabala</t>
  </si>
  <si>
    <t>Qarabag</t>
  </si>
  <si>
    <t>Gabala</t>
  </si>
  <si>
    <t>MSFL</t>
  </si>
  <si>
    <t>Frydek Mistek-Dolni Benesov</t>
  </si>
  <si>
    <t>Frydek Mistek</t>
  </si>
  <si>
    <t>Dolni Benesov</t>
  </si>
  <si>
    <t>Linx-Ger. Friedrichstal</t>
  </si>
  <si>
    <t>Linx</t>
  </si>
  <si>
    <t>Ger. Friedrichstal</t>
  </si>
  <si>
    <t>TSV Ilshofen-Backnang</t>
  </si>
  <si>
    <t>TSV Ilshofen</t>
  </si>
  <si>
    <t>Backnang</t>
  </si>
  <si>
    <t>Oberachern-Nottingen</t>
  </si>
  <si>
    <t>Oberachern</t>
  </si>
  <si>
    <t>Nottingen</t>
  </si>
  <si>
    <t>Neckarsulmer-Villingen</t>
  </si>
  <si>
    <t>Neckarsulmer</t>
  </si>
  <si>
    <t>Villingen</t>
  </si>
  <si>
    <t>Grossbardorf-Sand</t>
  </si>
  <si>
    <t>Grossbardorf</t>
  </si>
  <si>
    <t>Sand</t>
  </si>
  <si>
    <t>Ammerthal-Aubstadt</t>
  </si>
  <si>
    <t>Ammerthal</t>
  </si>
  <si>
    <t>Aubstadt</t>
  </si>
  <si>
    <t>Oberliga Hessen</t>
  </si>
  <si>
    <t>Alzenau-Baunatal</t>
  </si>
  <si>
    <t>Alzenau</t>
  </si>
  <si>
    <t>Baunatal</t>
  </si>
  <si>
    <t>Oberliga Westfalen</t>
  </si>
  <si>
    <t>Holzwickeder SC-Gievenbeck</t>
  </si>
  <si>
    <t>Holzwickeder SC</t>
  </si>
  <si>
    <t>Gievenbeck</t>
  </si>
  <si>
    <t>Crotone-Benevento</t>
  </si>
  <si>
    <t>Crotone</t>
  </si>
  <si>
    <t>Benevento</t>
  </si>
  <si>
    <t>Perugia-Cittadella</t>
  </si>
  <si>
    <t>Perugia</t>
  </si>
  <si>
    <t>Cittadella</t>
  </si>
  <si>
    <t>Carpi-Cremonese</t>
  </si>
  <si>
    <t>Carpi</t>
  </si>
  <si>
    <t>Cremonese</t>
  </si>
  <si>
    <t>Padova-Lecce</t>
  </si>
  <si>
    <t>Padova</t>
  </si>
  <si>
    <t>Lecce</t>
  </si>
  <si>
    <t>Verona-Livorno</t>
  </si>
  <si>
    <t>Verona</t>
  </si>
  <si>
    <t>Livorno</t>
  </si>
  <si>
    <t>Foggia-Salernitana</t>
  </si>
  <si>
    <t>Foggia</t>
  </si>
  <si>
    <t>Salernitana</t>
  </si>
  <si>
    <t>Cosenza-Venezia</t>
  </si>
  <si>
    <t>Cosenza</t>
  </si>
  <si>
    <t>Venezia</t>
  </si>
  <si>
    <t>Serie D - Group A</t>
  </si>
  <si>
    <t>Stresa Sportiva-Bra</t>
  </si>
  <si>
    <t>Stresa Sportiva</t>
  </si>
  <si>
    <t>Bra</t>
  </si>
  <si>
    <t>Latvia</t>
  </si>
  <si>
    <t>1. Liga 2019</t>
  </si>
  <si>
    <t>Alberts JDFS-New Project</t>
  </si>
  <si>
    <t>Alberts JDFS</t>
  </si>
  <si>
    <t>New Project</t>
  </si>
  <si>
    <t>Malaysia</t>
  </si>
  <si>
    <t>Terengganu-Pahang</t>
  </si>
  <si>
    <t>Terengganu</t>
  </si>
  <si>
    <t>Pahang</t>
  </si>
  <si>
    <t>NM Cup</t>
  </si>
  <si>
    <t>Nordstrand-KFUM Oslo</t>
  </si>
  <si>
    <t>Nordstrand</t>
  </si>
  <si>
    <t>KFUM Oslo</t>
  </si>
  <si>
    <t>Oppsal-Ullern</t>
  </si>
  <si>
    <t>Oppsal</t>
  </si>
  <si>
    <t>Ullern</t>
  </si>
  <si>
    <t>Tonsberg-Sandefjord</t>
  </si>
  <si>
    <t>Tonsberg</t>
  </si>
  <si>
    <t>Sandefjord</t>
  </si>
  <si>
    <t>Hinna-Sola</t>
  </si>
  <si>
    <t>Hinna</t>
  </si>
  <si>
    <t>Sola</t>
  </si>
  <si>
    <t>Traeff-Hodd</t>
  </si>
  <si>
    <t>Traeff</t>
  </si>
  <si>
    <t>Hodd</t>
  </si>
  <si>
    <t>Grimstad W-Snogg W</t>
  </si>
  <si>
    <t>Grimstad W</t>
  </si>
  <si>
    <t>Snogg W</t>
  </si>
  <si>
    <t>Vestsiden Askoy W-Kaupanger W</t>
  </si>
  <si>
    <t>Vestsiden Askoy W</t>
  </si>
  <si>
    <t>Kaupanger W</t>
  </si>
  <si>
    <t>Aalesund W-Molde W</t>
  </si>
  <si>
    <t>Aalesund W</t>
  </si>
  <si>
    <t>Molde W</t>
  </si>
  <si>
    <t>Kil/Hemne W-Byasen W</t>
  </si>
  <si>
    <t>Kil/Hemne W</t>
  </si>
  <si>
    <t>Byasen W</t>
  </si>
  <si>
    <t>Roa W-Kolbotn W</t>
  </si>
  <si>
    <t>Roa W</t>
  </si>
  <si>
    <t>Kolbotn W</t>
  </si>
  <si>
    <t>Wierzyca-KP Starogard Gdanski</t>
  </si>
  <si>
    <t>Wierzyca</t>
  </si>
  <si>
    <t>KP Starogard Gdanski</t>
  </si>
  <si>
    <t>Stilon Gorzow-Brzeg</t>
  </si>
  <si>
    <t>Stilon Gorzow</t>
  </si>
  <si>
    <t>Brzeg</t>
  </si>
  <si>
    <t>Vasalunds-Carlstad</t>
  </si>
  <si>
    <t>Vasalunds</t>
  </si>
  <si>
    <t>Carlstad</t>
  </si>
  <si>
    <t>Umea FC-Akropolis</t>
  </si>
  <si>
    <t>Umea FC</t>
  </si>
  <si>
    <t>Akropolis</t>
  </si>
  <si>
    <t>Division 1 - SÃ¶dra</t>
  </si>
  <si>
    <t>Utsiktens-Oskarshamns</t>
  </si>
  <si>
    <t>Utsiktens</t>
  </si>
  <si>
    <t>Oskarshamns</t>
  </si>
  <si>
    <t>Assyriska IK-Lunds</t>
  </si>
  <si>
    <t>Assyriska IK</t>
  </si>
  <si>
    <t>Lunds</t>
  </si>
  <si>
    <t>Ljungskile-Atvidabergs</t>
  </si>
  <si>
    <t>Ljungskile</t>
  </si>
  <si>
    <t>Atvidabergs</t>
  </si>
  <si>
    <t>Division 2 - Norra GÃ¶taland</t>
  </si>
  <si>
    <t>Grebbestads-Tidaholm IFK</t>
  </si>
  <si>
    <t>Grebbestads</t>
  </si>
  <si>
    <t>Tidaholm IFK</t>
  </si>
  <si>
    <t>Division 2 - Ã–stra GÃ¶taland</t>
  </si>
  <si>
    <t>Dalstorps-IFK Hassleholm</t>
  </si>
  <si>
    <t>Dalstorps</t>
  </si>
  <si>
    <t>IFK Hassleholm</t>
  </si>
  <si>
    <t>Uganda</t>
  </si>
  <si>
    <t>Police-URA SC</t>
  </si>
  <si>
    <t>Police</t>
  </si>
  <si>
    <t>URA SC</t>
  </si>
  <si>
    <t>Druha Liga</t>
  </si>
  <si>
    <t>Hirnyk Kryvyi Rih-Nikopol</t>
  </si>
  <si>
    <t>Hirnyk Kryvyi Rih</t>
  </si>
  <si>
    <t>Nikopol</t>
  </si>
  <si>
    <t>Sofapaka-Posta Rangers</t>
  </si>
  <si>
    <t>Sofapaka</t>
  </si>
  <si>
    <t>Posta Rangers</t>
  </si>
  <si>
    <t>Botswana</t>
  </si>
  <si>
    <t>Sharps Shooting Stars-Police XI</t>
  </si>
  <si>
    <t>Sharps Shooting Stars</t>
  </si>
  <si>
    <t>Police XI</t>
  </si>
  <si>
    <t>Hassia Bingen-Hertha Wiesbach</t>
  </si>
  <si>
    <t>Hassia Bingen</t>
  </si>
  <si>
    <t>Hertha Wiesbach</t>
  </si>
  <si>
    <t>Kosovo</t>
  </si>
  <si>
    <t>Kosovar Cup</t>
  </si>
  <si>
    <t>Trepca 89-Vellaznimi</t>
  </si>
  <si>
    <t>Trepca 89</t>
  </si>
  <si>
    <t>Vellaznimi</t>
  </si>
  <si>
    <t>Rwanda</t>
  </si>
  <si>
    <t>National Football league</t>
  </si>
  <si>
    <t>Kirehe-Marines</t>
  </si>
  <si>
    <t>Kirehe</t>
  </si>
  <si>
    <t>Marines</t>
  </si>
  <si>
    <t>Police-Sunrise</t>
  </si>
  <si>
    <t>Sunrise</t>
  </si>
  <si>
    <t>Bugesera FC-Muhanga</t>
  </si>
  <si>
    <t>Bugesera FC</t>
  </si>
  <si>
    <t>Muhanga</t>
  </si>
  <si>
    <t>Amagaju-Mukura Victory Sports</t>
  </si>
  <si>
    <t>Amagaju</t>
  </si>
  <si>
    <t>Mukura Victory Sports</t>
  </si>
  <si>
    <t>Express FC-Bright Stars</t>
  </si>
  <si>
    <t>Express FC</t>
  </si>
  <si>
    <t>Bright Stars</t>
  </si>
  <si>
    <t>Nyamityobora-Kampala City</t>
  </si>
  <si>
    <t>Nyamityobora</t>
  </si>
  <si>
    <t>Kampala City</t>
  </si>
  <si>
    <t>Paidha Black Angels-Vipers</t>
  </si>
  <si>
    <t>Paidha Black Angels</t>
  </si>
  <si>
    <t>Vipers</t>
  </si>
  <si>
    <t>Uzbekistan</t>
  </si>
  <si>
    <t>Super League</t>
  </si>
  <si>
    <t>Pakhtakor-Met. Bekobod</t>
  </si>
  <si>
    <t>Pakhtakor</t>
  </si>
  <si>
    <t>Met. Bekobod</t>
  </si>
  <si>
    <t>Township Rollers-Centre Chiefs</t>
  </si>
  <si>
    <t>Township Rollers</t>
  </si>
  <si>
    <t>Centre Chiefs</t>
  </si>
  <si>
    <t>Sant Julia-FC Santa Coloma</t>
  </si>
  <si>
    <t>Sant Julia</t>
  </si>
  <si>
    <t>FC Santa Coloma</t>
  </si>
  <si>
    <t>Istiqlol Dushanbe (Taj) -Dordoi Bishkek (Kgz)</t>
  </si>
  <si>
    <t>Istiqlol Dushanbe (Taj)</t>
  </si>
  <si>
    <t>Dordoi Bishkek (Kgz)</t>
  </si>
  <si>
    <t>Bulgaria</t>
  </si>
  <si>
    <t>Vtora liga</t>
  </si>
  <si>
    <t>Tsarsko Selo-Arda</t>
  </si>
  <si>
    <t>Tsarsko Selo</t>
  </si>
  <si>
    <t>Arda</t>
  </si>
  <si>
    <t>Zlinsky KP</t>
  </si>
  <si>
    <t>Morkovice-Bystrice pod Hostynem</t>
  </si>
  <si>
    <t>Morkovice</t>
  </si>
  <si>
    <t>Bystrice pod Hostynem</t>
  </si>
  <si>
    <t>Wolfenbuttel-Delmenhorst</t>
  </si>
  <si>
    <t>Wolfenbuttel</t>
  </si>
  <si>
    <t>Delmenhorst</t>
  </si>
  <si>
    <t>Regionalliga Bayern</t>
  </si>
  <si>
    <t>Heimstetten-Eichstatt</t>
  </si>
  <si>
    <t>Heimstetten</t>
  </si>
  <si>
    <t>Eichstatt</t>
  </si>
  <si>
    <t>Iceland</t>
  </si>
  <si>
    <t>Icelandic Cup</t>
  </si>
  <si>
    <t>Fylkir-Grotta</t>
  </si>
  <si>
    <t>Fylkir</t>
  </si>
  <si>
    <t>Grotta</t>
  </si>
  <si>
    <t>Augnablik-Akranes</t>
  </si>
  <si>
    <t>Augnablik</t>
  </si>
  <si>
    <t>Akranes</t>
  </si>
  <si>
    <t>Kopavogur-Fjardabyggd</t>
  </si>
  <si>
    <t>Kopavogur</t>
  </si>
  <si>
    <t>Fjardabyggd</t>
  </si>
  <si>
    <t>Volsungur-Midas</t>
  </si>
  <si>
    <t>Volsungur</t>
  </si>
  <si>
    <t>Midas</t>
  </si>
  <si>
    <t>Luxembourg</t>
  </si>
  <si>
    <t>National Division</t>
  </si>
  <si>
    <t>Hostert-Fola</t>
  </si>
  <si>
    <t>Hostert</t>
  </si>
  <si>
    <t>Fola</t>
  </si>
  <si>
    <t>Spjelkavik-Brattvag</t>
  </si>
  <si>
    <t>Spjelkavik</t>
  </si>
  <si>
    <t>Brattvag</t>
  </si>
  <si>
    <t>Verdal-Stjordals Blink</t>
  </si>
  <si>
    <t>Verdal</t>
  </si>
  <si>
    <t>Stjordals Blink</t>
  </si>
  <si>
    <t>Rorvik-Rosenborg</t>
  </si>
  <si>
    <t>Rorvik</t>
  </si>
  <si>
    <t>Rosenborg</t>
  </si>
  <si>
    <t>Melbo-Mjolner</t>
  </si>
  <si>
    <t>Melbo</t>
  </si>
  <si>
    <t>Mjolner</t>
  </si>
  <si>
    <t>Skjervoy-Tromsdalen</t>
  </si>
  <si>
    <t>Skjervoy</t>
  </si>
  <si>
    <t>Tromsdalen</t>
  </si>
  <si>
    <t>Ovrevoll Hosle W-Hallingdal W</t>
  </si>
  <si>
    <t>Ovrevoll Hosle W</t>
  </si>
  <si>
    <t>Hallingdal W</t>
  </si>
  <si>
    <t>Sortland W-Mjolner W</t>
  </si>
  <si>
    <t>Sortland W</t>
  </si>
  <si>
    <t>Mjolner W</t>
  </si>
  <si>
    <t>Klepp W-Lyn W</t>
  </si>
  <si>
    <t>Klepp W</t>
  </si>
  <si>
    <t>Lyn W</t>
  </si>
  <si>
    <t>Jarocin-Stezyca</t>
  </si>
  <si>
    <t>Jarocin</t>
  </si>
  <si>
    <t>Stezyca</t>
  </si>
  <si>
    <t>Kotwica Kolobrzeg-B. Gdynia</t>
  </si>
  <si>
    <t>Kotwica Kolobrzeg</t>
  </si>
  <si>
    <t>B. Gdynia</t>
  </si>
  <si>
    <t>Chemik Bydgoszcz-KKS Kalisz</t>
  </si>
  <si>
    <t>Chemik Bydgoszcz</t>
  </si>
  <si>
    <t>KKS Kalisz</t>
  </si>
  <si>
    <t>Bielsko Biala-Ruch Zdzieszowice</t>
  </si>
  <si>
    <t>Bielsko Biala</t>
  </si>
  <si>
    <t>Ruch Zdzieszowice</t>
  </si>
  <si>
    <t>Wislanie Jaskowice-Spartakus Daleszyce</t>
  </si>
  <si>
    <t>Wislanie Jaskowice</t>
  </si>
  <si>
    <t>Spartakus Daleszyce</t>
  </si>
  <si>
    <t>Academica U23-Portimonense U23</t>
  </si>
  <si>
    <t>Academica U23</t>
  </si>
  <si>
    <t>Portimonense U23</t>
  </si>
  <si>
    <t>Serbia</t>
  </si>
  <si>
    <t>Prva Liga</t>
  </si>
  <si>
    <t>Sindjelic Beograd-Backa Topola</t>
  </si>
  <si>
    <t>Sindjelic Beograd</t>
  </si>
  <si>
    <t>Backa Topola</t>
  </si>
  <si>
    <t>Bezanija-FK Indjija</t>
  </si>
  <si>
    <t>Bezanija</t>
  </si>
  <si>
    <t>FK Indjija</t>
  </si>
  <si>
    <t>Becej-Teleoptik</t>
  </si>
  <si>
    <t>Becej</t>
  </si>
  <si>
    <t>Teleoptik</t>
  </si>
  <si>
    <t>Buducnost Dobanovci-Borac</t>
  </si>
  <si>
    <t>Buducnost Dobanovci</t>
  </si>
  <si>
    <t>Borac</t>
  </si>
  <si>
    <t>Super Liga</t>
  </si>
  <si>
    <t>Vojvodina-FK Crvena zvezda</t>
  </si>
  <si>
    <t>Vojvodina</t>
  </si>
  <si>
    <t>FK Crvena zvezda</t>
  </si>
  <si>
    <t>Radnik-FK Vozdovac</t>
  </si>
  <si>
    <t>Radnik</t>
  </si>
  <si>
    <t>FK Vozdovac</t>
  </si>
  <si>
    <t>Rad Beograd-Din. Vranje</t>
  </si>
  <si>
    <t>Rad Beograd</t>
  </si>
  <si>
    <t>Din. Vranje</t>
  </si>
  <si>
    <t>Zemun-Backa</t>
  </si>
  <si>
    <t>Zemun</t>
  </si>
  <si>
    <t>Backa</t>
  </si>
  <si>
    <t>Karlslunds-Nykopings</t>
  </si>
  <si>
    <t>Karlslunds</t>
  </si>
  <si>
    <t>Nykopings</t>
  </si>
  <si>
    <t>Sylvia-Rynninge</t>
  </si>
  <si>
    <t>Sylvia</t>
  </si>
  <si>
    <t>Rynninge</t>
  </si>
  <si>
    <t>Torns-Skovde AIK</t>
  </si>
  <si>
    <t>Torns</t>
  </si>
  <si>
    <t>Skovde AIK</t>
  </si>
  <si>
    <t>Kristianstads-Trollhattan</t>
  </si>
  <si>
    <t>Kristianstads</t>
  </si>
  <si>
    <t>Trollhattan</t>
  </si>
  <si>
    <t>Varnamo-Lindome</t>
  </si>
  <si>
    <t>Varnamo</t>
  </si>
  <si>
    <t>Lindome</t>
  </si>
  <si>
    <t>Landskrona-Tvaakers</t>
  </si>
  <si>
    <t>Landskrona</t>
  </si>
  <si>
    <t>Tvaakers</t>
  </si>
  <si>
    <t>Prykarpattya-Volyn Lutsk</t>
  </si>
  <si>
    <t>Prykarpattya</t>
  </si>
  <si>
    <t>Volyn Lutsk</t>
  </si>
  <si>
    <t>Kolos Kovalyovka-Ahrobiznes Volochysk</t>
  </si>
  <si>
    <t>Kolos Kovalyovka</t>
  </si>
  <si>
    <t>Ahrobiznes Volochysk</t>
  </si>
  <si>
    <t>Kramatorsk-Hirnyk Sport</t>
  </si>
  <si>
    <t>Kramatorsk</t>
  </si>
  <si>
    <t>Hirnyk Sport</t>
  </si>
  <si>
    <t>United Arab Emirates</t>
  </si>
  <si>
    <t>UAE League</t>
  </si>
  <si>
    <t>Al Ain-Ittihad Kalba</t>
  </si>
  <si>
    <t>Al Ain</t>
  </si>
  <si>
    <t>Ittihad Kalba</t>
  </si>
  <si>
    <t>Austria</t>
  </si>
  <si>
    <t>OFB Cup</t>
  </si>
  <si>
    <t>Salzburg-Rapid Vienna</t>
  </si>
  <si>
    <t>Salzburg</t>
  </si>
  <si>
    <t>Rapid Vienna</t>
  </si>
  <si>
    <t>Unicov-Hodonin</t>
  </si>
  <si>
    <t>Unicov</t>
  </si>
  <si>
    <t>Hodonin</t>
  </si>
  <si>
    <t>Lisen-Odra Petrkovice</t>
  </si>
  <si>
    <t>Lisen</t>
  </si>
  <si>
    <t>Odra Petrkovice</t>
  </si>
  <si>
    <t>Valasske Mezirici-Vyskov</t>
  </si>
  <si>
    <t>Valasske Mezirici</t>
  </si>
  <si>
    <t>Vyskov</t>
  </si>
  <si>
    <t>Uhersky Brod-Hlucin</t>
  </si>
  <si>
    <t>Uhersky Brod</t>
  </si>
  <si>
    <t>Hlucin</t>
  </si>
  <si>
    <t>Rymarov-Kromeriz</t>
  </si>
  <si>
    <t>Rymarov</t>
  </si>
  <si>
    <t>Kromeriz</t>
  </si>
  <si>
    <t>Egypt</t>
  </si>
  <si>
    <t>Arab Contractors-El Daklyeh</t>
  </si>
  <si>
    <t>Arab Contractors</t>
  </si>
  <si>
    <t>El Daklyeh</t>
  </si>
  <si>
    <t>Montenegro</t>
  </si>
  <si>
    <t>Montenegrin Cup</t>
  </si>
  <si>
    <t>Sutjeska-Buducnost</t>
  </si>
  <si>
    <t>Sutjeska</t>
  </si>
  <si>
    <t>Buducnost</t>
  </si>
  <si>
    <t>OFK Petrovac-Lovcen</t>
  </si>
  <si>
    <t>OFK Petrovac</t>
  </si>
  <si>
    <t>Lovcen</t>
  </si>
  <si>
    <t>Divison C West</t>
  </si>
  <si>
    <t>AFC Nove Mesto-Velke Ludince</t>
  </si>
  <si>
    <t>AFC Nove Mesto</t>
  </si>
  <si>
    <t>Velke Ludince</t>
  </si>
  <si>
    <t>Horky nad Jizerou-Dvur Kralove</t>
  </si>
  <si>
    <t>Horky nad Jizerou</t>
  </si>
  <si>
    <t>Dvur Kralove</t>
  </si>
  <si>
    <t>Moravsky Krumlov-Kurim</t>
  </si>
  <si>
    <t>Moravsky Krumlov</t>
  </si>
  <si>
    <t>Kurim</t>
  </si>
  <si>
    <t>Siegen-FC Gutersloh</t>
  </si>
  <si>
    <t>Siegen</t>
  </si>
  <si>
    <t>FC Gutersloh</t>
  </si>
  <si>
    <t>Hungary</t>
  </si>
  <si>
    <t>Merkantil Bank Liga</t>
  </si>
  <si>
    <t>Vac-Nyiregyhaza</t>
  </si>
  <si>
    <t>Vac</t>
  </si>
  <si>
    <t>Nyiregyhaza</t>
  </si>
  <si>
    <t>Dorogi-Bekescsaba 1912</t>
  </si>
  <si>
    <t>Dorogi</t>
  </si>
  <si>
    <t>Bekescsaba 1912</t>
  </si>
  <si>
    <t>Soroksar-Gyor</t>
  </si>
  <si>
    <t>Soroksar</t>
  </si>
  <si>
    <t>Gyor</t>
  </si>
  <si>
    <t>Kazincbarcikai-Siofok</t>
  </si>
  <si>
    <t>Kazincbarcikai</t>
  </si>
  <si>
    <t>Siofok</t>
  </si>
  <si>
    <t>Mosonmagyarovari TE-Vasas</t>
  </si>
  <si>
    <t>Mosonmagyarovari TE</t>
  </si>
  <si>
    <t>Vasas</t>
  </si>
  <si>
    <t>Budaorsi SC-Monori</t>
  </si>
  <si>
    <t>Budaorsi SC</t>
  </si>
  <si>
    <t>Monori</t>
  </si>
  <si>
    <t>Cegledi-Zalaegerszegi</t>
  </si>
  <si>
    <t>Cegledi</t>
  </si>
  <si>
    <t>Zalaegerszegi</t>
  </si>
  <si>
    <t>KR Reykjavik-Dalvik/Reynir</t>
  </si>
  <si>
    <t>KR Reykjavik</t>
  </si>
  <si>
    <t>Dalvik/Reynir</t>
  </si>
  <si>
    <t>Liechtenstein</t>
  </si>
  <si>
    <t>Liechtenstein Cup</t>
  </si>
  <si>
    <t>Vaduz-Ruggell</t>
  </si>
  <si>
    <t>Vaduz</t>
  </si>
  <si>
    <t>Ruggell</t>
  </si>
  <si>
    <t>Heming-Stabaek</t>
  </si>
  <si>
    <t>Heming</t>
  </si>
  <si>
    <t>Stabaek</t>
  </si>
  <si>
    <t>Bergsoy-Aalesund</t>
  </si>
  <si>
    <t>Bergsoy</t>
  </si>
  <si>
    <t>Aalesund</t>
  </si>
  <si>
    <t>Gornik Konin-Kleczew</t>
  </si>
  <si>
    <t>Gornik Konin</t>
  </si>
  <si>
    <t>Kleczew</t>
  </si>
  <si>
    <t>Gornik Z. 2-LZS Agroplon Gluszyna</t>
  </si>
  <si>
    <t>Gornik Z. 2</t>
  </si>
  <si>
    <t>LZS Agroplon Gluszyna</t>
  </si>
  <si>
    <t>Piast Zmigrod-Radzionkow</t>
  </si>
  <si>
    <t>Piast Zmigrod</t>
  </si>
  <si>
    <t>Radzionkow</t>
  </si>
  <si>
    <t>Pniowek-Sleza Wroclaw</t>
  </si>
  <si>
    <t>Pniowek</t>
  </si>
  <si>
    <t>Sleza Wroclaw</t>
  </si>
  <si>
    <t>Gwarek Tarnowskie Gory-Legnica 2</t>
  </si>
  <si>
    <t>Gwarek Tarnowskie Gory</t>
  </si>
  <si>
    <t>Legnica 2</t>
  </si>
  <si>
    <t>Avia Swidnik-Sandomierz</t>
  </si>
  <si>
    <t>Avia Swidnik</t>
  </si>
  <si>
    <t>Sandomierz</t>
  </si>
  <si>
    <t>NKP Podhale Nowy Targ-Wisla Pulawy</t>
  </si>
  <si>
    <t>NKP Podhale Nowy Targ</t>
  </si>
  <si>
    <t>Wisla Pulawy</t>
  </si>
  <si>
    <t>Chelmianka Chelm-Czarni Polaniec</t>
  </si>
  <si>
    <t>Chelmianka Chelm</t>
  </si>
  <si>
    <t>Czarni Polaniec</t>
  </si>
  <si>
    <t>Ostrowiec Swietokrzyski-Sokol Sieniawa</t>
  </si>
  <si>
    <t>Ostrowiec Swietokrzyski</t>
  </si>
  <si>
    <t>Sokol Sieniawa</t>
  </si>
  <si>
    <t>Campeonato de Portugal</t>
  </si>
  <si>
    <t>Sanjoanense-U. Madeira</t>
  </si>
  <si>
    <t>Sanjoanense</t>
  </si>
  <si>
    <t>U. Madeira</t>
  </si>
  <si>
    <t>Maribor-Aluminij</t>
  </si>
  <si>
    <t>Maribor</t>
  </si>
  <si>
    <t>Aluminij</t>
  </si>
  <si>
    <t>Bergantinos-Barco</t>
  </si>
  <si>
    <t>Bergantinos</t>
  </si>
  <si>
    <t>Barco</t>
  </si>
  <si>
    <t>Poblense-Mercadal</t>
  </si>
  <si>
    <t>Poblense</t>
  </si>
  <si>
    <t>Mercadal</t>
  </si>
  <si>
    <t>Linkoping City-Gefle</t>
  </si>
  <si>
    <t>Linkoping City</t>
  </si>
  <si>
    <t>Gefle</t>
  </si>
  <si>
    <t>Sandvikens-Team TG FF</t>
  </si>
  <si>
    <t>Sandvikens</t>
  </si>
  <si>
    <t>Team TG FF</t>
  </si>
  <si>
    <t>Oddevold-Eskilsminne</t>
  </si>
  <si>
    <t>Oddevold</t>
  </si>
  <si>
    <t>Eskilsminne</t>
  </si>
  <si>
    <t>DFB Pokal Women</t>
  </si>
  <si>
    <t>Wolfsburg W-Freiburg W</t>
  </si>
  <si>
    <t>Wolfsburg W</t>
  </si>
  <si>
    <t>Freiburg W</t>
  </si>
  <si>
    <t>Finland</t>
  </si>
  <si>
    <t>Veikkausliiga</t>
  </si>
  <si>
    <t>Mariehamn-KuPS</t>
  </si>
  <si>
    <t>Mariehamn</t>
  </si>
  <si>
    <t>KuPS</t>
  </si>
  <si>
    <t>Westfalia Rhynern-Hammer SpVgg.</t>
  </si>
  <si>
    <t>Westfalia Rhynern</t>
  </si>
  <si>
    <t>Hammer SpVgg.</t>
  </si>
  <si>
    <t>Warta Gorzow-KS Polkowice</t>
  </si>
  <si>
    <t>Warta Gorzow</t>
  </si>
  <si>
    <t>KS Polkowice</t>
  </si>
  <si>
    <t>Divison C Bratislava</t>
  </si>
  <si>
    <t>Bahon-Ivanka pri Dunaji</t>
  </si>
  <si>
    <t>Bahon</t>
  </si>
  <si>
    <t>Ivanka pri Dunaji</t>
  </si>
  <si>
    <t>Cadca-Namestovo</t>
  </si>
  <si>
    <t>Cadca</t>
  </si>
  <si>
    <t>Namestovo</t>
  </si>
  <si>
    <t>Krasno-L. Hradok</t>
  </si>
  <si>
    <t>Krasno</t>
  </si>
  <si>
    <t>L. Hradok</t>
  </si>
  <si>
    <t>Kalinovo-Podbrezova B</t>
  </si>
  <si>
    <t>Kalinovo</t>
  </si>
  <si>
    <t>Podbrezova B</t>
  </si>
  <si>
    <t>Lip. Stiavnica-Ruzomberok B</t>
  </si>
  <si>
    <t>Lip. Stiavnica</t>
  </si>
  <si>
    <t>Ruzomberok B</t>
  </si>
  <si>
    <t>Zarnovica-MSK Martin</t>
  </si>
  <si>
    <t>Zarnovica</t>
  </si>
  <si>
    <t>MSK Martin</t>
  </si>
  <si>
    <t>UD Ourense-CD Choco</t>
  </si>
  <si>
    <t>UD Ourense</t>
  </si>
  <si>
    <t>CD Choco</t>
  </si>
  <si>
    <t>CD Algar-EDMF Churra</t>
  </si>
  <si>
    <t>CD Algar</t>
  </si>
  <si>
    <t>EDMF Churra</t>
  </si>
  <si>
    <t>Esteghlal F.C.-Esteghlal Khuzestan</t>
  </si>
  <si>
    <t>Esteghlal F.C.</t>
  </si>
  <si>
    <t>Esteghlal Khuzestan</t>
  </si>
  <si>
    <t>Svenska Cupen Women</t>
  </si>
  <si>
    <t>Goteborg W-Kristianstads W</t>
  </si>
  <si>
    <t>Goteborg W</t>
  </si>
  <si>
    <t>Kristianstads W</t>
  </si>
  <si>
    <t>Saudi Arabia</t>
  </si>
  <si>
    <t>Division 1</t>
  </si>
  <si>
    <t>Al Nahda-Al Jeel</t>
  </si>
  <si>
    <t>Al Nahda</t>
  </si>
  <si>
    <t>Al Jeel</t>
  </si>
  <si>
    <t>Hajer-Al Ansar</t>
  </si>
  <si>
    <t>Hajer</t>
  </si>
  <si>
    <t>Al Ansar</t>
  </si>
  <si>
    <t>Algeria</t>
  </si>
  <si>
    <t>Ligue 1</t>
  </si>
  <si>
    <t>Constantine-MC Alger</t>
  </si>
  <si>
    <t>Constantine</t>
  </si>
  <si>
    <t>MC Alger</t>
  </si>
  <si>
    <t>Lusitanos-Encamp</t>
  </si>
  <si>
    <t>Lusitanos</t>
  </si>
  <si>
    <t>Encamp</t>
  </si>
  <si>
    <t>Zira-SumQayit</t>
  </si>
  <si>
    <t>Zira</t>
  </si>
  <si>
    <t>SumQayit</t>
  </si>
  <si>
    <t>Belarus</t>
  </si>
  <si>
    <t>Belarusian Cup</t>
  </si>
  <si>
    <t>Shakhtyor Soligorsk-Isloch Minsk</t>
  </si>
  <si>
    <t>Shakhtyor Soligorsk</t>
  </si>
  <si>
    <t>Isloch Minsk</t>
  </si>
  <si>
    <t>Balmazujvaros Sport-Kaposvar</t>
  </si>
  <si>
    <t>Balmazujvaros Sport</t>
  </si>
  <si>
    <t>Kaposvar</t>
  </si>
  <si>
    <t>Sindri-KA Akureyri</t>
  </si>
  <si>
    <t>Sindri</t>
  </si>
  <si>
    <t>KA Akureyri</t>
  </si>
  <si>
    <t>Magni-Breidablik</t>
  </si>
  <si>
    <t>Magni</t>
  </si>
  <si>
    <t>Breidablik</t>
  </si>
  <si>
    <t>Vestmannaeyjar-Stjarnan</t>
  </si>
  <si>
    <t>Vestmannaeyjar</t>
  </si>
  <si>
    <t>Stjarnan</t>
  </si>
  <si>
    <t>Brescia-Ascoli</t>
  </si>
  <si>
    <t>Brescia</t>
  </si>
  <si>
    <t>Ascoli</t>
  </si>
  <si>
    <t>Niedercorn-Union Titus Petange</t>
  </si>
  <si>
    <t>Niedercorn</t>
  </si>
  <si>
    <t>Union Titus Petange</t>
  </si>
  <si>
    <t>Halden-Lokomotiv Oslo</t>
  </si>
  <si>
    <t>Halden</t>
  </si>
  <si>
    <t>Lokomotiv Oslo</t>
  </si>
  <si>
    <t>Sparta Sarpsborg-Fredrikstad</t>
  </si>
  <si>
    <t>Sparta Sarpsborg</t>
  </si>
  <si>
    <t>Fredrikstad</t>
  </si>
  <si>
    <t>Krakeroy-Grorud</t>
  </si>
  <si>
    <t>Krakeroy</t>
  </si>
  <si>
    <t>Grorud</t>
  </si>
  <si>
    <t>Jeloy-Sarpsborg 08</t>
  </si>
  <si>
    <t>Jeloy</t>
  </si>
  <si>
    <t>Sarpsborg 08</t>
  </si>
  <si>
    <t>Follo-Baerum Sportsklubb</t>
  </si>
  <si>
    <t>Follo</t>
  </si>
  <si>
    <t>Baerum Sportsklubb</t>
  </si>
  <si>
    <t>Lyn-Moss</t>
  </si>
  <si>
    <t>Lyn</t>
  </si>
  <si>
    <t>Moss</t>
  </si>
  <si>
    <t>Ready-Skeid</t>
  </si>
  <si>
    <t>Ready</t>
  </si>
  <si>
    <t>Skeid</t>
  </si>
  <si>
    <t>Gjellerasen-Lillestrom</t>
  </si>
  <si>
    <t>Gjellerasen</t>
  </si>
  <si>
    <t>Lillestrom</t>
  </si>
  <si>
    <t>Skjetten-Lorenskog</t>
  </si>
  <si>
    <t>Skjetten</t>
  </si>
  <si>
    <t>Lorenskog</t>
  </si>
  <si>
    <t>Eidsvold-Frigg</t>
  </si>
  <si>
    <t>Eidsvold</t>
  </si>
  <si>
    <t>Frigg</t>
  </si>
  <si>
    <t>Ottestad-Ham Kam</t>
  </si>
  <si>
    <t>Ottestad</t>
  </si>
  <si>
    <t>Ham Kam</t>
  </si>
  <si>
    <t>Toten-Raufoss</t>
  </si>
  <si>
    <t>Toten</t>
  </si>
  <si>
    <t>Raufoss</t>
  </si>
  <si>
    <t>Nybergsund-Kongsvinger</t>
  </si>
  <si>
    <t>Nybergsund</t>
  </si>
  <si>
    <t>Kongsvinger</t>
  </si>
  <si>
    <t>Brumunddal-Elverum</t>
  </si>
  <si>
    <t>Brumunddal</t>
  </si>
  <si>
    <t>Elverum</t>
  </si>
  <si>
    <t>Assiden-Kjelsas</t>
  </si>
  <si>
    <t>Assiden</t>
  </si>
  <si>
    <t>Kjelsas</t>
  </si>
  <si>
    <t>Vestfossen-Asker</t>
  </si>
  <si>
    <t>Vestfossen</t>
  </si>
  <si>
    <t>Asker</t>
  </si>
  <si>
    <t>Orn-Pors Grenland</t>
  </si>
  <si>
    <t>Orn</t>
  </si>
  <si>
    <t>Pors Grenland</t>
  </si>
  <si>
    <t>Flint-Stromsgodset</t>
  </si>
  <si>
    <t>Flint</t>
  </si>
  <si>
    <t>Stromsgodset</t>
  </si>
  <si>
    <t>Fram-Start</t>
  </si>
  <si>
    <t>Fram</t>
  </si>
  <si>
    <t>Start</t>
  </si>
  <si>
    <t>Donn-Notodden</t>
  </si>
  <si>
    <t>Donn</t>
  </si>
  <si>
    <t>Notodden</t>
  </si>
  <si>
    <t>Flekkeroy-Jerv</t>
  </si>
  <si>
    <t>Flekkeroy</t>
  </si>
  <si>
    <t>Jerv</t>
  </si>
  <si>
    <t>Vindbjart-Arendal</t>
  </si>
  <si>
    <t>Vindbjart</t>
  </si>
  <si>
    <t>Arendal</t>
  </si>
  <si>
    <t>Algard-Bryne</t>
  </si>
  <si>
    <t>Algard</t>
  </si>
  <si>
    <t>Bryne</t>
  </si>
  <si>
    <t>Brodd-Egersunds</t>
  </si>
  <si>
    <t>Brodd</t>
  </si>
  <si>
    <t>Egersunds</t>
  </si>
  <si>
    <t>Madla IL-Sandnes</t>
  </si>
  <si>
    <t>Madla IL</t>
  </si>
  <si>
    <t>Sandnes</t>
  </si>
  <si>
    <t>Akra-Haugesund</t>
  </si>
  <si>
    <t>Akra</t>
  </si>
  <si>
    <t>Haugesund</t>
  </si>
  <si>
    <t>V. Haugesund-Vidar</t>
  </si>
  <si>
    <t>V. Haugesund</t>
  </si>
  <si>
    <t>Vidar</t>
  </si>
  <si>
    <t>Froya-Nest Sotra</t>
  </si>
  <si>
    <t>Froya</t>
  </si>
  <si>
    <t>Nest Sotra</t>
  </si>
  <si>
    <t>Fyllingsdalen-Fana</t>
  </si>
  <si>
    <t>Fyllingsdalen</t>
  </si>
  <si>
    <t>Fana</t>
  </si>
  <si>
    <t>Lysekloster-Sotra</t>
  </si>
  <si>
    <t>Lysekloster</t>
  </si>
  <si>
    <t>Sotra</t>
  </si>
  <si>
    <t>Bergen Nord-Asane</t>
  </si>
  <si>
    <t>Bergen Nord</t>
  </si>
  <si>
    <t>Asane</t>
  </si>
  <si>
    <t>Stryn-Sogndal</t>
  </si>
  <si>
    <t>Stryn</t>
  </si>
  <si>
    <t>Sogndal</t>
  </si>
  <si>
    <t>Herd-Kristiansund</t>
  </si>
  <si>
    <t>Herd</t>
  </si>
  <si>
    <t>Kristiansund</t>
  </si>
  <si>
    <t>Eide Omegn-Molde</t>
  </si>
  <si>
    <t>Eide Omegn</t>
  </si>
  <si>
    <t>Molde</t>
  </si>
  <si>
    <t>Sunndal-Byasen</t>
  </si>
  <si>
    <t>Sunndal</t>
  </si>
  <si>
    <t>Byasen</t>
  </si>
  <si>
    <t>Ntnui-Nardo</t>
  </si>
  <si>
    <t>Ntnui</t>
  </si>
  <si>
    <t>Nardo</t>
  </si>
  <si>
    <t>Kolstad-Ranheim</t>
  </si>
  <si>
    <t>Kolstad</t>
  </si>
  <si>
    <t>Ranheim</t>
  </si>
  <si>
    <t>Trygg/Lade-Tiller</t>
  </si>
  <si>
    <t>Trygg/Lade</t>
  </si>
  <si>
    <t>Tiller</t>
  </si>
  <si>
    <t>Steinkjer-Levanger</t>
  </si>
  <si>
    <t>Steinkjer</t>
  </si>
  <si>
    <t>Levanger</t>
  </si>
  <si>
    <t>Porsanger-Alta</t>
  </si>
  <si>
    <t>Porsanger</t>
  </si>
  <si>
    <t>Alta</t>
  </si>
  <si>
    <t>Norild-Tromso</t>
  </si>
  <si>
    <t>Norild</t>
  </si>
  <si>
    <t>Tromso</t>
  </si>
  <si>
    <t>Skanland-Harstad</t>
  </si>
  <si>
    <t>Skanland</t>
  </si>
  <si>
    <t>Harstad</t>
  </si>
  <si>
    <t>Asane W-Fyllingsdalen W</t>
  </si>
  <si>
    <t>Asane W</t>
  </si>
  <si>
    <t>Fyllingsdalen W</t>
  </si>
  <si>
    <t>Medkila W-Tromso W</t>
  </si>
  <si>
    <t>Medkila W</t>
  </si>
  <si>
    <t>Tromso W</t>
  </si>
  <si>
    <t>Floya W-Tromsdalen W</t>
  </si>
  <si>
    <t>Floya W</t>
  </si>
  <si>
    <t>Tromsdalen W</t>
  </si>
  <si>
    <t>Grei W-Kongsvinger W</t>
  </si>
  <si>
    <t>Grei W</t>
  </si>
  <si>
    <t>Kongsvinger W</t>
  </si>
  <si>
    <t>Tychy-GKS Jastrzebie</t>
  </si>
  <si>
    <t>Tychy</t>
  </si>
  <si>
    <t>GKS Jastrzebie</t>
  </si>
  <si>
    <t>Sloboda-Trayal Krusevac</t>
  </si>
  <si>
    <t>Sloboda</t>
  </si>
  <si>
    <t>Trayal Krusevac</t>
  </si>
  <si>
    <t>Partizan-Mladost</t>
  </si>
  <si>
    <t>Partizan</t>
  </si>
  <si>
    <t>Mladost</t>
  </si>
  <si>
    <t>Cukaricki-Napredak</t>
  </si>
  <si>
    <t>Cukaricki</t>
  </si>
  <si>
    <t>Napredak</t>
  </si>
  <si>
    <t>Macva-Sp. Subotica</t>
  </si>
  <si>
    <t>Macva</t>
  </si>
  <si>
    <t>Sp. Subotica</t>
  </si>
  <si>
    <t>Slovak Cup</t>
  </si>
  <si>
    <t>Trnava-Zilina</t>
  </si>
  <si>
    <t>Trnava</t>
  </si>
  <si>
    <t>Zilina</t>
  </si>
  <si>
    <t>Ferrol-Arenteiro</t>
  </si>
  <si>
    <t>Ferrol</t>
  </si>
  <si>
    <t>Arenteiro</t>
  </si>
  <si>
    <t>Arosa SC-Laracha</t>
  </si>
  <si>
    <t>Arosa SC</t>
  </si>
  <si>
    <t>Laracha</t>
  </si>
  <si>
    <t>Compostela-Racing Club Villalbes</t>
  </si>
  <si>
    <t>Compostela</t>
  </si>
  <si>
    <t>Racing Club Villalbes</t>
  </si>
  <si>
    <t>Paiosaco-Ribadumia</t>
  </si>
  <si>
    <t>Paiosaco</t>
  </si>
  <si>
    <t>Ribadumia</t>
  </si>
  <si>
    <t>Ibiza Islas Pitiusas-Formentera</t>
  </si>
  <si>
    <t>Ibiza Islas Pitiusas</t>
  </si>
  <si>
    <t>Formentera</t>
  </si>
  <si>
    <t>Parva Liga</t>
  </si>
  <si>
    <t>Vereya-Botev Vratsa</t>
  </si>
  <si>
    <t>Vereya</t>
  </si>
  <si>
    <t>Botev Vratsa</t>
  </si>
  <si>
    <t>Valur-Hafnarfjordur</t>
  </si>
  <si>
    <t>Valur</t>
  </si>
  <si>
    <t>Hafnarfjordur</t>
  </si>
  <si>
    <t>Arna Bjornar-Brann</t>
  </si>
  <si>
    <t>Arna Bjornar</t>
  </si>
  <si>
    <t>Brann</t>
  </si>
  <si>
    <t>Jeddah-Al Mojzel</t>
  </si>
  <si>
    <t>Jeddah</t>
  </si>
  <si>
    <t>Al Mojzel</t>
  </si>
  <si>
    <t>Son Cladera-Santanyi</t>
  </si>
  <si>
    <t>Son Cladera</t>
  </si>
  <si>
    <t>Santanyi</t>
  </si>
  <si>
    <t>El Gaish-Al Ahly</t>
  </si>
  <si>
    <t>El Gaish</t>
  </si>
  <si>
    <t>Al Ahly</t>
  </si>
  <si>
    <t>Black Forest-Security Systems</t>
  </si>
  <si>
    <t>Black Forest</t>
  </si>
  <si>
    <t>Security Systems</t>
  </si>
  <si>
    <t>France</t>
  </si>
  <si>
    <t>Rennes-Monaco</t>
  </si>
  <si>
    <t>Rennes</t>
  </si>
  <si>
    <t>Monaco</t>
  </si>
  <si>
    <t>Budafoki-Duna Aszfalt</t>
  </si>
  <si>
    <t>Budafoki</t>
  </si>
  <si>
    <t>Duna Aszfalt</t>
  </si>
  <si>
    <t>Gyirmot-Csakvari</t>
  </si>
  <si>
    <t>Gyirmot</t>
  </si>
  <si>
    <t>Csakvari</t>
  </si>
  <si>
    <t>Morocco</t>
  </si>
  <si>
    <t>Botola Pro</t>
  </si>
  <si>
    <t>Berkane-Kawkab Marrakech</t>
  </si>
  <si>
    <t>Berkane</t>
  </si>
  <si>
    <t>Kawkab Marrakech</t>
  </si>
  <si>
    <t>Lublin-Stal Krasnik</t>
  </si>
  <si>
    <t>Lublin</t>
  </si>
  <si>
    <t>Stal Krasnik</t>
  </si>
  <si>
    <t>Novi Pazar-Zarkovo</t>
  </si>
  <si>
    <t>Novi Pazar</t>
  </si>
  <si>
    <t>Zarkovo</t>
  </si>
  <si>
    <t>Switzerland</t>
  </si>
  <si>
    <t>1.Liga Promotion</t>
  </si>
  <si>
    <t>Stade Nyonnais-Bavois</t>
  </si>
  <si>
    <t>Stade Nyonnais</t>
  </si>
  <si>
    <t>Bavois</t>
  </si>
  <si>
    <t>Honefoss-Mjondalen</t>
  </si>
  <si>
    <t>Honefoss</t>
  </si>
  <si>
    <t>Mjondalen</t>
  </si>
  <si>
    <t>SAO Jose W-Vitoria das Tabocas W</t>
  </si>
  <si>
    <t>SAO Jose W</t>
  </si>
  <si>
    <t>Vitoria das Tabocas W</t>
  </si>
  <si>
    <t>Vitoria W-Ferroviaria W</t>
  </si>
  <si>
    <t>Vitoria W</t>
  </si>
  <si>
    <t>Ferroviaria W</t>
  </si>
  <si>
    <t>Ponte Preta W-Internacional W</t>
  </si>
  <si>
    <t>Ponte Preta W</t>
  </si>
  <si>
    <t>Internacional W</t>
  </si>
  <si>
    <t>Flamengo W-Sport Recife W</t>
  </si>
  <si>
    <t>Flamengo W</t>
  </si>
  <si>
    <t>Sport Recife W</t>
  </si>
  <si>
    <t>England</t>
  </si>
  <si>
    <t>National League</t>
  </si>
  <si>
    <t>AFC Fylde-Harrogate</t>
  </si>
  <si>
    <t>AFC Fylde</t>
  </si>
  <si>
    <t>Harrogate</t>
  </si>
  <si>
    <t>Malacateco-Municipal</t>
  </si>
  <si>
    <t>Malacateco</t>
  </si>
  <si>
    <t>Municipal</t>
  </si>
  <si>
    <t>Siquinala-Antigua</t>
  </si>
  <si>
    <t>Siquinala</t>
  </si>
  <si>
    <t>Antigua</t>
  </si>
  <si>
    <t>Metalac-Javor</t>
  </si>
  <si>
    <t>Metalac</t>
  </si>
  <si>
    <t>Javor</t>
  </si>
  <si>
    <t>Championship</t>
  </si>
  <si>
    <t>Swansea-Derby</t>
  </si>
  <si>
    <t>Swansea</t>
  </si>
  <si>
    <t>Derby</t>
  </si>
  <si>
    <t>National League North</t>
  </si>
  <si>
    <t>Altrincham-Blyth</t>
  </si>
  <si>
    <t>Altrincham</t>
  </si>
  <si>
    <t>Blyth</t>
  </si>
  <si>
    <t>Spennymoor-Bradford PA</t>
  </si>
  <si>
    <t>Spennymoor</t>
  </si>
  <si>
    <t>Bradford PA</t>
  </si>
  <si>
    <t>National League South</t>
  </si>
  <si>
    <t>Bath-Wealdstone</t>
  </si>
  <si>
    <t>Bath</t>
  </si>
  <si>
    <t>Wealdstone</t>
  </si>
  <si>
    <t>Southern League South Division</t>
  </si>
  <si>
    <t>Taunton-Poole</t>
  </si>
  <si>
    <t>Taunton</t>
  </si>
  <si>
    <t>Poole</t>
  </si>
  <si>
    <t>Met. Police-Salisbury</t>
  </si>
  <si>
    <t>Met. Police</t>
  </si>
  <si>
    <t>Salisbury</t>
  </si>
  <si>
    <t>Bolivia</t>
  </si>
  <si>
    <t>Division Profesional</t>
  </si>
  <si>
    <t>Always Ready-Guabira</t>
  </si>
  <si>
    <t>Always Ready</t>
  </si>
  <si>
    <t>Guabira</t>
  </si>
  <si>
    <t>Nacional Potosi-Real Potosi</t>
  </si>
  <si>
    <t>Nacional Potosi</t>
  </si>
  <si>
    <t>Real Potosi</t>
  </si>
  <si>
    <t>Foz Cataratas W-Kindermann W</t>
  </si>
  <si>
    <t>Foz Cataratas W</t>
  </si>
  <si>
    <t>Kindermann W</t>
  </si>
  <si>
    <t>Serie A</t>
  </si>
  <si>
    <t>Internacional-Flamengo RJ</t>
  </si>
  <si>
    <t>Internacional</t>
  </si>
  <si>
    <t>Flamengo RJ</t>
  </si>
  <si>
    <t>Corinthians-Chapecoense SC</t>
  </si>
  <si>
    <t>Corinthians</t>
  </si>
  <si>
    <t>Chapecoense SC</t>
  </si>
  <si>
    <t>CSA-Palmeiras</t>
  </si>
  <si>
    <t>CSA</t>
  </si>
  <si>
    <t>Palmeiras</t>
  </si>
  <si>
    <t>Oeste-Guarani</t>
  </si>
  <si>
    <t>Oeste</t>
  </si>
  <si>
    <t>Guarani</t>
  </si>
  <si>
    <t>Patriotas-Deportes Tolima</t>
  </si>
  <si>
    <t>Patriotas</t>
  </si>
  <si>
    <t>Deportes Tolima</t>
  </si>
  <si>
    <t>Europe</t>
  </si>
  <si>
    <t>Champions League</t>
  </si>
  <si>
    <t>Barcelona-Liverpool</t>
  </si>
  <si>
    <t>Barcelona</t>
  </si>
  <si>
    <t>Liverpool</t>
  </si>
  <si>
    <t>Bolivar-Aurora</t>
  </si>
  <si>
    <t>Bolivar</t>
  </si>
  <si>
    <t>Aurora</t>
  </si>
  <si>
    <t>North &amp; Central America</t>
  </si>
  <si>
    <t>CONCACAF Championship U17</t>
  </si>
  <si>
    <t>Honduras U17-Haiti U17</t>
  </si>
  <si>
    <t>Honduras U17</t>
  </si>
  <si>
    <t>Haiti U17</t>
  </si>
  <si>
    <t>Venezuela</t>
  </si>
  <si>
    <t>Zulia-Monagas</t>
  </si>
  <si>
    <t>Zulia</t>
  </si>
  <si>
    <t>Monagas</t>
  </si>
  <si>
    <t>Peru</t>
  </si>
  <si>
    <t>Liga 1</t>
  </si>
  <si>
    <t>U. de Deportes-Sport Huancayo</t>
  </si>
  <si>
    <t>U. de Deportes</t>
  </si>
  <si>
    <t>Sport Huancayo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</si>
</sst>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d/m/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1" xfId="0" applyFont="1" applyFill="1" applyBorder="1"/>
    <xf numFmtId="0" fontId="2" fillId="0" borderId="1" xfId="0" applyNumberFormat="1" applyFont="1" applyBorder="1"/>
    <xf numFmtId="0" fontId="2" fillId="0" borderId="0" xfId="0" applyFont="1"/>
    <xf numFmtId="0" fontId="3" fillId="0" borderId="0" xfId="0" applyFont="1" applyAlignment="1">
      <alignment horizontal="left"/>
    </xf>
    <xf numFmtId="9" fontId="2" fillId="0" borderId="0" xfId="0" applyNumberFormat="1" applyFont="1"/>
    <xf numFmtId="164" fontId="2" fillId="0" borderId="0" xfId="2" applyNumberFormat="1" applyFont="1"/>
    <xf numFmtId="0" fontId="2" fillId="0" borderId="0" xfId="0" applyFont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2" fillId="0" borderId="0" xfId="0" applyFont="1" applyFill="1"/>
    <xf numFmtId="0" fontId="3" fillId="2" borderId="1" xfId="0" applyFont="1" applyFill="1" applyBorder="1" applyAlignment="1">
      <alignment horizontal="center"/>
    </xf>
    <xf numFmtId="165" fontId="4" fillId="0" borderId="1" xfId="1" applyNumberFormat="1" applyFont="1" applyBorder="1"/>
    <xf numFmtId="43" fontId="4" fillId="0" borderId="1" xfId="1" applyFont="1" applyBorder="1"/>
    <xf numFmtId="0" fontId="2" fillId="0" borderId="1" xfId="0" quotePrefix="1" applyFont="1" applyBorder="1" applyAlignment="1">
      <alignment horizontal="center"/>
    </xf>
    <xf numFmtId="10" fontId="4" fillId="0" borderId="1" xfId="2" applyNumberFormat="1" applyFont="1" applyBorder="1"/>
    <xf numFmtId="165" fontId="2" fillId="0" borderId="0" xfId="1" applyNumberFormat="1" applyFont="1"/>
    <xf numFmtId="2" fontId="2" fillId="0" borderId="0" xfId="0" applyNumberFormat="1" applyFont="1"/>
    <xf numFmtId="43" fontId="2" fillId="0" borderId="0" xfId="1" applyFont="1"/>
    <xf numFmtId="0" fontId="2" fillId="0" borderId="0" xfId="0" applyFont="1" applyFill="1" applyAlignment="1">
      <alignment horizontal="center"/>
    </xf>
    <xf numFmtId="10" fontId="2" fillId="0" borderId="0" xfId="2" applyNumberFormat="1" applyFont="1"/>
    <xf numFmtId="9" fontId="2" fillId="3" borderId="1" xfId="2" applyFont="1" applyFill="1" applyBorder="1" applyAlignment="1">
      <alignment horizontal="center"/>
    </xf>
    <xf numFmtId="9" fontId="2" fillId="4" borderId="1" xfId="2" applyFont="1" applyFill="1" applyBorder="1" applyAlignment="1">
      <alignment horizontal="center"/>
    </xf>
    <xf numFmtId="9" fontId="2" fillId="5" borderId="1" xfId="2" applyFont="1" applyFill="1" applyBorder="1" applyAlignment="1">
      <alignment horizontal="center"/>
    </xf>
    <xf numFmtId="0" fontId="5" fillId="0" borderId="0" xfId="0" applyFont="1"/>
    <xf numFmtId="2" fontId="6" fillId="0" borderId="0" xfId="1" applyNumberFormat="1" applyFont="1" applyFill="1"/>
    <xf numFmtId="2" fontId="6" fillId="0" borderId="0" xfId="1" applyNumberFormat="1" applyFont="1" applyFill="1" applyAlignment="1">
      <alignment horizontal="center"/>
    </xf>
    <xf numFmtId="0" fontId="6" fillId="0" borderId="0" xfId="0" applyFont="1"/>
    <xf numFmtId="0" fontId="2" fillId="0" borderId="1" xfId="0" applyFont="1" applyBorder="1"/>
    <xf numFmtId="0" fontId="2" fillId="0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3" borderId="1" xfId="0" applyFont="1" applyFill="1" applyBorder="1"/>
    <xf numFmtId="0" fontId="2" fillId="9" borderId="1" xfId="0" applyFont="1" applyFill="1" applyBorder="1"/>
    <xf numFmtId="0" fontId="2" fillId="5" borderId="1" xfId="0" applyFont="1" applyFill="1" applyBorder="1"/>
    <xf numFmtId="0" fontId="2" fillId="0" borderId="1" xfId="0" applyNumberFormat="1" applyFont="1" applyBorder="1" applyAlignment="1">
      <alignment horizontal="center"/>
    </xf>
    <xf numFmtId="166" fontId="6" fillId="0" borderId="0" xfId="0" applyNumberFormat="1" applyFont="1" applyFill="1"/>
    <xf numFmtId="0" fontId="6" fillId="0" borderId="0" xfId="0" applyFont="1" applyFill="1"/>
    <xf numFmtId="0" fontId="6" fillId="6" borderId="0" xfId="0" applyFont="1" applyFill="1"/>
    <xf numFmtId="2" fontId="6" fillId="6" borderId="0" xfId="1" applyNumberFormat="1" applyFont="1" applyFill="1"/>
    <xf numFmtId="2" fontId="6" fillId="6" borderId="0" xfId="1" applyNumberFormat="1" applyFont="1" applyFill="1" applyAlignment="1">
      <alignment horizontal="center"/>
    </xf>
    <xf numFmtId="166" fontId="6" fillId="6" borderId="0" xfId="0" applyNumberFormat="1" applyFont="1" applyFill="1"/>
    <xf numFmtId="0" fontId="5" fillId="0" borderId="0" xfId="0" applyFont="1" applyFill="1"/>
    <xf numFmtId="0" fontId="2" fillId="6" borderId="0" xfId="0" applyFont="1" applyFill="1"/>
    <xf numFmtId="0" fontId="5" fillId="6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betanalysis_2019-04-30T2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betlist_2019-05-03T21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M4998"/>
  <sheetViews>
    <sheetView tabSelected="1" zoomScale="80" zoomScaleNormal="80" workbookViewId="0">
      <pane ySplit="10" topLeftCell="A13" activePane="bottomLeft" state="frozen"/>
      <selection pane="bottomLeft" activeCell="D18" sqref="D18"/>
    </sheetView>
  </sheetViews>
  <sheetFormatPr defaultRowHeight="12.75" x14ac:dyDescent="0.2"/>
  <cols>
    <col min="1" max="6" width="7.7109375" style="3" customWidth="1"/>
    <col min="7" max="8" width="3" style="3" customWidth="1"/>
    <col min="9" max="11" width="6" style="3" customWidth="1"/>
    <col min="12" max="12" width="6.5703125" style="3" customWidth="1"/>
    <col min="13" max="14" width="4.42578125" style="3" customWidth="1"/>
    <col min="15" max="15" width="3.42578125" style="3" customWidth="1"/>
    <col min="16" max="17" width="4.42578125" style="3" customWidth="1"/>
    <col min="18" max="20" width="6.28515625" style="3" customWidth="1"/>
    <col min="21" max="30" width="6.7109375" style="3" customWidth="1"/>
    <col min="31" max="33" width="6.85546875" style="3" customWidth="1"/>
    <col min="34" max="36" width="9" style="3" customWidth="1"/>
    <col min="37" max="16384" width="9.140625" style="3"/>
  </cols>
  <sheetData>
    <row r="1" spans="1:39" x14ac:dyDescent="0.2">
      <c r="A1" s="1" t="s">
        <v>0</v>
      </c>
      <c r="B1" s="2">
        <f>SUMPRODUCT(MAX(($A:$A&lt;&gt;"")*(ROW(A:A))))</f>
        <v>377</v>
      </c>
      <c r="D1" s="4" t="s">
        <v>1</v>
      </c>
      <c r="H1" s="5"/>
      <c r="I1" s="6"/>
      <c r="AD1" s="7"/>
      <c r="AE1" s="8" t="s">
        <v>2</v>
      </c>
      <c r="AF1" s="8" t="s">
        <v>3</v>
      </c>
      <c r="AG1" s="8" t="s">
        <v>4</v>
      </c>
      <c r="AH1" s="45" t="s">
        <v>5</v>
      </c>
      <c r="AI1" s="46"/>
      <c r="AJ1" s="47"/>
    </row>
    <row r="2" spans="1:39" x14ac:dyDescent="0.2">
      <c r="A2" s="1" t="s">
        <v>6</v>
      </c>
      <c r="B2" s="2">
        <v>50</v>
      </c>
      <c r="D2" s="3" t="s">
        <v>7</v>
      </c>
      <c r="H2" s="5"/>
      <c r="I2" s="6"/>
      <c r="AB2" s="9"/>
      <c r="AD2" s="10" t="s">
        <v>8</v>
      </c>
      <c r="AE2" s="11">
        <f>SUBTOTAL(2,AH11:AH30387)</f>
        <v>15</v>
      </c>
      <c r="AF2" s="11">
        <f>SUBTOTAL(2,AI11:AI30387)</f>
        <v>15</v>
      </c>
      <c r="AG2" s="11">
        <f>SUBTOTAL(2,AJ11:AJ30387)</f>
        <v>15</v>
      </c>
      <c r="AH2" s="12">
        <f>SUBTOTAL(2,AH11:AH30387)*$B$2</f>
        <v>750</v>
      </c>
      <c r="AI2" s="12">
        <f>SUBTOTAL(2,AI11:AI30387)*$B$2</f>
        <v>750</v>
      </c>
      <c r="AJ2" s="12">
        <f>SUBTOTAL(2,AJ11:AJ30387)*$B$2</f>
        <v>750</v>
      </c>
    </row>
    <row r="3" spans="1:39" x14ac:dyDescent="0.2">
      <c r="A3" s="1" t="s">
        <v>9</v>
      </c>
      <c r="B3" s="13" t="s">
        <v>10</v>
      </c>
      <c r="D3" s="3" t="s">
        <v>11</v>
      </c>
      <c r="H3" s="5"/>
      <c r="I3" s="6"/>
      <c r="AB3" s="9"/>
      <c r="AD3" s="10" t="s">
        <v>12</v>
      </c>
      <c r="AE3" s="11">
        <f ca="1">SUMPRODUCT(SUBTOTAL(3,OFFSET(AE11:AE30387,ROW(AE11:AE30387)-MIN(ROW(AE11:AE30387)),,1)), --(AE11:AE30387=$AD$3))</f>
        <v>9</v>
      </c>
      <c r="AF3" s="11">
        <f ca="1">SUMPRODUCT(SUBTOTAL(3,OFFSET(AF11:AF30387,ROW(AF11:AF30387)-MIN(ROW(AF11:AF30387)),,1)), --(AF11:AF30387=$AD$3))</f>
        <v>1</v>
      </c>
      <c r="AG3" s="11">
        <f ca="1">SUMPRODUCT(SUBTOTAL(3,OFFSET(AG11:AG30387,ROW(AG11:AG30387)-MIN(ROW(AG11:AG30387)),,1)), --(AG11:AG30387=$AD$3))</f>
        <v>5</v>
      </c>
      <c r="AH3" s="12">
        <f>SUBTOTAL(9,AH11:AH30387)</f>
        <v>-112.5</v>
      </c>
      <c r="AI3" s="12">
        <f>SUBTOTAL(9,AI11:AI30387)</f>
        <v>-514.5</v>
      </c>
      <c r="AJ3" s="12">
        <f>SUBTOTAL(9,AJ11:AJ30387)</f>
        <v>309.99999999999994</v>
      </c>
    </row>
    <row r="4" spans="1:39" x14ac:dyDescent="0.2">
      <c r="D4" s="3" t="s">
        <v>13</v>
      </c>
      <c r="H4" s="5"/>
      <c r="I4" s="6"/>
      <c r="AB4" s="9"/>
      <c r="AD4" s="10" t="s">
        <v>14</v>
      </c>
      <c r="AE4" s="14">
        <f t="shared" ref="AE4:AJ4" ca="1" si="0">+AE3/AE2</f>
        <v>0.6</v>
      </c>
      <c r="AF4" s="14">
        <f t="shared" ca="1" si="0"/>
        <v>6.6666666666666666E-2</v>
      </c>
      <c r="AG4" s="14">
        <f t="shared" ca="1" si="0"/>
        <v>0.33333333333333331</v>
      </c>
      <c r="AH4" s="14">
        <f t="shared" si="0"/>
        <v>-0.15</v>
      </c>
      <c r="AI4" s="14">
        <f t="shared" si="0"/>
        <v>-0.68600000000000005</v>
      </c>
      <c r="AJ4" s="14">
        <f t="shared" si="0"/>
        <v>0.41333333333333327</v>
      </c>
    </row>
    <row r="5" spans="1:39" x14ac:dyDescent="0.2">
      <c r="B5" s="15"/>
      <c r="C5" s="16"/>
      <c r="D5" s="9"/>
      <c r="H5" s="5"/>
      <c r="I5" s="6"/>
      <c r="AD5" s="7"/>
    </row>
    <row r="6" spans="1:39" x14ac:dyDescent="0.2">
      <c r="C6" s="16"/>
      <c r="H6" s="5"/>
      <c r="I6" s="17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8"/>
    </row>
    <row r="7" spans="1:39" x14ac:dyDescent="0.2">
      <c r="B7" s="19"/>
      <c r="C7" s="19"/>
      <c r="I7" s="6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8"/>
    </row>
    <row r="8" spans="1:39" x14ac:dyDescent="0.2">
      <c r="R8" s="20">
        <v>0.3</v>
      </c>
      <c r="S8" s="20">
        <v>0.1</v>
      </c>
      <c r="T8" s="20">
        <v>0.3</v>
      </c>
      <c r="U8" s="21">
        <v>0.2</v>
      </c>
      <c r="V8" s="21">
        <v>0.1</v>
      </c>
      <c r="W8" s="21">
        <v>0.2</v>
      </c>
      <c r="X8" s="22">
        <v>0.2</v>
      </c>
      <c r="Y8" s="22">
        <v>0.1</v>
      </c>
      <c r="Z8" s="22">
        <v>0.2</v>
      </c>
      <c r="AA8" s="22"/>
      <c r="AB8" s="22"/>
      <c r="AC8" s="9"/>
      <c r="AD8" s="18"/>
      <c r="AI8" s="9"/>
    </row>
    <row r="9" spans="1:39" x14ac:dyDescent="0.2"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4">
        <f>(+R9*$R$8)+(S9*$S$8)-(T9*$T$8)+(U9*$U$8)+(V9*$V$8)-(W9*$W$8)-(X9*$X$8)-(Y9*$Y$8)+(Z9*$Z$8)</f>
        <v>0</v>
      </c>
      <c r="AD9" s="25">
        <f>(-R9*$R$8)+(S9*$S$8)+(T9*$T$8)-(U9*$U$8)-(V9*$V$8)+(W9*$W$8)+(X9*$X$8)+(Y9*$Y$8)-(Z9*$Z$8)</f>
        <v>0</v>
      </c>
      <c r="AE9" s="23" t="str">
        <f>IF(G9&gt;H9,"Win","Loss")</f>
        <v>Loss</v>
      </c>
      <c r="AF9" s="23" t="str">
        <f>IF(G9=H9,"Win","Loss")</f>
        <v>Win</v>
      </c>
      <c r="AG9" s="23" t="str">
        <f>IF(G9&lt;H9,"Win","Loss")</f>
        <v>Loss</v>
      </c>
      <c r="AH9" s="23">
        <f>IF(AE9="Win",(I9*$B$2)-$B$2,-$B$2)</f>
        <v>-50</v>
      </c>
      <c r="AI9" s="23">
        <f>IF(AF9="Win",(J9*$B$2)-$B$2,-$B$2)</f>
        <v>-50</v>
      </c>
      <c r="AJ9" s="23">
        <f>IF(AG9="Win",(K9*$B$2)-$B$2,-$B$2)</f>
        <v>-50</v>
      </c>
      <c r="AK9" s="26"/>
      <c r="AL9" s="26"/>
      <c r="AM9" s="26"/>
    </row>
    <row r="10" spans="1:39" x14ac:dyDescent="0.2">
      <c r="A10" s="27" t="s">
        <v>15</v>
      </c>
      <c r="B10" s="27" t="s">
        <v>16</v>
      </c>
      <c r="C10" s="28" t="s">
        <v>17</v>
      </c>
      <c r="D10" s="27" t="s">
        <v>18</v>
      </c>
      <c r="E10" s="27" t="s">
        <v>19</v>
      </c>
      <c r="F10" s="27" t="s">
        <v>20</v>
      </c>
      <c r="G10" s="27" t="s">
        <v>21</v>
      </c>
      <c r="H10" s="27" t="s">
        <v>22</v>
      </c>
      <c r="I10" s="29" t="s">
        <v>23</v>
      </c>
      <c r="J10" s="27" t="s">
        <v>24</v>
      </c>
      <c r="K10" s="29" t="s">
        <v>25</v>
      </c>
      <c r="L10" s="28" t="s">
        <v>26</v>
      </c>
      <c r="M10" s="30" t="s">
        <v>27</v>
      </c>
      <c r="N10" s="30" t="s">
        <v>28</v>
      </c>
      <c r="O10" s="30" t="s">
        <v>29</v>
      </c>
      <c r="P10" s="31" t="s">
        <v>30</v>
      </c>
      <c r="Q10" s="31" t="s">
        <v>31</v>
      </c>
      <c r="R10" s="32" t="s">
        <v>32</v>
      </c>
      <c r="S10" s="32" t="s">
        <v>33</v>
      </c>
      <c r="T10" s="32" t="s">
        <v>34</v>
      </c>
      <c r="U10" s="33" t="s">
        <v>35</v>
      </c>
      <c r="V10" s="33" t="s">
        <v>36</v>
      </c>
      <c r="W10" s="33" t="s">
        <v>37</v>
      </c>
      <c r="X10" s="34" t="s">
        <v>38</v>
      </c>
      <c r="Y10" s="34" t="s">
        <v>39</v>
      </c>
      <c r="Z10" s="34" t="s">
        <v>40</v>
      </c>
      <c r="AA10" s="31" t="s">
        <v>41</v>
      </c>
      <c r="AB10" s="31" t="s">
        <v>42</v>
      </c>
      <c r="AC10" s="29" t="s">
        <v>43</v>
      </c>
      <c r="AD10" s="29" t="s">
        <v>44</v>
      </c>
      <c r="AE10" s="35" t="s">
        <v>45</v>
      </c>
      <c r="AF10" s="35" t="s">
        <v>46</v>
      </c>
      <c r="AG10" s="35" t="s">
        <v>47</v>
      </c>
      <c r="AH10" s="35" t="s">
        <v>48</v>
      </c>
      <c r="AI10" s="35" t="s">
        <v>49</v>
      </c>
      <c r="AJ10" s="35" t="s">
        <v>50</v>
      </c>
    </row>
    <row r="11" spans="1:39" hidden="1" x14ac:dyDescent="0.2">
      <c r="A11" s="36">
        <v>43586</v>
      </c>
      <c r="B11" s="37" t="s">
        <v>51</v>
      </c>
      <c r="C11" s="37" t="s">
        <v>52</v>
      </c>
      <c r="D11" s="37" t="s">
        <v>53</v>
      </c>
      <c r="E11" s="37" t="s">
        <v>54</v>
      </c>
      <c r="F11" s="37" t="s">
        <v>55</v>
      </c>
      <c r="G11" s="37">
        <v>3</v>
      </c>
      <c r="H11" s="37">
        <v>2</v>
      </c>
      <c r="I11" s="37">
        <v>1.1000000000000001</v>
      </c>
      <c r="J11" s="37">
        <v>7.52</v>
      </c>
      <c r="K11" s="37">
        <v>14.6</v>
      </c>
      <c r="L11" s="37">
        <v>-13.5</v>
      </c>
      <c r="M11" s="37">
        <v>4</v>
      </c>
      <c r="N11" s="37">
        <v>4</v>
      </c>
      <c r="O11" s="37">
        <v>0</v>
      </c>
      <c r="P11" s="37">
        <v>2</v>
      </c>
      <c r="Q11" s="37">
        <v>2</v>
      </c>
      <c r="R11" s="37">
        <v>0</v>
      </c>
      <c r="S11" s="37">
        <v>0</v>
      </c>
      <c r="T11" s="37">
        <v>0</v>
      </c>
      <c r="U11" s="37">
        <v>50</v>
      </c>
      <c r="V11" s="37">
        <v>0</v>
      </c>
      <c r="W11" s="37">
        <v>50</v>
      </c>
      <c r="X11" s="37">
        <v>0</v>
      </c>
      <c r="Y11" s="37">
        <v>25</v>
      </c>
      <c r="Z11" s="37">
        <v>75</v>
      </c>
      <c r="AA11" s="37">
        <v>50</v>
      </c>
      <c r="AB11" s="37">
        <v>0</v>
      </c>
      <c r="AC11" s="24">
        <f t="shared" ref="AC11:AC74" si="1">(+R11*$R$8)+(S11*$S$8)-(T11*$T$8)+(U11*$U$8)+(V11*$V$8)-(W11*$W$8)-(X11*$X$8)-(Y11*$Y$8)+(Z11*$Z$8)</f>
        <v>12.5</v>
      </c>
      <c r="AD11" s="25">
        <f t="shared" ref="AD11:AD74" si="2">(-R11*$R$8)+(S11*$S$8)+(T11*$T$8)-(U11*$U$8)-(V11*$V$8)+(W11*$W$8)+(X11*$X$8)+(Y11*$Y$8)-(Z11*$Z$8)</f>
        <v>-12.5</v>
      </c>
      <c r="AE11" s="23" t="str">
        <f t="shared" ref="AE11:AE74" si="3">IF(G11&gt;H11,"Win","Loss")</f>
        <v>Win</v>
      </c>
      <c r="AF11" s="23" t="str">
        <f t="shared" ref="AF11:AF74" si="4">IF(G11=H11,"Win","Loss")</f>
        <v>Loss</v>
      </c>
      <c r="AG11" s="23" t="str">
        <f t="shared" ref="AG11:AG74" si="5">IF(G11&lt;H11,"Win","Loss")</f>
        <v>Loss</v>
      </c>
      <c r="AH11" s="23">
        <f t="shared" ref="AH11:AH74" si="6">IF(AE11="Win",(I11*$B$2)-$B$2,-$B$2)</f>
        <v>5.0000000000000071</v>
      </c>
      <c r="AI11" s="23">
        <f t="shared" ref="AI11:AI74" si="7">IF(AF11="Win",(J11*$B$2)-$B$2,-$B$2)</f>
        <v>-50</v>
      </c>
      <c r="AJ11" s="23">
        <f t="shared" ref="AJ11:AJ74" si="8">IF(AG11="Win",(K11*$B$2)-$B$2,-$B$2)</f>
        <v>-50</v>
      </c>
    </row>
    <row r="12" spans="1:39" hidden="1" x14ac:dyDescent="0.2">
      <c r="A12" s="36">
        <v>43586</v>
      </c>
      <c r="B12" s="37" t="s">
        <v>51</v>
      </c>
      <c r="C12" s="37" t="s">
        <v>56</v>
      </c>
      <c r="D12" s="37" t="s">
        <v>57</v>
      </c>
      <c r="E12" s="37" t="s">
        <v>58</v>
      </c>
      <c r="F12" s="37" t="s">
        <v>59</v>
      </c>
      <c r="G12" s="37">
        <v>1</v>
      </c>
      <c r="H12" s="37">
        <v>4</v>
      </c>
      <c r="I12" s="37">
        <v>1.88</v>
      </c>
      <c r="J12" s="37">
        <v>3.38</v>
      </c>
      <c r="K12" s="37">
        <v>3.51</v>
      </c>
      <c r="L12" s="37">
        <v>-1.63</v>
      </c>
      <c r="M12" s="37">
        <v>18</v>
      </c>
      <c r="N12" s="37">
        <v>58</v>
      </c>
      <c r="O12" s="37">
        <v>0</v>
      </c>
      <c r="P12" s="37">
        <v>10</v>
      </c>
      <c r="Q12" s="37">
        <v>28</v>
      </c>
      <c r="R12" s="37">
        <v>0</v>
      </c>
      <c r="S12" s="37">
        <v>0</v>
      </c>
      <c r="T12" s="37">
        <v>0</v>
      </c>
      <c r="U12" s="37">
        <v>72.22</v>
      </c>
      <c r="V12" s="37">
        <v>0</v>
      </c>
      <c r="W12" s="37">
        <v>27.78</v>
      </c>
      <c r="X12" s="37">
        <v>48.28</v>
      </c>
      <c r="Y12" s="37">
        <v>31.03</v>
      </c>
      <c r="Z12" s="37">
        <v>20.69</v>
      </c>
      <c r="AA12" s="37">
        <v>80</v>
      </c>
      <c r="AB12" s="37">
        <v>25</v>
      </c>
      <c r="AC12" s="24">
        <f t="shared" si="1"/>
        <v>0.2669999999999999</v>
      </c>
      <c r="AD12" s="25">
        <f t="shared" si="2"/>
        <v>-0.2669999999999999</v>
      </c>
      <c r="AE12" s="23" t="str">
        <f t="shared" si="3"/>
        <v>Loss</v>
      </c>
      <c r="AF12" s="23" t="str">
        <f t="shared" si="4"/>
        <v>Loss</v>
      </c>
      <c r="AG12" s="23" t="str">
        <f t="shared" si="5"/>
        <v>Win</v>
      </c>
      <c r="AH12" s="23">
        <f t="shared" si="6"/>
        <v>-50</v>
      </c>
      <c r="AI12" s="23">
        <f t="shared" si="7"/>
        <v>-50</v>
      </c>
      <c r="AJ12" s="23">
        <f t="shared" si="8"/>
        <v>125.5</v>
      </c>
    </row>
    <row r="13" spans="1:39" hidden="1" x14ac:dyDescent="0.2">
      <c r="A13" s="36">
        <v>43586</v>
      </c>
      <c r="B13" s="37" t="s">
        <v>60</v>
      </c>
      <c r="C13" s="37" t="s">
        <v>61</v>
      </c>
      <c r="D13" s="37" t="s">
        <v>62</v>
      </c>
      <c r="E13" s="37" t="s">
        <v>63</v>
      </c>
      <c r="F13" s="37" t="s">
        <v>64</v>
      </c>
      <c r="G13" s="37">
        <v>3</v>
      </c>
      <c r="H13" s="37">
        <v>1</v>
      </c>
      <c r="I13" s="37">
        <v>1.72</v>
      </c>
      <c r="J13" s="37">
        <v>3.34</v>
      </c>
      <c r="K13" s="37">
        <v>5.03</v>
      </c>
      <c r="L13" s="37">
        <v>-3.31</v>
      </c>
      <c r="M13" s="37">
        <v>1</v>
      </c>
      <c r="N13" s="37">
        <v>1</v>
      </c>
      <c r="O13" s="37">
        <v>1</v>
      </c>
      <c r="P13" s="37">
        <v>0</v>
      </c>
      <c r="Q13" s="37">
        <v>0</v>
      </c>
      <c r="R13" s="37">
        <v>0</v>
      </c>
      <c r="S13" s="37">
        <v>100</v>
      </c>
      <c r="T13" s="37">
        <v>0</v>
      </c>
      <c r="U13" s="37">
        <v>0</v>
      </c>
      <c r="V13" s="37">
        <v>100</v>
      </c>
      <c r="W13" s="37">
        <v>0</v>
      </c>
      <c r="X13" s="37">
        <v>0</v>
      </c>
      <c r="Y13" s="37">
        <v>100</v>
      </c>
      <c r="Z13" s="37">
        <v>0</v>
      </c>
      <c r="AA13" s="37">
        <v>0</v>
      </c>
      <c r="AB13" s="37">
        <v>0</v>
      </c>
      <c r="AC13" s="24">
        <f t="shared" si="1"/>
        <v>10</v>
      </c>
      <c r="AD13" s="25">
        <f t="shared" si="2"/>
        <v>10</v>
      </c>
      <c r="AE13" s="23" t="str">
        <f t="shared" si="3"/>
        <v>Win</v>
      </c>
      <c r="AF13" s="23" t="str">
        <f t="shared" si="4"/>
        <v>Loss</v>
      </c>
      <c r="AG13" s="23" t="str">
        <f t="shared" si="5"/>
        <v>Loss</v>
      </c>
      <c r="AH13" s="23">
        <f t="shared" si="6"/>
        <v>36</v>
      </c>
      <c r="AI13" s="23">
        <f t="shared" si="7"/>
        <v>-50</v>
      </c>
      <c r="AJ13" s="23">
        <f t="shared" si="8"/>
        <v>-50</v>
      </c>
    </row>
    <row r="14" spans="1:39" hidden="1" x14ac:dyDescent="0.2">
      <c r="A14" s="36">
        <v>43586</v>
      </c>
      <c r="B14" s="37" t="s">
        <v>65</v>
      </c>
      <c r="C14" s="37" t="s">
        <v>66</v>
      </c>
      <c r="D14" s="37" t="s">
        <v>67</v>
      </c>
      <c r="E14" s="37" t="s">
        <v>68</v>
      </c>
      <c r="F14" s="37" t="s">
        <v>69</v>
      </c>
      <c r="G14" s="37">
        <v>2</v>
      </c>
      <c r="H14" s="37">
        <v>1</v>
      </c>
      <c r="I14" s="37">
        <v>1.62</v>
      </c>
      <c r="J14" s="37">
        <v>3.92</v>
      </c>
      <c r="K14" s="37">
        <v>4.3899999999999997</v>
      </c>
      <c r="L14" s="37">
        <v>-2.77</v>
      </c>
      <c r="M14" s="37">
        <v>12</v>
      </c>
      <c r="N14" s="37">
        <v>7</v>
      </c>
      <c r="O14" s="37">
        <v>0</v>
      </c>
      <c r="P14" s="37">
        <v>8</v>
      </c>
      <c r="Q14" s="37">
        <v>4</v>
      </c>
      <c r="R14" s="37">
        <v>0</v>
      </c>
      <c r="S14" s="37">
        <v>0</v>
      </c>
      <c r="T14" s="37">
        <v>0</v>
      </c>
      <c r="U14" s="37">
        <v>58.33</v>
      </c>
      <c r="V14" s="37">
        <v>8.33</v>
      </c>
      <c r="W14" s="37">
        <v>33.33</v>
      </c>
      <c r="X14" s="37">
        <v>14.29</v>
      </c>
      <c r="Y14" s="37">
        <v>14.29</v>
      </c>
      <c r="Z14" s="37">
        <v>71.430000000000007</v>
      </c>
      <c r="AA14" s="37">
        <v>75</v>
      </c>
      <c r="AB14" s="37">
        <v>25</v>
      </c>
      <c r="AC14" s="24">
        <f t="shared" si="1"/>
        <v>15.832000000000001</v>
      </c>
      <c r="AD14" s="25">
        <f t="shared" si="2"/>
        <v>-15.832000000000001</v>
      </c>
      <c r="AE14" s="23" t="str">
        <f t="shared" si="3"/>
        <v>Win</v>
      </c>
      <c r="AF14" s="23" t="str">
        <f t="shared" si="4"/>
        <v>Loss</v>
      </c>
      <c r="AG14" s="23" t="str">
        <f t="shared" si="5"/>
        <v>Loss</v>
      </c>
      <c r="AH14" s="23">
        <f t="shared" si="6"/>
        <v>31</v>
      </c>
      <c r="AI14" s="23">
        <f t="shared" si="7"/>
        <v>-50</v>
      </c>
      <c r="AJ14" s="23">
        <f t="shared" si="8"/>
        <v>-50</v>
      </c>
    </row>
    <row r="15" spans="1:39" hidden="1" x14ac:dyDescent="0.2">
      <c r="A15" s="36">
        <v>43586</v>
      </c>
      <c r="B15" s="37" t="s">
        <v>70</v>
      </c>
      <c r="C15" s="37" t="s">
        <v>71</v>
      </c>
      <c r="D15" s="37" t="s">
        <v>72</v>
      </c>
      <c r="E15" s="37" t="s">
        <v>73</v>
      </c>
      <c r="F15" s="37" t="s">
        <v>74</v>
      </c>
      <c r="G15" s="37">
        <v>0</v>
      </c>
      <c r="H15" s="37">
        <v>1</v>
      </c>
      <c r="I15" s="37">
        <v>2.67</v>
      </c>
      <c r="J15" s="37">
        <v>3.19</v>
      </c>
      <c r="K15" s="37">
        <v>2.48</v>
      </c>
      <c r="L15" s="37">
        <v>0.19</v>
      </c>
      <c r="M15" s="37">
        <v>18</v>
      </c>
      <c r="N15" s="37">
        <v>18</v>
      </c>
      <c r="O15" s="37">
        <v>1</v>
      </c>
      <c r="P15" s="37">
        <v>9</v>
      </c>
      <c r="Q15" s="37">
        <v>9</v>
      </c>
      <c r="R15" s="37">
        <v>0</v>
      </c>
      <c r="S15" s="37">
        <v>0</v>
      </c>
      <c r="T15" s="37">
        <v>100</v>
      </c>
      <c r="U15" s="37">
        <v>16.670000000000002</v>
      </c>
      <c r="V15" s="37">
        <v>33.33</v>
      </c>
      <c r="W15" s="37">
        <v>50</v>
      </c>
      <c r="X15" s="37">
        <v>33.33</v>
      </c>
      <c r="Y15" s="37">
        <v>27.78</v>
      </c>
      <c r="Z15" s="37">
        <v>38.89</v>
      </c>
      <c r="AA15" s="37">
        <v>22.22</v>
      </c>
      <c r="AB15" s="37">
        <v>11.11</v>
      </c>
      <c r="AC15" s="24">
        <f t="shared" si="1"/>
        <v>-34.998999999999995</v>
      </c>
      <c r="AD15" s="25">
        <f t="shared" si="2"/>
        <v>34.998999999999995</v>
      </c>
      <c r="AE15" s="23" t="str">
        <f t="shared" si="3"/>
        <v>Loss</v>
      </c>
      <c r="AF15" s="23" t="str">
        <f t="shared" si="4"/>
        <v>Loss</v>
      </c>
      <c r="AG15" s="23" t="str">
        <f t="shared" si="5"/>
        <v>Win</v>
      </c>
      <c r="AH15" s="23">
        <f t="shared" si="6"/>
        <v>-50</v>
      </c>
      <c r="AI15" s="23">
        <f t="shared" si="7"/>
        <v>-50</v>
      </c>
      <c r="AJ15" s="23">
        <f t="shared" si="8"/>
        <v>74</v>
      </c>
    </row>
    <row r="16" spans="1:39" hidden="1" x14ac:dyDescent="0.2">
      <c r="A16" s="36">
        <v>43586</v>
      </c>
      <c r="B16" s="37" t="s">
        <v>75</v>
      </c>
      <c r="C16" s="37" t="s">
        <v>76</v>
      </c>
      <c r="D16" s="37" t="s">
        <v>77</v>
      </c>
      <c r="E16" s="37" t="s">
        <v>78</v>
      </c>
      <c r="F16" s="37" t="s">
        <v>79</v>
      </c>
      <c r="G16" s="37">
        <v>4</v>
      </c>
      <c r="H16" s="37">
        <v>0</v>
      </c>
      <c r="I16" s="37">
        <v>4.3099999999999996</v>
      </c>
      <c r="J16" s="37">
        <v>3.21</v>
      </c>
      <c r="K16" s="37">
        <v>1.83</v>
      </c>
      <c r="L16" s="37">
        <v>2.48</v>
      </c>
      <c r="M16" s="37">
        <v>24</v>
      </c>
      <c r="N16" s="37">
        <v>18</v>
      </c>
      <c r="O16" s="37">
        <v>0</v>
      </c>
      <c r="P16" s="37">
        <v>13</v>
      </c>
      <c r="Q16" s="37">
        <v>9</v>
      </c>
      <c r="R16" s="37">
        <v>0</v>
      </c>
      <c r="S16" s="37">
        <v>0</v>
      </c>
      <c r="T16" s="37">
        <v>0</v>
      </c>
      <c r="U16" s="37">
        <v>16.670000000000002</v>
      </c>
      <c r="V16" s="37">
        <v>58.33</v>
      </c>
      <c r="W16" s="37">
        <v>25</v>
      </c>
      <c r="X16" s="37">
        <v>38.89</v>
      </c>
      <c r="Y16" s="37">
        <v>38.89</v>
      </c>
      <c r="Z16" s="37">
        <v>22.22</v>
      </c>
      <c r="AA16" s="37">
        <v>15.38</v>
      </c>
      <c r="AB16" s="37">
        <v>22.22</v>
      </c>
      <c r="AC16" s="24">
        <f t="shared" si="1"/>
        <v>-3.0559999999999992</v>
      </c>
      <c r="AD16" s="25">
        <f t="shared" si="2"/>
        <v>3.0559999999999992</v>
      </c>
      <c r="AE16" s="23" t="str">
        <f t="shared" si="3"/>
        <v>Win</v>
      </c>
      <c r="AF16" s="23" t="str">
        <f t="shared" si="4"/>
        <v>Loss</v>
      </c>
      <c r="AG16" s="23" t="str">
        <f t="shared" si="5"/>
        <v>Loss</v>
      </c>
      <c r="AH16" s="23">
        <f t="shared" si="6"/>
        <v>165.49999999999997</v>
      </c>
      <c r="AI16" s="23">
        <f t="shared" si="7"/>
        <v>-50</v>
      </c>
      <c r="AJ16" s="23">
        <f t="shared" si="8"/>
        <v>-50</v>
      </c>
    </row>
    <row r="17" spans="1:36" hidden="1" x14ac:dyDescent="0.2">
      <c r="A17" s="36">
        <v>43586</v>
      </c>
      <c r="B17" s="37" t="s">
        <v>51</v>
      </c>
      <c r="C17" s="37" t="s">
        <v>80</v>
      </c>
      <c r="D17" s="37" t="s">
        <v>81</v>
      </c>
      <c r="E17" s="37" t="s">
        <v>82</v>
      </c>
      <c r="F17" s="37" t="s">
        <v>83</v>
      </c>
      <c r="G17" s="37">
        <v>0</v>
      </c>
      <c r="H17" s="37">
        <v>1</v>
      </c>
      <c r="I17" s="37">
        <v>1.99</v>
      </c>
      <c r="J17" s="37">
        <v>3.13</v>
      </c>
      <c r="K17" s="37">
        <v>3.83</v>
      </c>
      <c r="L17" s="37">
        <v>-1.84</v>
      </c>
      <c r="M17" s="37">
        <v>52</v>
      </c>
      <c r="N17" s="37">
        <v>37</v>
      </c>
      <c r="O17" s="37">
        <v>0</v>
      </c>
      <c r="P17" s="37">
        <v>25</v>
      </c>
      <c r="Q17" s="37">
        <v>18</v>
      </c>
      <c r="R17" s="37">
        <v>0</v>
      </c>
      <c r="S17" s="37">
        <v>0</v>
      </c>
      <c r="T17" s="37">
        <v>0</v>
      </c>
      <c r="U17" s="37">
        <v>32.69</v>
      </c>
      <c r="V17" s="37">
        <v>26.92</v>
      </c>
      <c r="W17" s="37">
        <v>40.380000000000003</v>
      </c>
      <c r="X17" s="37">
        <v>40.54</v>
      </c>
      <c r="Y17" s="37">
        <v>24.32</v>
      </c>
      <c r="Z17" s="37">
        <v>35.14</v>
      </c>
      <c r="AA17" s="37">
        <v>52</v>
      </c>
      <c r="AB17" s="37">
        <v>22.22</v>
      </c>
      <c r="AC17" s="24">
        <f t="shared" si="1"/>
        <v>-2.3580000000000005</v>
      </c>
      <c r="AD17" s="25">
        <f t="shared" si="2"/>
        <v>2.3580000000000005</v>
      </c>
      <c r="AE17" s="23" t="str">
        <f t="shared" si="3"/>
        <v>Loss</v>
      </c>
      <c r="AF17" s="23" t="str">
        <f t="shared" si="4"/>
        <v>Loss</v>
      </c>
      <c r="AG17" s="23" t="str">
        <f t="shared" si="5"/>
        <v>Win</v>
      </c>
      <c r="AH17" s="23">
        <f t="shared" si="6"/>
        <v>-50</v>
      </c>
      <c r="AI17" s="23">
        <f t="shared" si="7"/>
        <v>-50</v>
      </c>
      <c r="AJ17" s="23">
        <f t="shared" si="8"/>
        <v>141.5</v>
      </c>
    </row>
    <row r="18" spans="1:36" x14ac:dyDescent="0.2">
      <c r="A18" s="36">
        <v>43586</v>
      </c>
      <c r="B18" s="37" t="s">
        <v>60</v>
      </c>
      <c r="C18" s="37" t="s">
        <v>61</v>
      </c>
      <c r="D18" s="37" t="s">
        <v>84</v>
      </c>
      <c r="E18" s="37" t="s">
        <v>85</v>
      </c>
      <c r="F18" s="37" t="s">
        <v>86</v>
      </c>
      <c r="G18" s="37">
        <v>0</v>
      </c>
      <c r="H18" s="37">
        <v>2</v>
      </c>
      <c r="I18" s="37">
        <v>1.63</v>
      </c>
      <c r="J18" s="37">
        <v>3.7</v>
      </c>
      <c r="K18" s="37">
        <v>5.05</v>
      </c>
      <c r="L18" s="37">
        <v>-3.42</v>
      </c>
      <c r="M18" s="37">
        <v>1</v>
      </c>
      <c r="N18" s="37">
        <v>1</v>
      </c>
      <c r="O18" s="37">
        <v>1</v>
      </c>
      <c r="P18" s="37">
        <v>0</v>
      </c>
      <c r="Q18" s="37">
        <v>0</v>
      </c>
      <c r="R18" s="37">
        <v>100</v>
      </c>
      <c r="S18" s="37">
        <v>0</v>
      </c>
      <c r="T18" s="37">
        <v>0</v>
      </c>
      <c r="U18" s="37">
        <v>100</v>
      </c>
      <c r="V18" s="37">
        <v>0</v>
      </c>
      <c r="W18" s="37">
        <v>0</v>
      </c>
      <c r="X18" s="37">
        <v>0</v>
      </c>
      <c r="Y18" s="37">
        <v>0</v>
      </c>
      <c r="Z18" s="37">
        <v>100</v>
      </c>
      <c r="AA18" s="37">
        <v>0</v>
      </c>
      <c r="AB18" s="37">
        <v>0</v>
      </c>
      <c r="AC18" s="24">
        <f t="shared" si="1"/>
        <v>70</v>
      </c>
      <c r="AD18" s="25">
        <f t="shared" si="2"/>
        <v>-70</v>
      </c>
      <c r="AE18" s="23" t="str">
        <f t="shared" si="3"/>
        <v>Loss</v>
      </c>
      <c r="AF18" s="23" t="str">
        <f t="shared" si="4"/>
        <v>Loss</v>
      </c>
      <c r="AG18" s="23" t="str">
        <f t="shared" si="5"/>
        <v>Win</v>
      </c>
      <c r="AH18" s="23">
        <f t="shared" si="6"/>
        <v>-50</v>
      </c>
      <c r="AI18" s="23">
        <f t="shared" si="7"/>
        <v>-50</v>
      </c>
      <c r="AJ18" s="23">
        <f t="shared" si="8"/>
        <v>202.5</v>
      </c>
    </row>
    <row r="19" spans="1:36" hidden="1" x14ac:dyDescent="0.2">
      <c r="A19" s="36">
        <v>43586</v>
      </c>
      <c r="B19" s="37" t="s">
        <v>87</v>
      </c>
      <c r="C19" s="37" t="s">
        <v>88</v>
      </c>
      <c r="D19" s="37" t="s">
        <v>89</v>
      </c>
      <c r="E19" s="37" t="s">
        <v>90</v>
      </c>
      <c r="F19" s="37" t="s">
        <v>91</v>
      </c>
      <c r="G19" s="37">
        <v>1</v>
      </c>
      <c r="H19" s="37">
        <v>0</v>
      </c>
      <c r="I19" s="37">
        <v>2.15</v>
      </c>
      <c r="J19" s="37">
        <v>3.13</v>
      </c>
      <c r="K19" s="37">
        <v>3.1</v>
      </c>
      <c r="L19" s="37">
        <v>-0.95</v>
      </c>
      <c r="M19" s="37">
        <v>45</v>
      </c>
      <c r="N19" s="37">
        <v>45</v>
      </c>
      <c r="O19" s="37">
        <v>4</v>
      </c>
      <c r="P19" s="37">
        <v>22</v>
      </c>
      <c r="Q19" s="37">
        <v>22</v>
      </c>
      <c r="R19" s="37">
        <v>0</v>
      </c>
      <c r="S19" s="37">
        <v>75</v>
      </c>
      <c r="T19" s="37">
        <v>25</v>
      </c>
      <c r="U19" s="37">
        <v>48.89</v>
      </c>
      <c r="V19" s="37">
        <v>26.67</v>
      </c>
      <c r="W19" s="37">
        <v>24.44</v>
      </c>
      <c r="X19" s="37">
        <v>48.89</v>
      </c>
      <c r="Y19" s="37">
        <v>33.33</v>
      </c>
      <c r="Z19" s="37">
        <v>17.78</v>
      </c>
      <c r="AA19" s="37">
        <v>72.73</v>
      </c>
      <c r="AB19" s="37">
        <v>36.36</v>
      </c>
      <c r="AC19" s="24">
        <f t="shared" si="1"/>
        <v>-1.9980000000000007</v>
      </c>
      <c r="AD19" s="25">
        <f t="shared" si="2"/>
        <v>16.998000000000001</v>
      </c>
      <c r="AE19" s="23" t="str">
        <f t="shared" si="3"/>
        <v>Win</v>
      </c>
      <c r="AF19" s="23" t="str">
        <f t="shared" si="4"/>
        <v>Loss</v>
      </c>
      <c r="AG19" s="23" t="str">
        <f t="shared" si="5"/>
        <v>Loss</v>
      </c>
      <c r="AH19" s="23">
        <f t="shared" si="6"/>
        <v>57.5</v>
      </c>
      <c r="AI19" s="23">
        <f t="shared" si="7"/>
        <v>-50</v>
      </c>
      <c r="AJ19" s="23">
        <f t="shared" si="8"/>
        <v>-50</v>
      </c>
    </row>
    <row r="20" spans="1:36" hidden="1" x14ac:dyDescent="0.2">
      <c r="A20" s="36">
        <v>43586</v>
      </c>
      <c r="B20" s="37" t="s">
        <v>65</v>
      </c>
      <c r="C20" s="37" t="s">
        <v>66</v>
      </c>
      <c r="D20" s="37" t="s">
        <v>92</v>
      </c>
      <c r="E20" s="37" t="s">
        <v>93</v>
      </c>
      <c r="F20" s="37" t="s">
        <v>94</v>
      </c>
      <c r="G20" s="37">
        <v>1</v>
      </c>
      <c r="H20" s="37">
        <v>2</v>
      </c>
      <c r="I20" s="37">
        <v>1.53</v>
      </c>
      <c r="J20" s="37">
        <v>4.29</v>
      </c>
      <c r="K20" s="37">
        <v>4.7300000000000004</v>
      </c>
      <c r="L20" s="37">
        <v>-3.2</v>
      </c>
      <c r="M20" s="37">
        <v>8</v>
      </c>
      <c r="N20" s="37">
        <v>8</v>
      </c>
      <c r="O20" s="37">
        <v>0</v>
      </c>
      <c r="P20" s="37">
        <v>3</v>
      </c>
      <c r="Q20" s="37">
        <v>4</v>
      </c>
      <c r="R20" s="37">
        <v>0</v>
      </c>
      <c r="S20" s="37">
        <v>0</v>
      </c>
      <c r="T20" s="37">
        <v>0</v>
      </c>
      <c r="U20" s="37">
        <v>50</v>
      </c>
      <c r="V20" s="37">
        <v>37.5</v>
      </c>
      <c r="W20" s="37">
        <v>12.5</v>
      </c>
      <c r="X20" s="37">
        <v>25</v>
      </c>
      <c r="Y20" s="37">
        <v>37.5</v>
      </c>
      <c r="Z20" s="37">
        <v>37.5</v>
      </c>
      <c r="AA20" s="37">
        <v>66.67</v>
      </c>
      <c r="AB20" s="37">
        <v>0</v>
      </c>
      <c r="AC20" s="24">
        <f t="shared" si="1"/>
        <v>10</v>
      </c>
      <c r="AD20" s="25">
        <f t="shared" si="2"/>
        <v>-10</v>
      </c>
      <c r="AE20" s="23" t="str">
        <f t="shared" si="3"/>
        <v>Loss</v>
      </c>
      <c r="AF20" s="23" t="str">
        <f t="shared" si="4"/>
        <v>Loss</v>
      </c>
      <c r="AG20" s="23" t="str">
        <f t="shared" si="5"/>
        <v>Win</v>
      </c>
      <c r="AH20" s="23">
        <f t="shared" si="6"/>
        <v>-50</v>
      </c>
      <c r="AI20" s="23">
        <f t="shared" si="7"/>
        <v>-50</v>
      </c>
      <c r="AJ20" s="23">
        <f t="shared" si="8"/>
        <v>186.50000000000003</v>
      </c>
    </row>
    <row r="21" spans="1:36" hidden="1" x14ac:dyDescent="0.2">
      <c r="A21" s="36">
        <v>43586</v>
      </c>
      <c r="B21" s="37" t="s">
        <v>95</v>
      </c>
      <c r="C21" s="37" t="s">
        <v>96</v>
      </c>
      <c r="D21" s="37" t="s">
        <v>97</v>
      </c>
      <c r="E21" s="37" t="s">
        <v>98</v>
      </c>
      <c r="F21" s="37" t="s">
        <v>99</v>
      </c>
      <c r="G21" s="37">
        <v>1</v>
      </c>
      <c r="H21" s="37">
        <v>3</v>
      </c>
      <c r="I21" s="37">
        <v>9.94</v>
      </c>
      <c r="J21" s="37">
        <v>5.66</v>
      </c>
      <c r="K21" s="37">
        <v>1.23</v>
      </c>
      <c r="L21" s="37">
        <v>8.7100000000000009</v>
      </c>
      <c r="M21" s="37">
        <v>6</v>
      </c>
      <c r="N21" s="37">
        <v>8</v>
      </c>
      <c r="O21" s="37">
        <v>1</v>
      </c>
      <c r="P21" s="37">
        <v>3</v>
      </c>
      <c r="Q21" s="37">
        <v>4</v>
      </c>
      <c r="R21" s="37">
        <v>0</v>
      </c>
      <c r="S21" s="37">
        <v>0</v>
      </c>
      <c r="T21" s="37">
        <v>100</v>
      </c>
      <c r="U21" s="37">
        <v>16.670000000000002</v>
      </c>
      <c r="V21" s="37">
        <v>16.670000000000002</v>
      </c>
      <c r="W21" s="37">
        <v>66.67</v>
      </c>
      <c r="X21" s="37">
        <v>75</v>
      </c>
      <c r="Y21" s="37">
        <v>12.5</v>
      </c>
      <c r="Z21" s="37">
        <v>12.5</v>
      </c>
      <c r="AA21" s="37">
        <v>33.33</v>
      </c>
      <c r="AB21" s="37">
        <v>75</v>
      </c>
      <c r="AC21" s="24">
        <f t="shared" si="1"/>
        <v>-52.082999999999998</v>
      </c>
      <c r="AD21" s="25">
        <f t="shared" si="2"/>
        <v>52.082999999999998</v>
      </c>
      <c r="AE21" s="23" t="str">
        <f t="shared" si="3"/>
        <v>Loss</v>
      </c>
      <c r="AF21" s="23" t="str">
        <f t="shared" si="4"/>
        <v>Loss</v>
      </c>
      <c r="AG21" s="23" t="str">
        <f t="shared" si="5"/>
        <v>Win</v>
      </c>
      <c r="AH21" s="23">
        <f t="shared" si="6"/>
        <v>-50</v>
      </c>
      <c r="AI21" s="23">
        <f t="shared" si="7"/>
        <v>-50</v>
      </c>
      <c r="AJ21" s="23">
        <f t="shared" si="8"/>
        <v>11.5</v>
      </c>
    </row>
    <row r="22" spans="1:36" hidden="1" x14ac:dyDescent="0.2">
      <c r="A22" s="36">
        <v>43586</v>
      </c>
      <c r="B22" s="37" t="s">
        <v>95</v>
      </c>
      <c r="C22" s="37" t="s">
        <v>96</v>
      </c>
      <c r="D22" s="37" t="s">
        <v>100</v>
      </c>
      <c r="E22" s="37" t="s">
        <v>101</v>
      </c>
      <c r="F22" s="37" t="s">
        <v>102</v>
      </c>
      <c r="G22" s="37">
        <v>1</v>
      </c>
      <c r="H22" s="37">
        <v>0</v>
      </c>
      <c r="I22" s="37">
        <v>1.35</v>
      </c>
      <c r="J22" s="37">
        <v>4.6399999999999997</v>
      </c>
      <c r="K22" s="37">
        <v>7.32</v>
      </c>
      <c r="L22" s="37">
        <v>-5.97</v>
      </c>
      <c r="M22" s="37">
        <v>8</v>
      </c>
      <c r="N22" s="37">
        <v>7</v>
      </c>
      <c r="O22" s="37">
        <v>0</v>
      </c>
      <c r="P22" s="37">
        <v>3</v>
      </c>
      <c r="Q22" s="37">
        <v>2</v>
      </c>
      <c r="R22" s="37">
        <v>0</v>
      </c>
      <c r="S22" s="37">
        <v>0</v>
      </c>
      <c r="T22" s="37">
        <v>0</v>
      </c>
      <c r="U22" s="37">
        <v>37.5</v>
      </c>
      <c r="V22" s="37">
        <v>25</v>
      </c>
      <c r="W22" s="37">
        <v>37.5</v>
      </c>
      <c r="X22" s="37">
        <v>57.14</v>
      </c>
      <c r="Y22" s="37">
        <v>0</v>
      </c>
      <c r="Z22" s="37">
        <v>42.86</v>
      </c>
      <c r="AA22" s="37">
        <v>33.33</v>
      </c>
      <c r="AB22" s="37">
        <v>100</v>
      </c>
      <c r="AC22" s="24">
        <f t="shared" si="1"/>
        <v>-0.35599999999999987</v>
      </c>
      <c r="AD22" s="25">
        <f t="shared" si="2"/>
        <v>0.35599999999999987</v>
      </c>
      <c r="AE22" s="23" t="str">
        <f t="shared" si="3"/>
        <v>Win</v>
      </c>
      <c r="AF22" s="23" t="str">
        <f t="shared" si="4"/>
        <v>Loss</v>
      </c>
      <c r="AG22" s="23" t="str">
        <f t="shared" si="5"/>
        <v>Loss</v>
      </c>
      <c r="AH22" s="23">
        <f t="shared" si="6"/>
        <v>17.5</v>
      </c>
      <c r="AI22" s="23">
        <f t="shared" si="7"/>
        <v>-50</v>
      </c>
      <c r="AJ22" s="23">
        <f t="shared" si="8"/>
        <v>-50</v>
      </c>
    </row>
    <row r="23" spans="1:36" hidden="1" x14ac:dyDescent="0.2">
      <c r="A23" s="36">
        <v>43586</v>
      </c>
      <c r="B23" s="37" t="s">
        <v>95</v>
      </c>
      <c r="C23" s="37" t="s">
        <v>96</v>
      </c>
      <c r="D23" s="37" t="s">
        <v>103</v>
      </c>
      <c r="E23" s="37" t="s">
        <v>104</v>
      </c>
      <c r="F23" s="37" t="s">
        <v>105</v>
      </c>
      <c r="G23" s="37">
        <v>2</v>
      </c>
      <c r="H23" s="37">
        <v>1</v>
      </c>
      <c r="I23" s="37">
        <v>1.24</v>
      </c>
      <c r="J23" s="37">
        <v>5.65</v>
      </c>
      <c r="K23" s="37">
        <v>9.65</v>
      </c>
      <c r="L23" s="37">
        <v>-8.41</v>
      </c>
      <c r="M23" s="37">
        <v>7</v>
      </c>
      <c r="N23" s="37">
        <v>8</v>
      </c>
      <c r="O23" s="37">
        <v>0</v>
      </c>
      <c r="P23" s="37">
        <v>4</v>
      </c>
      <c r="Q23" s="37">
        <v>3</v>
      </c>
      <c r="R23" s="37">
        <v>0</v>
      </c>
      <c r="S23" s="37">
        <v>0</v>
      </c>
      <c r="T23" s="37">
        <v>0</v>
      </c>
      <c r="U23" s="37">
        <v>42.86</v>
      </c>
      <c r="V23" s="37">
        <v>28.57</v>
      </c>
      <c r="W23" s="37">
        <v>28.57</v>
      </c>
      <c r="X23" s="37">
        <v>62.5</v>
      </c>
      <c r="Y23" s="37">
        <v>12.5</v>
      </c>
      <c r="Z23" s="37">
        <v>25</v>
      </c>
      <c r="AA23" s="37">
        <v>50</v>
      </c>
      <c r="AB23" s="37">
        <v>66.67</v>
      </c>
      <c r="AC23" s="24">
        <f t="shared" si="1"/>
        <v>-3.0349999999999984</v>
      </c>
      <c r="AD23" s="25">
        <f t="shared" si="2"/>
        <v>3.0349999999999984</v>
      </c>
      <c r="AE23" s="23" t="str">
        <f t="shared" si="3"/>
        <v>Win</v>
      </c>
      <c r="AF23" s="23" t="str">
        <f t="shared" si="4"/>
        <v>Loss</v>
      </c>
      <c r="AG23" s="23" t="str">
        <f t="shared" si="5"/>
        <v>Loss</v>
      </c>
      <c r="AH23" s="23">
        <f t="shared" si="6"/>
        <v>12</v>
      </c>
      <c r="AI23" s="23">
        <f t="shared" si="7"/>
        <v>-50</v>
      </c>
      <c r="AJ23" s="23">
        <f t="shared" si="8"/>
        <v>-50</v>
      </c>
    </row>
    <row r="24" spans="1:36" hidden="1" x14ac:dyDescent="0.2">
      <c r="A24" s="36">
        <v>43586</v>
      </c>
      <c r="B24" s="37" t="s">
        <v>95</v>
      </c>
      <c r="C24" s="37" t="s">
        <v>96</v>
      </c>
      <c r="D24" s="37" t="s">
        <v>106</v>
      </c>
      <c r="E24" s="37" t="s">
        <v>107</v>
      </c>
      <c r="F24" s="37" t="s">
        <v>108</v>
      </c>
      <c r="G24" s="37">
        <v>1</v>
      </c>
      <c r="H24" s="37">
        <v>0</v>
      </c>
      <c r="I24" s="37">
        <v>4.46</v>
      </c>
      <c r="J24" s="37">
        <v>3.75</v>
      </c>
      <c r="K24" s="37">
        <v>1.67</v>
      </c>
      <c r="L24" s="37">
        <v>2.79</v>
      </c>
      <c r="M24" s="37">
        <v>8</v>
      </c>
      <c r="N24" s="37">
        <v>7</v>
      </c>
      <c r="O24" s="37">
        <v>0</v>
      </c>
      <c r="P24" s="37">
        <v>7</v>
      </c>
      <c r="Q24" s="37">
        <v>4</v>
      </c>
      <c r="R24" s="37">
        <v>0</v>
      </c>
      <c r="S24" s="37">
        <v>0</v>
      </c>
      <c r="T24" s="37">
        <v>0</v>
      </c>
      <c r="U24" s="37">
        <v>75</v>
      </c>
      <c r="V24" s="37">
        <v>12.5</v>
      </c>
      <c r="W24" s="37">
        <v>12.5</v>
      </c>
      <c r="X24" s="37">
        <v>28.57</v>
      </c>
      <c r="Y24" s="37">
        <v>28.57</v>
      </c>
      <c r="Z24" s="37">
        <v>42.86</v>
      </c>
      <c r="AA24" s="37">
        <v>71.430000000000007</v>
      </c>
      <c r="AB24" s="37">
        <v>0</v>
      </c>
      <c r="AC24" s="24">
        <f t="shared" si="1"/>
        <v>13.751000000000001</v>
      </c>
      <c r="AD24" s="25">
        <f t="shared" si="2"/>
        <v>-13.751000000000001</v>
      </c>
      <c r="AE24" s="23" t="str">
        <f t="shared" si="3"/>
        <v>Win</v>
      </c>
      <c r="AF24" s="23" t="str">
        <f t="shared" si="4"/>
        <v>Loss</v>
      </c>
      <c r="AG24" s="23" t="str">
        <f t="shared" si="5"/>
        <v>Loss</v>
      </c>
      <c r="AH24" s="23">
        <f t="shared" si="6"/>
        <v>173</v>
      </c>
      <c r="AI24" s="23">
        <f t="shared" si="7"/>
        <v>-50</v>
      </c>
      <c r="AJ24" s="23">
        <f t="shared" si="8"/>
        <v>-50</v>
      </c>
    </row>
    <row r="25" spans="1:36" hidden="1" x14ac:dyDescent="0.2">
      <c r="A25" s="36">
        <v>43586</v>
      </c>
      <c r="B25" s="37" t="s">
        <v>95</v>
      </c>
      <c r="C25" s="37" t="s">
        <v>96</v>
      </c>
      <c r="D25" s="37" t="s">
        <v>109</v>
      </c>
      <c r="E25" s="37" t="s">
        <v>110</v>
      </c>
      <c r="F25" s="37" t="s">
        <v>111</v>
      </c>
      <c r="G25" s="37">
        <v>0</v>
      </c>
      <c r="H25" s="37">
        <v>1</v>
      </c>
      <c r="I25" s="37">
        <v>8.51</v>
      </c>
      <c r="J25" s="37">
        <v>5.46</v>
      </c>
      <c r="K25" s="37">
        <v>1.26</v>
      </c>
      <c r="L25" s="37">
        <v>7.25</v>
      </c>
      <c r="M25" s="37">
        <v>8</v>
      </c>
      <c r="N25" s="37">
        <v>8</v>
      </c>
      <c r="O25" s="37">
        <v>0</v>
      </c>
      <c r="P25" s="37">
        <v>2</v>
      </c>
      <c r="Q25" s="37">
        <v>5</v>
      </c>
      <c r="R25" s="37">
        <v>0</v>
      </c>
      <c r="S25" s="37">
        <v>0</v>
      </c>
      <c r="T25" s="37">
        <v>0</v>
      </c>
      <c r="U25" s="37">
        <v>37.5</v>
      </c>
      <c r="V25" s="37">
        <v>25</v>
      </c>
      <c r="W25" s="37">
        <v>37.5</v>
      </c>
      <c r="X25" s="37">
        <v>87.5</v>
      </c>
      <c r="Y25" s="37">
        <v>0</v>
      </c>
      <c r="Z25" s="37">
        <v>12.5</v>
      </c>
      <c r="AA25" s="37">
        <v>50</v>
      </c>
      <c r="AB25" s="37">
        <v>80</v>
      </c>
      <c r="AC25" s="24">
        <f t="shared" si="1"/>
        <v>-12.5</v>
      </c>
      <c r="AD25" s="25">
        <f t="shared" si="2"/>
        <v>12.5</v>
      </c>
      <c r="AE25" s="23" t="str">
        <f t="shared" si="3"/>
        <v>Loss</v>
      </c>
      <c r="AF25" s="23" t="str">
        <f t="shared" si="4"/>
        <v>Loss</v>
      </c>
      <c r="AG25" s="23" t="str">
        <f t="shared" si="5"/>
        <v>Win</v>
      </c>
      <c r="AH25" s="23">
        <f t="shared" si="6"/>
        <v>-50</v>
      </c>
      <c r="AI25" s="23">
        <f t="shared" si="7"/>
        <v>-50</v>
      </c>
      <c r="AJ25" s="23">
        <f t="shared" si="8"/>
        <v>13</v>
      </c>
    </row>
    <row r="26" spans="1:36" hidden="1" x14ac:dyDescent="0.2">
      <c r="A26" s="36">
        <v>43586</v>
      </c>
      <c r="B26" s="37" t="s">
        <v>112</v>
      </c>
      <c r="C26" s="37" t="s">
        <v>113</v>
      </c>
      <c r="D26" s="37" t="s">
        <v>114</v>
      </c>
      <c r="E26" s="37" t="s">
        <v>115</v>
      </c>
      <c r="F26" s="37" t="s">
        <v>116</v>
      </c>
      <c r="G26" s="37">
        <v>1</v>
      </c>
      <c r="H26" s="37">
        <v>2</v>
      </c>
      <c r="I26" s="37">
        <v>1.71</v>
      </c>
      <c r="J26" s="37">
        <v>3.82</v>
      </c>
      <c r="K26" s="37">
        <v>3.89</v>
      </c>
      <c r="L26" s="37">
        <v>-2.1800000000000002</v>
      </c>
      <c r="M26" s="37">
        <v>26</v>
      </c>
      <c r="N26" s="37">
        <v>24</v>
      </c>
      <c r="O26" s="37">
        <v>1</v>
      </c>
      <c r="P26" s="37">
        <v>13</v>
      </c>
      <c r="Q26" s="37">
        <v>12</v>
      </c>
      <c r="R26" s="37">
        <v>0</v>
      </c>
      <c r="S26" s="37">
        <v>0</v>
      </c>
      <c r="T26" s="37">
        <v>100</v>
      </c>
      <c r="U26" s="37">
        <v>34.619999999999997</v>
      </c>
      <c r="V26" s="37">
        <v>0</v>
      </c>
      <c r="W26" s="37">
        <v>65.38</v>
      </c>
      <c r="X26" s="37">
        <v>50</v>
      </c>
      <c r="Y26" s="37">
        <v>0</v>
      </c>
      <c r="Z26" s="37">
        <v>50</v>
      </c>
      <c r="AA26" s="37">
        <v>46.15</v>
      </c>
      <c r="AB26" s="37">
        <v>41.67</v>
      </c>
      <c r="AC26" s="24">
        <f t="shared" si="1"/>
        <v>-36.152000000000001</v>
      </c>
      <c r="AD26" s="25">
        <f t="shared" si="2"/>
        <v>36.152000000000001</v>
      </c>
      <c r="AE26" s="23" t="str">
        <f t="shared" si="3"/>
        <v>Loss</v>
      </c>
      <c r="AF26" s="23" t="str">
        <f t="shared" si="4"/>
        <v>Loss</v>
      </c>
      <c r="AG26" s="23" t="str">
        <f t="shared" si="5"/>
        <v>Win</v>
      </c>
      <c r="AH26" s="23">
        <f t="shared" si="6"/>
        <v>-50</v>
      </c>
      <c r="AI26" s="23">
        <f t="shared" si="7"/>
        <v>-50</v>
      </c>
      <c r="AJ26" s="23">
        <f t="shared" si="8"/>
        <v>144.5</v>
      </c>
    </row>
    <row r="27" spans="1:36" hidden="1" x14ac:dyDescent="0.2">
      <c r="A27" s="36">
        <v>43586</v>
      </c>
      <c r="B27" s="37" t="s">
        <v>112</v>
      </c>
      <c r="C27" s="37" t="s">
        <v>117</v>
      </c>
      <c r="D27" s="37" t="s">
        <v>118</v>
      </c>
      <c r="E27" s="37" t="s">
        <v>119</v>
      </c>
      <c r="F27" s="37" t="s">
        <v>120</v>
      </c>
      <c r="G27" s="37">
        <v>1</v>
      </c>
      <c r="H27" s="37">
        <v>1</v>
      </c>
      <c r="I27" s="37">
        <v>2.2599999999999998</v>
      </c>
      <c r="J27" s="37">
        <v>3.91</v>
      </c>
      <c r="K27" s="37">
        <v>2.4300000000000002</v>
      </c>
      <c r="L27" s="37">
        <v>-0.17</v>
      </c>
      <c r="M27" s="37">
        <v>3</v>
      </c>
      <c r="N27" s="37">
        <v>2</v>
      </c>
      <c r="O27" s="37">
        <v>0</v>
      </c>
      <c r="P27" s="37">
        <v>3</v>
      </c>
      <c r="Q27" s="37">
        <v>1</v>
      </c>
      <c r="R27" s="37">
        <v>0</v>
      </c>
      <c r="S27" s="37">
        <v>0</v>
      </c>
      <c r="T27" s="37">
        <v>0</v>
      </c>
      <c r="U27" s="37">
        <v>33.33</v>
      </c>
      <c r="V27" s="37">
        <v>33.33</v>
      </c>
      <c r="W27" s="37">
        <v>33.33</v>
      </c>
      <c r="X27" s="37">
        <v>50</v>
      </c>
      <c r="Y27" s="37">
        <v>0</v>
      </c>
      <c r="Z27" s="37">
        <v>50</v>
      </c>
      <c r="AA27" s="37">
        <v>33.33</v>
      </c>
      <c r="AB27" s="37">
        <v>0</v>
      </c>
      <c r="AC27" s="24">
        <f t="shared" si="1"/>
        <v>3.3330000000000002</v>
      </c>
      <c r="AD27" s="25">
        <f t="shared" si="2"/>
        <v>-3.3330000000000002</v>
      </c>
      <c r="AE27" s="23" t="str">
        <f t="shared" si="3"/>
        <v>Loss</v>
      </c>
      <c r="AF27" s="23" t="str">
        <f t="shared" si="4"/>
        <v>Win</v>
      </c>
      <c r="AG27" s="23" t="str">
        <f t="shared" si="5"/>
        <v>Loss</v>
      </c>
      <c r="AH27" s="23">
        <f t="shared" si="6"/>
        <v>-50</v>
      </c>
      <c r="AI27" s="23">
        <f t="shared" si="7"/>
        <v>145.5</v>
      </c>
      <c r="AJ27" s="23">
        <f t="shared" si="8"/>
        <v>-50</v>
      </c>
    </row>
    <row r="28" spans="1:36" hidden="1" x14ac:dyDescent="0.2">
      <c r="A28" s="36">
        <v>43586</v>
      </c>
      <c r="B28" s="37" t="s">
        <v>112</v>
      </c>
      <c r="C28" s="37" t="s">
        <v>121</v>
      </c>
      <c r="D28" s="37" t="s">
        <v>122</v>
      </c>
      <c r="E28" s="37" t="s">
        <v>123</v>
      </c>
      <c r="F28" s="37" t="s">
        <v>124</v>
      </c>
      <c r="G28" s="37">
        <v>0</v>
      </c>
      <c r="H28" s="37">
        <v>1</v>
      </c>
      <c r="I28" s="37">
        <v>1.75</v>
      </c>
      <c r="J28" s="37">
        <v>4.0999999999999996</v>
      </c>
      <c r="K28" s="37">
        <v>3.44</v>
      </c>
      <c r="L28" s="37">
        <v>-1.69</v>
      </c>
      <c r="M28" s="37">
        <v>3</v>
      </c>
      <c r="N28" s="37">
        <v>5</v>
      </c>
      <c r="O28" s="37">
        <v>0</v>
      </c>
      <c r="P28" s="37">
        <v>3</v>
      </c>
      <c r="Q28" s="37">
        <v>3</v>
      </c>
      <c r="R28" s="37">
        <v>0</v>
      </c>
      <c r="S28" s="37">
        <v>0</v>
      </c>
      <c r="T28" s="37">
        <v>0</v>
      </c>
      <c r="U28" s="37">
        <v>66.67</v>
      </c>
      <c r="V28" s="37">
        <v>0</v>
      </c>
      <c r="W28" s="37">
        <v>33.33</v>
      </c>
      <c r="X28" s="37">
        <v>20</v>
      </c>
      <c r="Y28" s="37">
        <v>0</v>
      </c>
      <c r="Z28" s="37">
        <v>80</v>
      </c>
      <c r="AA28" s="37">
        <v>66.67</v>
      </c>
      <c r="AB28" s="37">
        <v>33.33</v>
      </c>
      <c r="AC28" s="24">
        <f t="shared" si="1"/>
        <v>18.667999999999999</v>
      </c>
      <c r="AD28" s="25">
        <f t="shared" si="2"/>
        <v>-18.667999999999999</v>
      </c>
      <c r="AE28" s="23" t="str">
        <f t="shared" si="3"/>
        <v>Loss</v>
      </c>
      <c r="AF28" s="23" t="str">
        <f t="shared" si="4"/>
        <v>Loss</v>
      </c>
      <c r="AG28" s="23" t="str">
        <f t="shared" si="5"/>
        <v>Win</v>
      </c>
      <c r="AH28" s="23">
        <f t="shared" si="6"/>
        <v>-50</v>
      </c>
      <c r="AI28" s="23">
        <f t="shared" si="7"/>
        <v>-50</v>
      </c>
      <c r="AJ28" s="23">
        <f t="shared" si="8"/>
        <v>122</v>
      </c>
    </row>
    <row r="29" spans="1:36" hidden="1" x14ac:dyDescent="0.2">
      <c r="A29" s="36">
        <v>43586</v>
      </c>
      <c r="B29" s="37" t="s">
        <v>125</v>
      </c>
      <c r="C29" s="37" t="s">
        <v>126</v>
      </c>
      <c r="D29" s="37" t="s">
        <v>127</v>
      </c>
      <c r="E29" s="37" t="s">
        <v>128</v>
      </c>
      <c r="F29" s="37" t="s">
        <v>129</v>
      </c>
      <c r="G29" s="37">
        <v>0</v>
      </c>
      <c r="H29" s="37">
        <v>5</v>
      </c>
      <c r="I29" s="37">
        <v>8.24</v>
      </c>
      <c r="J29" s="37">
        <v>5.25</v>
      </c>
      <c r="K29" s="37">
        <v>1.29</v>
      </c>
      <c r="L29" s="37">
        <v>6.95</v>
      </c>
      <c r="M29" s="37">
        <v>4</v>
      </c>
      <c r="N29" s="37">
        <v>5</v>
      </c>
      <c r="O29" s="37">
        <v>1</v>
      </c>
      <c r="P29" s="37">
        <v>2</v>
      </c>
      <c r="Q29" s="37">
        <v>3</v>
      </c>
      <c r="R29" s="37">
        <v>0</v>
      </c>
      <c r="S29" s="37">
        <v>0</v>
      </c>
      <c r="T29" s="37">
        <v>100</v>
      </c>
      <c r="U29" s="37">
        <v>0</v>
      </c>
      <c r="V29" s="37">
        <v>0</v>
      </c>
      <c r="W29" s="37">
        <v>100</v>
      </c>
      <c r="X29" s="37">
        <v>100</v>
      </c>
      <c r="Y29" s="37">
        <v>0</v>
      </c>
      <c r="Z29" s="37">
        <v>0</v>
      </c>
      <c r="AA29" s="37">
        <v>0</v>
      </c>
      <c r="AB29" s="37">
        <v>100</v>
      </c>
      <c r="AC29" s="24">
        <f t="shared" si="1"/>
        <v>-70</v>
      </c>
      <c r="AD29" s="25">
        <f t="shared" si="2"/>
        <v>70</v>
      </c>
      <c r="AE29" s="23" t="str">
        <f t="shared" si="3"/>
        <v>Loss</v>
      </c>
      <c r="AF29" s="23" t="str">
        <f t="shared" si="4"/>
        <v>Loss</v>
      </c>
      <c r="AG29" s="23" t="str">
        <f t="shared" si="5"/>
        <v>Win</v>
      </c>
      <c r="AH29" s="23">
        <f t="shared" si="6"/>
        <v>-50</v>
      </c>
      <c r="AI29" s="23">
        <f t="shared" si="7"/>
        <v>-50</v>
      </c>
      <c r="AJ29" s="23">
        <f t="shared" si="8"/>
        <v>14.5</v>
      </c>
    </row>
    <row r="30" spans="1:36" hidden="1" x14ac:dyDescent="0.2">
      <c r="A30" s="36">
        <v>43586</v>
      </c>
      <c r="B30" s="37" t="s">
        <v>130</v>
      </c>
      <c r="C30" s="37" t="s">
        <v>131</v>
      </c>
      <c r="D30" s="37" t="s">
        <v>132</v>
      </c>
      <c r="E30" s="37" t="s">
        <v>133</v>
      </c>
      <c r="F30" s="37" t="s">
        <v>134</v>
      </c>
      <c r="G30" s="37">
        <v>3</v>
      </c>
      <c r="H30" s="37">
        <v>0</v>
      </c>
      <c r="I30" s="37">
        <v>1.72</v>
      </c>
      <c r="J30" s="37">
        <v>3.33</v>
      </c>
      <c r="K30" s="37">
        <v>4.71</v>
      </c>
      <c r="L30" s="37">
        <v>-2.99</v>
      </c>
      <c r="M30" s="37">
        <v>8</v>
      </c>
      <c r="N30" s="37">
        <v>8</v>
      </c>
      <c r="O30" s="37">
        <v>0</v>
      </c>
      <c r="P30" s="37">
        <v>3</v>
      </c>
      <c r="Q30" s="37">
        <v>4</v>
      </c>
      <c r="R30" s="37">
        <v>0</v>
      </c>
      <c r="S30" s="37">
        <v>0</v>
      </c>
      <c r="T30" s="37">
        <v>0</v>
      </c>
      <c r="U30" s="37">
        <v>25</v>
      </c>
      <c r="V30" s="37">
        <v>12.5</v>
      </c>
      <c r="W30" s="37">
        <v>62.5</v>
      </c>
      <c r="X30" s="37">
        <v>25</v>
      </c>
      <c r="Y30" s="37">
        <v>0</v>
      </c>
      <c r="Z30" s="37">
        <v>75</v>
      </c>
      <c r="AA30" s="37">
        <v>33.33</v>
      </c>
      <c r="AB30" s="37">
        <v>25</v>
      </c>
      <c r="AC30" s="24">
        <f t="shared" si="1"/>
        <v>3.75</v>
      </c>
      <c r="AD30" s="25">
        <f t="shared" si="2"/>
        <v>-3.75</v>
      </c>
      <c r="AE30" s="23" t="str">
        <f t="shared" si="3"/>
        <v>Win</v>
      </c>
      <c r="AF30" s="23" t="str">
        <f t="shared" si="4"/>
        <v>Loss</v>
      </c>
      <c r="AG30" s="23" t="str">
        <f t="shared" si="5"/>
        <v>Loss</v>
      </c>
      <c r="AH30" s="23">
        <f t="shared" si="6"/>
        <v>36</v>
      </c>
      <c r="AI30" s="23">
        <f t="shared" si="7"/>
        <v>-50</v>
      </c>
      <c r="AJ30" s="23">
        <f t="shared" si="8"/>
        <v>-50</v>
      </c>
    </row>
    <row r="31" spans="1:36" hidden="1" x14ac:dyDescent="0.2">
      <c r="A31" s="36">
        <v>43586</v>
      </c>
      <c r="B31" s="37" t="s">
        <v>135</v>
      </c>
      <c r="C31" s="37" t="s">
        <v>136</v>
      </c>
      <c r="D31" s="37" t="s">
        <v>137</v>
      </c>
      <c r="E31" s="37" t="s">
        <v>138</v>
      </c>
      <c r="F31" s="37" t="s">
        <v>139</v>
      </c>
      <c r="G31" s="37">
        <v>3</v>
      </c>
      <c r="H31" s="37">
        <v>2</v>
      </c>
      <c r="I31" s="37">
        <v>3.87</v>
      </c>
      <c r="J31" s="37">
        <v>3.75</v>
      </c>
      <c r="K31" s="37">
        <v>1.73</v>
      </c>
      <c r="L31" s="37">
        <v>2.14</v>
      </c>
      <c r="M31" s="37">
        <v>22</v>
      </c>
      <c r="N31" s="37">
        <v>22</v>
      </c>
      <c r="O31" s="37">
        <v>1</v>
      </c>
      <c r="P31" s="37">
        <v>11</v>
      </c>
      <c r="Q31" s="37">
        <v>9</v>
      </c>
      <c r="R31" s="37">
        <v>0</v>
      </c>
      <c r="S31" s="37">
        <v>0</v>
      </c>
      <c r="T31" s="37">
        <v>100</v>
      </c>
      <c r="U31" s="37">
        <v>36.36</v>
      </c>
      <c r="V31" s="37">
        <v>4.55</v>
      </c>
      <c r="W31" s="37">
        <v>59.09</v>
      </c>
      <c r="X31" s="37">
        <v>68.180000000000007</v>
      </c>
      <c r="Y31" s="37">
        <v>18.18</v>
      </c>
      <c r="Z31" s="37">
        <v>13.64</v>
      </c>
      <c r="AA31" s="37">
        <v>36.36</v>
      </c>
      <c r="AB31" s="37">
        <v>55.56</v>
      </c>
      <c r="AC31" s="24">
        <f t="shared" si="1"/>
        <v>-46.817000000000007</v>
      </c>
      <c r="AD31" s="25">
        <f t="shared" si="2"/>
        <v>46.817000000000007</v>
      </c>
      <c r="AE31" s="23" t="str">
        <f t="shared" si="3"/>
        <v>Win</v>
      </c>
      <c r="AF31" s="23" t="str">
        <f t="shared" si="4"/>
        <v>Loss</v>
      </c>
      <c r="AG31" s="23" t="str">
        <f t="shared" si="5"/>
        <v>Loss</v>
      </c>
      <c r="AH31" s="23">
        <f t="shared" si="6"/>
        <v>143.5</v>
      </c>
      <c r="AI31" s="23">
        <f t="shared" si="7"/>
        <v>-50</v>
      </c>
      <c r="AJ31" s="23">
        <f t="shared" si="8"/>
        <v>-50</v>
      </c>
    </row>
    <row r="32" spans="1:36" hidden="1" x14ac:dyDescent="0.2">
      <c r="A32" s="36">
        <v>43586</v>
      </c>
      <c r="B32" s="37" t="s">
        <v>135</v>
      </c>
      <c r="C32" s="37" t="s">
        <v>140</v>
      </c>
      <c r="D32" s="37" t="s">
        <v>141</v>
      </c>
      <c r="E32" s="37" t="s">
        <v>142</v>
      </c>
      <c r="F32" s="37" t="s">
        <v>143</v>
      </c>
      <c r="G32" s="37">
        <v>2</v>
      </c>
      <c r="H32" s="37">
        <v>3</v>
      </c>
      <c r="I32" s="37">
        <v>1.62</v>
      </c>
      <c r="J32" s="37">
        <v>3.77</v>
      </c>
      <c r="K32" s="37">
        <v>4.46</v>
      </c>
      <c r="L32" s="37">
        <v>-2.84</v>
      </c>
      <c r="M32" s="37">
        <v>22</v>
      </c>
      <c r="N32" s="37">
        <v>22</v>
      </c>
      <c r="O32" s="37">
        <v>1</v>
      </c>
      <c r="P32" s="37">
        <v>10</v>
      </c>
      <c r="Q32" s="37">
        <v>10</v>
      </c>
      <c r="R32" s="37">
        <v>0</v>
      </c>
      <c r="S32" s="37">
        <v>0</v>
      </c>
      <c r="T32" s="37">
        <v>100</v>
      </c>
      <c r="U32" s="37">
        <v>40.909999999999997</v>
      </c>
      <c r="V32" s="37">
        <v>18.18</v>
      </c>
      <c r="W32" s="37">
        <v>40.909999999999997</v>
      </c>
      <c r="X32" s="37">
        <v>13.64</v>
      </c>
      <c r="Y32" s="37">
        <v>18.18</v>
      </c>
      <c r="Z32" s="37">
        <v>68.180000000000007</v>
      </c>
      <c r="AA32" s="37">
        <v>60</v>
      </c>
      <c r="AB32" s="37">
        <v>10</v>
      </c>
      <c r="AC32" s="24">
        <f t="shared" si="1"/>
        <v>-19.091999999999992</v>
      </c>
      <c r="AD32" s="25">
        <f t="shared" si="2"/>
        <v>19.091999999999992</v>
      </c>
      <c r="AE32" s="23" t="str">
        <f t="shared" si="3"/>
        <v>Loss</v>
      </c>
      <c r="AF32" s="23" t="str">
        <f t="shared" si="4"/>
        <v>Loss</v>
      </c>
      <c r="AG32" s="23" t="str">
        <f t="shared" si="5"/>
        <v>Win</v>
      </c>
      <c r="AH32" s="23">
        <f t="shared" si="6"/>
        <v>-50</v>
      </c>
      <c r="AI32" s="23">
        <f t="shared" si="7"/>
        <v>-50</v>
      </c>
      <c r="AJ32" s="23">
        <f t="shared" si="8"/>
        <v>173</v>
      </c>
    </row>
    <row r="33" spans="1:36" hidden="1" x14ac:dyDescent="0.2">
      <c r="A33" s="36">
        <v>43586</v>
      </c>
      <c r="B33" s="37" t="s">
        <v>144</v>
      </c>
      <c r="C33" s="37" t="s">
        <v>145</v>
      </c>
      <c r="D33" s="37" t="s">
        <v>146</v>
      </c>
      <c r="E33" s="37" t="s">
        <v>147</v>
      </c>
      <c r="F33" s="37" t="s">
        <v>148</v>
      </c>
      <c r="G33" s="37">
        <v>2</v>
      </c>
      <c r="H33" s="37">
        <v>1</v>
      </c>
      <c r="I33" s="37">
        <v>2.4500000000000002</v>
      </c>
      <c r="J33" s="37">
        <v>3.02</v>
      </c>
      <c r="K33" s="37">
        <v>2.67</v>
      </c>
      <c r="L33" s="37">
        <v>-0.22</v>
      </c>
      <c r="M33" s="37">
        <v>12</v>
      </c>
      <c r="N33" s="37">
        <v>12</v>
      </c>
      <c r="O33" s="37">
        <v>1</v>
      </c>
      <c r="P33" s="37">
        <v>5</v>
      </c>
      <c r="Q33" s="37">
        <v>7</v>
      </c>
      <c r="R33" s="37">
        <v>100</v>
      </c>
      <c r="S33" s="37">
        <v>0</v>
      </c>
      <c r="T33" s="37">
        <v>0</v>
      </c>
      <c r="U33" s="37">
        <v>33.33</v>
      </c>
      <c r="V33" s="37">
        <v>16.670000000000002</v>
      </c>
      <c r="W33" s="37">
        <v>50</v>
      </c>
      <c r="X33" s="37">
        <v>16.670000000000002</v>
      </c>
      <c r="Y33" s="37">
        <v>50</v>
      </c>
      <c r="Z33" s="37">
        <v>33.33</v>
      </c>
      <c r="AA33" s="37">
        <v>60</v>
      </c>
      <c r="AB33" s="37">
        <v>14.29</v>
      </c>
      <c r="AC33" s="24">
        <f t="shared" si="1"/>
        <v>26.664999999999999</v>
      </c>
      <c r="AD33" s="25">
        <f t="shared" si="2"/>
        <v>-26.664999999999999</v>
      </c>
      <c r="AE33" s="23" t="str">
        <f t="shared" si="3"/>
        <v>Win</v>
      </c>
      <c r="AF33" s="23" t="str">
        <f t="shared" si="4"/>
        <v>Loss</v>
      </c>
      <c r="AG33" s="23" t="str">
        <f t="shared" si="5"/>
        <v>Loss</v>
      </c>
      <c r="AH33" s="23">
        <f t="shared" si="6"/>
        <v>72.500000000000014</v>
      </c>
      <c r="AI33" s="23">
        <f t="shared" si="7"/>
        <v>-50</v>
      </c>
      <c r="AJ33" s="23">
        <f t="shared" si="8"/>
        <v>-50</v>
      </c>
    </row>
    <row r="34" spans="1:36" hidden="1" x14ac:dyDescent="0.2">
      <c r="A34" s="36">
        <v>43586</v>
      </c>
      <c r="B34" s="37" t="s">
        <v>144</v>
      </c>
      <c r="C34" s="37" t="s">
        <v>149</v>
      </c>
      <c r="D34" s="37" t="s">
        <v>150</v>
      </c>
      <c r="E34" s="37" t="s">
        <v>151</v>
      </c>
      <c r="F34" s="37" t="s">
        <v>152</v>
      </c>
      <c r="G34" s="37">
        <v>2</v>
      </c>
      <c r="H34" s="37">
        <v>1</v>
      </c>
      <c r="I34" s="37">
        <v>3.44</v>
      </c>
      <c r="J34" s="37">
        <v>3.4</v>
      </c>
      <c r="K34" s="37">
        <v>1.89</v>
      </c>
      <c r="L34" s="37">
        <v>1.55</v>
      </c>
      <c r="M34" s="37">
        <v>25</v>
      </c>
      <c r="N34" s="37">
        <v>27</v>
      </c>
      <c r="O34" s="37">
        <v>1</v>
      </c>
      <c r="P34" s="37">
        <v>15</v>
      </c>
      <c r="Q34" s="37">
        <v>12</v>
      </c>
      <c r="R34" s="37">
        <v>0</v>
      </c>
      <c r="S34" s="37">
        <v>0</v>
      </c>
      <c r="T34" s="37">
        <v>100</v>
      </c>
      <c r="U34" s="37">
        <v>20</v>
      </c>
      <c r="V34" s="37">
        <v>32</v>
      </c>
      <c r="W34" s="37">
        <v>48</v>
      </c>
      <c r="X34" s="37">
        <v>33.33</v>
      </c>
      <c r="Y34" s="37">
        <v>22.22</v>
      </c>
      <c r="Z34" s="37">
        <v>44.44</v>
      </c>
      <c r="AA34" s="37">
        <v>26.67</v>
      </c>
      <c r="AB34" s="37">
        <v>33.33</v>
      </c>
      <c r="AC34" s="24">
        <f t="shared" si="1"/>
        <v>-32.400000000000006</v>
      </c>
      <c r="AD34" s="25">
        <f t="shared" si="2"/>
        <v>32.400000000000006</v>
      </c>
      <c r="AE34" s="23" t="str">
        <f t="shared" si="3"/>
        <v>Win</v>
      </c>
      <c r="AF34" s="23" t="str">
        <f t="shared" si="4"/>
        <v>Loss</v>
      </c>
      <c r="AG34" s="23" t="str">
        <f t="shared" si="5"/>
        <v>Loss</v>
      </c>
      <c r="AH34" s="23">
        <f t="shared" si="6"/>
        <v>122</v>
      </c>
      <c r="AI34" s="23">
        <f t="shared" si="7"/>
        <v>-50</v>
      </c>
      <c r="AJ34" s="23">
        <f t="shared" si="8"/>
        <v>-50</v>
      </c>
    </row>
    <row r="35" spans="1:36" hidden="1" x14ac:dyDescent="0.2">
      <c r="A35" s="36">
        <v>43586</v>
      </c>
      <c r="B35" s="37" t="s">
        <v>144</v>
      </c>
      <c r="C35" s="37" t="s">
        <v>149</v>
      </c>
      <c r="D35" s="37" t="s">
        <v>153</v>
      </c>
      <c r="E35" s="37" t="s">
        <v>154</v>
      </c>
      <c r="F35" s="37" t="s">
        <v>155</v>
      </c>
      <c r="G35" s="37">
        <v>2</v>
      </c>
      <c r="H35" s="37">
        <v>1</v>
      </c>
      <c r="I35" s="37">
        <v>2.09</v>
      </c>
      <c r="J35" s="37">
        <v>3.28</v>
      </c>
      <c r="K35" s="37">
        <v>3.03</v>
      </c>
      <c r="L35" s="37">
        <v>-0.94</v>
      </c>
      <c r="M35" s="37">
        <v>7</v>
      </c>
      <c r="N35" s="37">
        <v>33</v>
      </c>
      <c r="O35" s="37">
        <v>0</v>
      </c>
      <c r="P35" s="37">
        <v>2</v>
      </c>
      <c r="Q35" s="37">
        <v>15</v>
      </c>
      <c r="R35" s="37">
        <v>0</v>
      </c>
      <c r="S35" s="37">
        <v>0</v>
      </c>
      <c r="T35" s="37">
        <v>0</v>
      </c>
      <c r="U35" s="37">
        <v>57.14</v>
      </c>
      <c r="V35" s="37">
        <v>0</v>
      </c>
      <c r="W35" s="37">
        <v>42.86</v>
      </c>
      <c r="X35" s="37">
        <v>39.39</v>
      </c>
      <c r="Y35" s="37">
        <v>39.39</v>
      </c>
      <c r="Z35" s="37">
        <v>21.21</v>
      </c>
      <c r="AA35" s="37">
        <v>100</v>
      </c>
      <c r="AB35" s="37">
        <v>20</v>
      </c>
      <c r="AC35" s="24">
        <f t="shared" si="1"/>
        <v>-4.7190000000000003</v>
      </c>
      <c r="AD35" s="25">
        <f t="shared" si="2"/>
        <v>4.7190000000000003</v>
      </c>
      <c r="AE35" s="23" t="str">
        <f t="shared" si="3"/>
        <v>Win</v>
      </c>
      <c r="AF35" s="23" t="str">
        <f t="shared" si="4"/>
        <v>Loss</v>
      </c>
      <c r="AG35" s="23" t="str">
        <f t="shared" si="5"/>
        <v>Loss</v>
      </c>
      <c r="AH35" s="23">
        <f t="shared" si="6"/>
        <v>54.5</v>
      </c>
      <c r="AI35" s="23">
        <f t="shared" si="7"/>
        <v>-50</v>
      </c>
      <c r="AJ35" s="23">
        <f t="shared" si="8"/>
        <v>-50</v>
      </c>
    </row>
    <row r="36" spans="1:36" hidden="1" x14ac:dyDescent="0.2">
      <c r="A36" s="36">
        <v>43586</v>
      </c>
      <c r="B36" s="37" t="s">
        <v>144</v>
      </c>
      <c r="C36" s="37" t="s">
        <v>149</v>
      </c>
      <c r="D36" s="37" t="s">
        <v>156</v>
      </c>
      <c r="E36" s="37" t="s">
        <v>157</v>
      </c>
      <c r="F36" s="37" t="s">
        <v>158</v>
      </c>
      <c r="G36" s="37">
        <v>2</v>
      </c>
      <c r="H36" s="37">
        <v>3</v>
      </c>
      <c r="I36" s="37">
        <v>2.0099999999999998</v>
      </c>
      <c r="J36" s="37">
        <v>3.23</v>
      </c>
      <c r="K36" s="37">
        <v>3.3</v>
      </c>
      <c r="L36" s="37">
        <v>-1.29</v>
      </c>
      <c r="M36" s="37">
        <v>27</v>
      </c>
      <c r="N36" s="37">
        <v>21</v>
      </c>
      <c r="O36" s="37">
        <v>1</v>
      </c>
      <c r="P36" s="37">
        <v>14</v>
      </c>
      <c r="Q36" s="37">
        <v>12</v>
      </c>
      <c r="R36" s="37">
        <v>0</v>
      </c>
      <c r="S36" s="37">
        <v>100</v>
      </c>
      <c r="T36" s="37">
        <v>0</v>
      </c>
      <c r="U36" s="37">
        <v>25.93</v>
      </c>
      <c r="V36" s="37">
        <v>29.63</v>
      </c>
      <c r="W36" s="37">
        <v>44.44</v>
      </c>
      <c r="X36" s="37">
        <v>33.33</v>
      </c>
      <c r="Y36" s="37">
        <v>28.57</v>
      </c>
      <c r="Z36" s="37">
        <v>38.1</v>
      </c>
      <c r="AA36" s="37">
        <v>21.43</v>
      </c>
      <c r="AB36" s="37">
        <v>16.670000000000002</v>
      </c>
      <c r="AC36" s="24">
        <f t="shared" si="1"/>
        <v>7.3580000000000014</v>
      </c>
      <c r="AD36" s="25">
        <f t="shared" si="2"/>
        <v>12.641999999999999</v>
      </c>
      <c r="AE36" s="23" t="str">
        <f t="shared" si="3"/>
        <v>Loss</v>
      </c>
      <c r="AF36" s="23" t="str">
        <f t="shared" si="4"/>
        <v>Loss</v>
      </c>
      <c r="AG36" s="23" t="str">
        <f t="shared" si="5"/>
        <v>Win</v>
      </c>
      <c r="AH36" s="23">
        <f t="shared" si="6"/>
        <v>-50</v>
      </c>
      <c r="AI36" s="23">
        <f t="shared" si="7"/>
        <v>-50</v>
      </c>
      <c r="AJ36" s="23">
        <f t="shared" si="8"/>
        <v>115</v>
      </c>
    </row>
    <row r="37" spans="1:36" hidden="1" x14ac:dyDescent="0.2">
      <c r="A37" s="36">
        <v>43586</v>
      </c>
      <c r="B37" s="37" t="s">
        <v>144</v>
      </c>
      <c r="C37" s="37" t="s">
        <v>159</v>
      </c>
      <c r="D37" s="37" t="s">
        <v>160</v>
      </c>
      <c r="E37" s="37" t="s">
        <v>161</v>
      </c>
      <c r="F37" s="37" t="s">
        <v>162</v>
      </c>
      <c r="G37" s="37">
        <v>1</v>
      </c>
      <c r="H37" s="37">
        <v>0</v>
      </c>
      <c r="I37" s="37">
        <v>2</v>
      </c>
      <c r="J37" s="37">
        <v>3.11</v>
      </c>
      <c r="K37" s="37">
        <v>3.48</v>
      </c>
      <c r="L37" s="37">
        <v>-1.48</v>
      </c>
      <c r="M37" s="37">
        <v>32</v>
      </c>
      <c r="N37" s="37">
        <v>31</v>
      </c>
      <c r="O37" s="37">
        <v>1</v>
      </c>
      <c r="P37" s="37">
        <v>15</v>
      </c>
      <c r="Q37" s="37">
        <v>16</v>
      </c>
      <c r="R37" s="37">
        <v>0</v>
      </c>
      <c r="S37" s="37">
        <v>0</v>
      </c>
      <c r="T37" s="37">
        <v>100</v>
      </c>
      <c r="U37" s="37">
        <v>40.630000000000003</v>
      </c>
      <c r="V37" s="37">
        <v>25</v>
      </c>
      <c r="W37" s="37">
        <v>34.380000000000003</v>
      </c>
      <c r="X37" s="37">
        <v>25.81</v>
      </c>
      <c r="Y37" s="37">
        <v>25.81</v>
      </c>
      <c r="Z37" s="37">
        <v>48.39</v>
      </c>
      <c r="AA37" s="37">
        <v>46.67</v>
      </c>
      <c r="AB37" s="37">
        <v>12.5</v>
      </c>
      <c r="AC37" s="24">
        <f t="shared" si="1"/>
        <v>-24.315000000000001</v>
      </c>
      <c r="AD37" s="25">
        <f t="shared" si="2"/>
        <v>24.315000000000001</v>
      </c>
      <c r="AE37" s="23" t="str">
        <f t="shared" si="3"/>
        <v>Win</v>
      </c>
      <c r="AF37" s="23" t="str">
        <f t="shared" si="4"/>
        <v>Loss</v>
      </c>
      <c r="AG37" s="23" t="str">
        <f t="shared" si="5"/>
        <v>Loss</v>
      </c>
      <c r="AH37" s="23">
        <f t="shared" si="6"/>
        <v>50</v>
      </c>
      <c r="AI37" s="23">
        <f t="shared" si="7"/>
        <v>-50</v>
      </c>
      <c r="AJ37" s="23">
        <f t="shared" si="8"/>
        <v>-50</v>
      </c>
    </row>
    <row r="38" spans="1:36" hidden="1" x14ac:dyDescent="0.2">
      <c r="A38" s="36">
        <v>43586</v>
      </c>
      <c r="B38" s="37" t="s">
        <v>163</v>
      </c>
      <c r="C38" s="37" t="s">
        <v>164</v>
      </c>
      <c r="D38" s="37" t="s">
        <v>165</v>
      </c>
      <c r="E38" s="37" t="s">
        <v>166</v>
      </c>
      <c r="F38" s="37" t="s">
        <v>167</v>
      </c>
      <c r="G38" s="37">
        <v>1</v>
      </c>
      <c r="H38" s="37">
        <v>0</v>
      </c>
      <c r="I38" s="37">
        <v>1.37</v>
      </c>
      <c r="J38" s="37">
        <v>4.83</v>
      </c>
      <c r="K38" s="37">
        <v>6.37</v>
      </c>
      <c r="L38" s="37">
        <v>-5</v>
      </c>
      <c r="M38" s="37">
        <v>9</v>
      </c>
      <c r="N38" s="37">
        <v>7</v>
      </c>
      <c r="O38" s="37">
        <v>1</v>
      </c>
      <c r="P38" s="37">
        <v>6</v>
      </c>
      <c r="Q38" s="37">
        <v>3</v>
      </c>
      <c r="R38" s="37">
        <v>0</v>
      </c>
      <c r="S38" s="37">
        <v>100</v>
      </c>
      <c r="T38" s="37">
        <v>0</v>
      </c>
      <c r="U38" s="37">
        <v>66.67</v>
      </c>
      <c r="V38" s="37">
        <v>33.33</v>
      </c>
      <c r="W38" s="37">
        <v>0</v>
      </c>
      <c r="X38" s="37">
        <v>28.57</v>
      </c>
      <c r="Y38" s="37">
        <v>28.57</v>
      </c>
      <c r="Z38" s="37">
        <v>42.86</v>
      </c>
      <c r="AA38" s="37">
        <v>66.67</v>
      </c>
      <c r="AB38" s="37">
        <v>33.33</v>
      </c>
      <c r="AC38" s="24">
        <f t="shared" si="1"/>
        <v>26.668000000000006</v>
      </c>
      <c r="AD38" s="25">
        <f t="shared" si="2"/>
        <v>-6.6680000000000019</v>
      </c>
      <c r="AE38" s="23" t="str">
        <f t="shared" si="3"/>
        <v>Win</v>
      </c>
      <c r="AF38" s="23" t="str">
        <f t="shared" si="4"/>
        <v>Loss</v>
      </c>
      <c r="AG38" s="23" t="str">
        <f t="shared" si="5"/>
        <v>Loss</v>
      </c>
      <c r="AH38" s="23">
        <f t="shared" si="6"/>
        <v>18.5</v>
      </c>
      <c r="AI38" s="23">
        <f t="shared" si="7"/>
        <v>-50</v>
      </c>
      <c r="AJ38" s="23">
        <f t="shared" si="8"/>
        <v>-50</v>
      </c>
    </row>
    <row r="39" spans="1:36" hidden="1" x14ac:dyDescent="0.2">
      <c r="A39" s="36">
        <v>43586</v>
      </c>
      <c r="B39" s="37" t="s">
        <v>125</v>
      </c>
      <c r="C39" s="37" t="s">
        <v>126</v>
      </c>
      <c r="D39" s="37" t="s">
        <v>168</v>
      </c>
      <c r="E39" s="37" t="s">
        <v>169</v>
      </c>
      <c r="F39" s="37" t="s">
        <v>170</v>
      </c>
      <c r="G39" s="37">
        <v>1</v>
      </c>
      <c r="H39" s="37">
        <v>5</v>
      </c>
      <c r="I39" s="37">
        <v>35.229999999999997</v>
      </c>
      <c r="J39" s="37">
        <v>13.31</v>
      </c>
      <c r="K39" s="37">
        <v>1.03</v>
      </c>
      <c r="L39" s="37">
        <v>34.200000000000003</v>
      </c>
      <c r="M39" s="37">
        <v>4</v>
      </c>
      <c r="N39" s="37">
        <v>6</v>
      </c>
      <c r="O39" s="37">
        <v>1</v>
      </c>
      <c r="P39" s="37">
        <v>2</v>
      </c>
      <c r="Q39" s="37">
        <v>4</v>
      </c>
      <c r="R39" s="37">
        <v>0</v>
      </c>
      <c r="S39" s="37">
        <v>0</v>
      </c>
      <c r="T39" s="37">
        <v>100</v>
      </c>
      <c r="U39" s="37">
        <v>25</v>
      </c>
      <c r="V39" s="37">
        <v>0</v>
      </c>
      <c r="W39" s="37">
        <v>75</v>
      </c>
      <c r="X39" s="37">
        <v>50</v>
      </c>
      <c r="Y39" s="37">
        <v>16.670000000000002</v>
      </c>
      <c r="Z39" s="37">
        <v>33.33</v>
      </c>
      <c r="AA39" s="37">
        <v>50</v>
      </c>
      <c r="AB39" s="37">
        <v>50</v>
      </c>
      <c r="AC39" s="24">
        <f t="shared" si="1"/>
        <v>-45.001000000000005</v>
      </c>
      <c r="AD39" s="25">
        <f t="shared" si="2"/>
        <v>45.001000000000005</v>
      </c>
      <c r="AE39" s="23" t="str">
        <f t="shared" si="3"/>
        <v>Loss</v>
      </c>
      <c r="AF39" s="23" t="str">
        <f t="shared" si="4"/>
        <v>Loss</v>
      </c>
      <c r="AG39" s="23" t="str">
        <f t="shared" si="5"/>
        <v>Win</v>
      </c>
      <c r="AH39" s="23">
        <f t="shared" si="6"/>
        <v>-50</v>
      </c>
      <c r="AI39" s="23">
        <f t="shared" si="7"/>
        <v>-50</v>
      </c>
      <c r="AJ39" s="23">
        <f t="shared" si="8"/>
        <v>1.5</v>
      </c>
    </row>
    <row r="40" spans="1:36" hidden="1" x14ac:dyDescent="0.2">
      <c r="A40" s="36">
        <v>43586</v>
      </c>
      <c r="B40" s="37" t="s">
        <v>125</v>
      </c>
      <c r="C40" s="37" t="s">
        <v>126</v>
      </c>
      <c r="D40" s="37" t="s">
        <v>171</v>
      </c>
      <c r="E40" s="37" t="s">
        <v>172</v>
      </c>
      <c r="F40" s="37" t="s">
        <v>173</v>
      </c>
      <c r="G40" s="37">
        <v>3</v>
      </c>
      <c r="H40" s="37">
        <v>1</v>
      </c>
      <c r="I40" s="37">
        <v>1.94</v>
      </c>
      <c r="J40" s="37">
        <v>3.54</v>
      </c>
      <c r="K40" s="37">
        <v>3.46</v>
      </c>
      <c r="L40" s="37">
        <v>-1.52</v>
      </c>
      <c r="M40" s="37">
        <v>4</v>
      </c>
      <c r="N40" s="37">
        <v>6</v>
      </c>
      <c r="O40" s="37">
        <v>1</v>
      </c>
      <c r="P40" s="37">
        <v>2</v>
      </c>
      <c r="Q40" s="37">
        <v>4</v>
      </c>
      <c r="R40" s="37">
        <v>0</v>
      </c>
      <c r="S40" s="37">
        <v>100</v>
      </c>
      <c r="T40" s="37">
        <v>0</v>
      </c>
      <c r="U40" s="37">
        <v>50</v>
      </c>
      <c r="V40" s="37">
        <v>25</v>
      </c>
      <c r="W40" s="37">
        <v>25</v>
      </c>
      <c r="X40" s="37">
        <v>33.33</v>
      </c>
      <c r="Y40" s="37">
        <v>16.670000000000002</v>
      </c>
      <c r="Z40" s="37">
        <v>50</v>
      </c>
      <c r="AA40" s="37">
        <v>50</v>
      </c>
      <c r="AB40" s="37">
        <v>50</v>
      </c>
      <c r="AC40" s="24">
        <f t="shared" si="1"/>
        <v>19.167000000000002</v>
      </c>
      <c r="AD40" s="25">
        <f t="shared" si="2"/>
        <v>0.83300000000000018</v>
      </c>
      <c r="AE40" s="23" t="str">
        <f t="shared" si="3"/>
        <v>Win</v>
      </c>
      <c r="AF40" s="23" t="str">
        <f t="shared" si="4"/>
        <v>Loss</v>
      </c>
      <c r="AG40" s="23" t="str">
        <f t="shared" si="5"/>
        <v>Loss</v>
      </c>
      <c r="AH40" s="23">
        <f t="shared" si="6"/>
        <v>47</v>
      </c>
      <c r="AI40" s="23">
        <f t="shared" si="7"/>
        <v>-50</v>
      </c>
      <c r="AJ40" s="23">
        <f t="shared" si="8"/>
        <v>-50</v>
      </c>
    </row>
    <row r="41" spans="1:36" hidden="1" x14ac:dyDescent="0.2">
      <c r="A41" s="36">
        <v>43586</v>
      </c>
      <c r="B41" s="37" t="s">
        <v>174</v>
      </c>
      <c r="C41" s="37" t="s">
        <v>131</v>
      </c>
      <c r="D41" s="37" t="s">
        <v>175</v>
      </c>
      <c r="E41" s="37" t="s">
        <v>176</v>
      </c>
      <c r="F41" s="37" t="s">
        <v>177</v>
      </c>
      <c r="G41" s="37">
        <v>2</v>
      </c>
      <c r="H41" s="37">
        <v>2</v>
      </c>
      <c r="I41" s="37">
        <v>2.38</v>
      </c>
      <c r="J41" s="37">
        <v>2.69</v>
      </c>
      <c r="K41" s="37">
        <v>3.17</v>
      </c>
      <c r="L41" s="37">
        <v>-0.79</v>
      </c>
      <c r="M41" s="37">
        <v>25</v>
      </c>
      <c r="N41" s="37">
        <v>26</v>
      </c>
      <c r="O41" s="37">
        <v>1</v>
      </c>
      <c r="P41" s="37">
        <v>12</v>
      </c>
      <c r="Q41" s="37">
        <v>13</v>
      </c>
      <c r="R41" s="37">
        <v>0</v>
      </c>
      <c r="S41" s="37">
        <v>0</v>
      </c>
      <c r="T41" s="37">
        <v>100</v>
      </c>
      <c r="U41" s="37">
        <v>28</v>
      </c>
      <c r="V41" s="37">
        <v>28</v>
      </c>
      <c r="W41" s="37">
        <v>44</v>
      </c>
      <c r="X41" s="37">
        <v>26.92</v>
      </c>
      <c r="Y41" s="37">
        <v>50</v>
      </c>
      <c r="Z41" s="37">
        <v>23.08</v>
      </c>
      <c r="AA41" s="37">
        <v>25</v>
      </c>
      <c r="AB41" s="37">
        <v>7.69</v>
      </c>
      <c r="AC41" s="24">
        <f t="shared" si="1"/>
        <v>-36.167999999999999</v>
      </c>
      <c r="AD41" s="25">
        <f t="shared" si="2"/>
        <v>36.167999999999999</v>
      </c>
      <c r="AE41" s="23" t="str">
        <f t="shared" si="3"/>
        <v>Loss</v>
      </c>
      <c r="AF41" s="23" t="str">
        <f t="shared" si="4"/>
        <v>Win</v>
      </c>
      <c r="AG41" s="23" t="str">
        <f t="shared" si="5"/>
        <v>Loss</v>
      </c>
      <c r="AH41" s="23">
        <f t="shared" si="6"/>
        <v>-50</v>
      </c>
      <c r="AI41" s="23">
        <f t="shared" si="7"/>
        <v>84.5</v>
      </c>
      <c r="AJ41" s="23">
        <f t="shared" si="8"/>
        <v>-50</v>
      </c>
    </row>
    <row r="42" spans="1:36" hidden="1" x14ac:dyDescent="0.2">
      <c r="A42" s="36">
        <v>43586</v>
      </c>
      <c r="B42" s="37" t="s">
        <v>174</v>
      </c>
      <c r="C42" s="37" t="s">
        <v>131</v>
      </c>
      <c r="D42" s="37" t="s">
        <v>178</v>
      </c>
      <c r="E42" s="37" t="s">
        <v>179</v>
      </c>
      <c r="F42" s="37" t="s">
        <v>180</v>
      </c>
      <c r="G42" s="37">
        <v>3</v>
      </c>
      <c r="H42" s="37">
        <v>1</v>
      </c>
      <c r="I42" s="37">
        <v>1.76</v>
      </c>
      <c r="J42" s="37">
        <v>3.23</v>
      </c>
      <c r="K42" s="37">
        <v>4.3499999999999996</v>
      </c>
      <c r="L42" s="37">
        <v>-2.59</v>
      </c>
      <c r="M42" s="37">
        <v>23</v>
      </c>
      <c r="N42" s="37">
        <v>26</v>
      </c>
      <c r="O42" s="37">
        <v>1</v>
      </c>
      <c r="P42" s="37">
        <v>10</v>
      </c>
      <c r="Q42" s="37">
        <v>13</v>
      </c>
      <c r="R42" s="37">
        <v>100</v>
      </c>
      <c r="S42" s="37">
        <v>0</v>
      </c>
      <c r="T42" s="37">
        <v>0</v>
      </c>
      <c r="U42" s="37">
        <v>43.48</v>
      </c>
      <c r="V42" s="37">
        <v>17.39</v>
      </c>
      <c r="W42" s="37">
        <v>39.130000000000003</v>
      </c>
      <c r="X42" s="37">
        <v>11.54</v>
      </c>
      <c r="Y42" s="37">
        <v>46.15</v>
      </c>
      <c r="Z42" s="37">
        <v>42.31</v>
      </c>
      <c r="AA42" s="37">
        <v>50</v>
      </c>
      <c r="AB42" s="37">
        <v>7.69</v>
      </c>
      <c r="AC42" s="24">
        <f t="shared" si="1"/>
        <v>34.147999999999996</v>
      </c>
      <c r="AD42" s="25">
        <f t="shared" si="2"/>
        <v>-34.147999999999996</v>
      </c>
      <c r="AE42" s="23" t="str">
        <f t="shared" si="3"/>
        <v>Win</v>
      </c>
      <c r="AF42" s="23" t="str">
        <f t="shared" si="4"/>
        <v>Loss</v>
      </c>
      <c r="AG42" s="23" t="str">
        <f t="shared" si="5"/>
        <v>Loss</v>
      </c>
      <c r="AH42" s="23">
        <f t="shared" si="6"/>
        <v>38</v>
      </c>
      <c r="AI42" s="23">
        <f t="shared" si="7"/>
        <v>-50</v>
      </c>
      <c r="AJ42" s="23">
        <f t="shared" si="8"/>
        <v>-50</v>
      </c>
    </row>
    <row r="43" spans="1:36" hidden="1" x14ac:dyDescent="0.2">
      <c r="A43" s="36">
        <v>43586</v>
      </c>
      <c r="B43" s="37" t="s">
        <v>135</v>
      </c>
      <c r="C43" s="37" t="s">
        <v>136</v>
      </c>
      <c r="D43" s="37" t="s">
        <v>181</v>
      </c>
      <c r="E43" s="37" t="s">
        <v>182</v>
      </c>
      <c r="F43" s="37" t="s">
        <v>183</v>
      </c>
      <c r="G43" s="37">
        <v>2</v>
      </c>
      <c r="H43" s="37">
        <v>1</v>
      </c>
      <c r="I43" s="37">
        <v>2.63</v>
      </c>
      <c r="J43" s="37">
        <v>3.47</v>
      </c>
      <c r="K43" s="37">
        <v>2.27</v>
      </c>
      <c r="L43" s="37">
        <v>0.36</v>
      </c>
      <c r="M43" s="37">
        <v>19</v>
      </c>
      <c r="N43" s="37">
        <v>20</v>
      </c>
      <c r="O43" s="37">
        <v>0</v>
      </c>
      <c r="P43" s="37">
        <v>11</v>
      </c>
      <c r="Q43" s="37">
        <v>11</v>
      </c>
      <c r="R43" s="37">
        <v>0</v>
      </c>
      <c r="S43" s="37">
        <v>0</v>
      </c>
      <c r="T43" s="37">
        <v>0</v>
      </c>
      <c r="U43" s="37">
        <v>42.11</v>
      </c>
      <c r="V43" s="37">
        <v>36.840000000000003</v>
      </c>
      <c r="W43" s="37">
        <v>21.05</v>
      </c>
      <c r="X43" s="37">
        <v>60</v>
      </c>
      <c r="Y43" s="37">
        <v>15</v>
      </c>
      <c r="Z43" s="37">
        <v>25</v>
      </c>
      <c r="AA43" s="37">
        <v>45.45</v>
      </c>
      <c r="AB43" s="37">
        <v>45.45</v>
      </c>
      <c r="AC43" s="24">
        <f t="shared" si="1"/>
        <v>-0.60399999999999832</v>
      </c>
      <c r="AD43" s="25">
        <f t="shared" si="2"/>
        <v>0.60399999999999832</v>
      </c>
      <c r="AE43" s="23" t="str">
        <f t="shared" si="3"/>
        <v>Win</v>
      </c>
      <c r="AF43" s="23" t="str">
        <f t="shared" si="4"/>
        <v>Loss</v>
      </c>
      <c r="AG43" s="23" t="str">
        <f t="shared" si="5"/>
        <v>Loss</v>
      </c>
      <c r="AH43" s="23">
        <f t="shared" si="6"/>
        <v>81.5</v>
      </c>
      <c r="AI43" s="23">
        <f t="shared" si="7"/>
        <v>-50</v>
      </c>
      <c r="AJ43" s="23">
        <f t="shared" si="8"/>
        <v>-50</v>
      </c>
    </row>
    <row r="44" spans="1:36" hidden="1" x14ac:dyDescent="0.2">
      <c r="A44" s="36">
        <v>43586</v>
      </c>
      <c r="B44" s="37" t="s">
        <v>184</v>
      </c>
      <c r="C44" s="37" t="s">
        <v>185</v>
      </c>
      <c r="D44" s="37" t="s">
        <v>186</v>
      </c>
      <c r="E44" s="37" t="s">
        <v>187</v>
      </c>
      <c r="F44" s="37" t="s">
        <v>188</v>
      </c>
      <c r="G44" s="37">
        <v>1</v>
      </c>
      <c r="H44" s="37">
        <v>2</v>
      </c>
      <c r="I44" s="37">
        <v>1.68</v>
      </c>
      <c r="J44" s="37">
        <v>3.81</v>
      </c>
      <c r="K44" s="37">
        <v>4.12</v>
      </c>
      <c r="L44" s="37">
        <v>-2.44</v>
      </c>
      <c r="M44" s="37">
        <v>35</v>
      </c>
      <c r="N44" s="37">
        <v>34</v>
      </c>
      <c r="O44" s="37">
        <v>3</v>
      </c>
      <c r="P44" s="37">
        <v>17</v>
      </c>
      <c r="Q44" s="37">
        <v>17</v>
      </c>
      <c r="R44" s="37">
        <v>66.67</v>
      </c>
      <c r="S44" s="37">
        <v>33.33</v>
      </c>
      <c r="T44" s="37">
        <v>0</v>
      </c>
      <c r="U44" s="37">
        <v>54.29</v>
      </c>
      <c r="V44" s="37">
        <v>28.57</v>
      </c>
      <c r="W44" s="37">
        <v>17.14</v>
      </c>
      <c r="X44" s="37">
        <v>47.06</v>
      </c>
      <c r="Y44" s="37">
        <v>35.29</v>
      </c>
      <c r="Z44" s="37">
        <v>17.649999999999999</v>
      </c>
      <c r="AA44" s="37">
        <v>64.709999999999994</v>
      </c>
      <c r="AB44" s="37">
        <v>41.18</v>
      </c>
      <c r="AC44" s="24">
        <f t="shared" si="1"/>
        <v>24.210000000000012</v>
      </c>
      <c r="AD44" s="25">
        <f t="shared" si="2"/>
        <v>-17.544</v>
      </c>
      <c r="AE44" s="23" t="str">
        <f t="shared" si="3"/>
        <v>Loss</v>
      </c>
      <c r="AF44" s="23" t="str">
        <f t="shared" si="4"/>
        <v>Loss</v>
      </c>
      <c r="AG44" s="23" t="str">
        <f t="shared" si="5"/>
        <v>Win</v>
      </c>
      <c r="AH44" s="23">
        <f t="shared" si="6"/>
        <v>-50</v>
      </c>
      <c r="AI44" s="23">
        <f t="shared" si="7"/>
        <v>-50</v>
      </c>
      <c r="AJ44" s="23">
        <f t="shared" si="8"/>
        <v>156</v>
      </c>
    </row>
    <row r="45" spans="1:36" hidden="1" x14ac:dyDescent="0.2">
      <c r="A45" s="36">
        <v>43586</v>
      </c>
      <c r="B45" s="37" t="s">
        <v>184</v>
      </c>
      <c r="C45" s="37" t="s">
        <v>185</v>
      </c>
      <c r="D45" s="37" t="s">
        <v>189</v>
      </c>
      <c r="E45" s="37" t="s">
        <v>190</v>
      </c>
      <c r="F45" s="37" t="s">
        <v>191</v>
      </c>
      <c r="G45" s="37">
        <v>4</v>
      </c>
      <c r="H45" s="37">
        <v>2</v>
      </c>
      <c r="I45" s="37">
        <v>1.63</v>
      </c>
      <c r="J45" s="37">
        <v>3.89</v>
      </c>
      <c r="K45" s="37">
        <v>4.28</v>
      </c>
      <c r="L45" s="37">
        <v>-2.65</v>
      </c>
      <c r="M45" s="37">
        <v>33</v>
      </c>
      <c r="N45" s="37">
        <v>35</v>
      </c>
      <c r="O45" s="37">
        <v>3</v>
      </c>
      <c r="P45" s="37">
        <v>16</v>
      </c>
      <c r="Q45" s="37">
        <v>17</v>
      </c>
      <c r="R45" s="37">
        <v>33.33</v>
      </c>
      <c r="S45" s="37">
        <v>33.33</v>
      </c>
      <c r="T45" s="37">
        <v>33.33</v>
      </c>
      <c r="U45" s="37">
        <v>51.52</v>
      </c>
      <c r="V45" s="37">
        <v>18.18</v>
      </c>
      <c r="W45" s="37">
        <v>30.3</v>
      </c>
      <c r="X45" s="37">
        <v>42.86</v>
      </c>
      <c r="Y45" s="37">
        <v>28.57</v>
      </c>
      <c r="Z45" s="37">
        <v>28.57</v>
      </c>
      <c r="AA45" s="37">
        <v>50</v>
      </c>
      <c r="AB45" s="37">
        <v>58.82</v>
      </c>
      <c r="AC45" s="24">
        <f t="shared" si="1"/>
        <v>3.6800000000000006</v>
      </c>
      <c r="AD45" s="25">
        <f t="shared" si="2"/>
        <v>2.9859999999999989</v>
      </c>
      <c r="AE45" s="23" t="str">
        <f t="shared" si="3"/>
        <v>Win</v>
      </c>
      <c r="AF45" s="23" t="str">
        <f t="shared" si="4"/>
        <v>Loss</v>
      </c>
      <c r="AG45" s="23" t="str">
        <f t="shared" si="5"/>
        <v>Loss</v>
      </c>
      <c r="AH45" s="23">
        <f t="shared" si="6"/>
        <v>31.5</v>
      </c>
      <c r="AI45" s="23">
        <f t="shared" si="7"/>
        <v>-50</v>
      </c>
      <c r="AJ45" s="23">
        <f t="shared" si="8"/>
        <v>-50</v>
      </c>
    </row>
    <row r="46" spans="1:36" hidden="1" x14ac:dyDescent="0.2">
      <c r="A46" s="36">
        <v>43586</v>
      </c>
      <c r="B46" s="37" t="s">
        <v>184</v>
      </c>
      <c r="C46" s="37" t="s">
        <v>185</v>
      </c>
      <c r="D46" s="37" t="s">
        <v>192</v>
      </c>
      <c r="E46" s="37" t="s">
        <v>193</v>
      </c>
      <c r="F46" s="37" t="s">
        <v>194</v>
      </c>
      <c r="G46" s="37">
        <v>1</v>
      </c>
      <c r="H46" s="37">
        <v>1</v>
      </c>
      <c r="I46" s="37">
        <v>3.27</v>
      </c>
      <c r="J46" s="37">
        <v>3.72</v>
      </c>
      <c r="K46" s="37">
        <v>1.89</v>
      </c>
      <c r="L46" s="37">
        <v>1.38</v>
      </c>
      <c r="M46" s="37">
        <v>35</v>
      </c>
      <c r="N46" s="37">
        <v>33</v>
      </c>
      <c r="O46" s="37">
        <v>3</v>
      </c>
      <c r="P46" s="37">
        <v>17</v>
      </c>
      <c r="Q46" s="37">
        <v>16</v>
      </c>
      <c r="R46" s="37">
        <v>0</v>
      </c>
      <c r="S46" s="37">
        <v>0</v>
      </c>
      <c r="T46" s="37">
        <v>100</v>
      </c>
      <c r="U46" s="37">
        <v>37.14</v>
      </c>
      <c r="V46" s="37">
        <v>28.57</v>
      </c>
      <c r="W46" s="37">
        <v>34.29</v>
      </c>
      <c r="X46" s="37">
        <v>57.58</v>
      </c>
      <c r="Y46" s="37">
        <v>24.24</v>
      </c>
      <c r="Z46" s="37">
        <v>18.18</v>
      </c>
      <c r="AA46" s="37">
        <v>29.41</v>
      </c>
      <c r="AB46" s="37">
        <v>62.5</v>
      </c>
      <c r="AC46" s="24">
        <f t="shared" si="1"/>
        <v>-36.876999999999995</v>
      </c>
      <c r="AD46" s="25">
        <f t="shared" si="2"/>
        <v>36.876999999999995</v>
      </c>
      <c r="AE46" s="23" t="str">
        <f t="shared" si="3"/>
        <v>Loss</v>
      </c>
      <c r="AF46" s="23" t="str">
        <f t="shared" si="4"/>
        <v>Win</v>
      </c>
      <c r="AG46" s="23" t="str">
        <f t="shared" si="5"/>
        <v>Loss</v>
      </c>
      <c r="AH46" s="23">
        <f t="shared" si="6"/>
        <v>-50</v>
      </c>
      <c r="AI46" s="23">
        <f t="shared" si="7"/>
        <v>136</v>
      </c>
      <c r="AJ46" s="23">
        <f t="shared" si="8"/>
        <v>-50</v>
      </c>
    </row>
    <row r="47" spans="1:36" hidden="1" x14ac:dyDescent="0.2">
      <c r="A47" s="36">
        <v>43586</v>
      </c>
      <c r="B47" s="37" t="s">
        <v>184</v>
      </c>
      <c r="C47" s="37" t="s">
        <v>185</v>
      </c>
      <c r="D47" s="37" t="s">
        <v>195</v>
      </c>
      <c r="E47" s="37" t="s">
        <v>196</v>
      </c>
      <c r="F47" s="37" t="s">
        <v>197</v>
      </c>
      <c r="G47" s="37">
        <v>2</v>
      </c>
      <c r="H47" s="37">
        <v>1</v>
      </c>
      <c r="I47" s="37">
        <v>1.88</v>
      </c>
      <c r="J47" s="37">
        <v>3.63</v>
      </c>
      <c r="K47" s="37">
        <v>3.41</v>
      </c>
      <c r="L47" s="37">
        <v>-1.53</v>
      </c>
      <c r="M47" s="37">
        <v>36</v>
      </c>
      <c r="N47" s="37">
        <v>37</v>
      </c>
      <c r="O47" s="37">
        <v>1</v>
      </c>
      <c r="P47" s="37">
        <v>17</v>
      </c>
      <c r="Q47" s="37">
        <v>18</v>
      </c>
      <c r="R47" s="37">
        <v>0</v>
      </c>
      <c r="S47" s="37">
        <v>0</v>
      </c>
      <c r="T47" s="37">
        <v>100</v>
      </c>
      <c r="U47" s="37">
        <v>22.22</v>
      </c>
      <c r="V47" s="37">
        <v>36.11</v>
      </c>
      <c r="W47" s="37">
        <v>41.67</v>
      </c>
      <c r="X47" s="37">
        <v>18.920000000000002</v>
      </c>
      <c r="Y47" s="37">
        <v>21.62</v>
      </c>
      <c r="Z47" s="37">
        <v>59.46</v>
      </c>
      <c r="AA47" s="37">
        <v>29.41</v>
      </c>
      <c r="AB47" s="37">
        <v>22.22</v>
      </c>
      <c r="AC47" s="24">
        <f t="shared" si="1"/>
        <v>-24.332999999999998</v>
      </c>
      <c r="AD47" s="25">
        <f t="shared" si="2"/>
        <v>24.332999999999998</v>
      </c>
      <c r="AE47" s="23" t="str">
        <f t="shared" si="3"/>
        <v>Win</v>
      </c>
      <c r="AF47" s="23" t="str">
        <f t="shared" si="4"/>
        <v>Loss</v>
      </c>
      <c r="AG47" s="23" t="str">
        <f t="shared" si="5"/>
        <v>Loss</v>
      </c>
      <c r="AH47" s="23">
        <f t="shared" si="6"/>
        <v>44</v>
      </c>
      <c r="AI47" s="23">
        <f t="shared" si="7"/>
        <v>-50</v>
      </c>
      <c r="AJ47" s="23">
        <f t="shared" si="8"/>
        <v>-50</v>
      </c>
    </row>
    <row r="48" spans="1:36" hidden="1" x14ac:dyDescent="0.2">
      <c r="A48" s="36">
        <v>43586</v>
      </c>
      <c r="B48" s="37" t="s">
        <v>184</v>
      </c>
      <c r="C48" s="37" t="s">
        <v>185</v>
      </c>
      <c r="D48" s="37" t="s">
        <v>198</v>
      </c>
      <c r="E48" s="37" t="s">
        <v>199</v>
      </c>
      <c r="F48" s="37" t="s">
        <v>200</v>
      </c>
      <c r="G48" s="37">
        <v>1</v>
      </c>
      <c r="H48" s="37">
        <v>1</v>
      </c>
      <c r="I48" s="37">
        <v>2.25</v>
      </c>
      <c r="J48" s="37">
        <v>3.27</v>
      </c>
      <c r="K48" s="37">
        <v>2.85</v>
      </c>
      <c r="L48" s="37">
        <v>-0.6</v>
      </c>
      <c r="M48" s="37">
        <v>37</v>
      </c>
      <c r="N48" s="37">
        <v>39</v>
      </c>
      <c r="O48" s="37">
        <v>3</v>
      </c>
      <c r="P48" s="37">
        <v>19</v>
      </c>
      <c r="Q48" s="37">
        <v>19</v>
      </c>
      <c r="R48" s="37">
        <v>33.33</v>
      </c>
      <c r="S48" s="37">
        <v>66.67</v>
      </c>
      <c r="T48" s="37">
        <v>0</v>
      </c>
      <c r="U48" s="37">
        <v>35.14</v>
      </c>
      <c r="V48" s="37">
        <v>32.43</v>
      </c>
      <c r="W48" s="37">
        <v>32.43</v>
      </c>
      <c r="X48" s="37">
        <v>41.03</v>
      </c>
      <c r="Y48" s="37">
        <v>23.08</v>
      </c>
      <c r="Z48" s="37">
        <v>35.9</v>
      </c>
      <c r="AA48" s="37">
        <v>47.37</v>
      </c>
      <c r="AB48" s="37">
        <v>36.840000000000003</v>
      </c>
      <c r="AC48" s="24">
        <f t="shared" si="1"/>
        <v>17.117000000000004</v>
      </c>
      <c r="AD48" s="25">
        <f t="shared" si="2"/>
        <v>-3.7829999999999977</v>
      </c>
      <c r="AE48" s="23" t="str">
        <f t="shared" si="3"/>
        <v>Loss</v>
      </c>
      <c r="AF48" s="23" t="str">
        <f t="shared" si="4"/>
        <v>Win</v>
      </c>
      <c r="AG48" s="23" t="str">
        <f t="shared" si="5"/>
        <v>Loss</v>
      </c>
      <c r="AH48" s="23">
        <f t="shared" si="6"/>
        <v>-50</v>
      </c>
      <c r="AI48" s="23">
        <f t="shared" si="7"/>
        <v>113.5</v>
      </c>
      <c r="AJ48" s="23">
        <f t="shared" si="8"/>
        <v>-50</v>
      </c>
    </row>
    <row r="49" spans="1:36" hidden="1" x14ac:dyDescent="0.2">
      <c r="A49" s="36">
        <v>43586</v>
      </c>
      <c r="B49" s="37" t="s">
        <v>184</v>
      </c>
      <c r="C49" s="37" t="s">
        <v>185</v>
      </c>
      <c r="D49" s="37" t="s">
        <v>201</v>
      </c>
      <c r="E49" s="37" t="s">
        <v>202</v>
      </c>
      <c r="F49" s="37" t="s">
        <v>203</v>
      </c>
      <c r="G49" s="37">
        <v>1</v>
      </c>
      <c r="H49" s="37">
        <v>1</v>
      </c>
      <c r="I49" s="37">
        <v>1.75</v>
      </c>
      <c r="J49" s="37">
        <v>3.65</v>
      </c>
      <c r="K49" s="37">
        <v>3.92</v>
      </c>
      <c r="L49" s="37">
        <v>-2.17</v>
      </c>
      <c r="M49" s="37">
        <v>37</v>
      </c>
      <c r="N49" s="37">
        <v>38</v>
      </c>
      <c r="O49" s="37">
        <v>3</v>
      </c>
      <c r="P49" s="37">
        <v>18</v>
      </c>
      <c r="Q49" s="37">
        <v>19</v>
      </c>
      <c r="R49" s="37">
        <v>66.67</v>
      </c>
      <c r="S49" s="37">
        <v>0</v>
      </c>
      <c r="T49" s="37">
        <v>33.33</v>
      </c>
      <c r="U49" s="37">
        <v>37.840000000000003</v>
      </c>
      <c r="V49" s="37">
        <v>29.73</v>
      </c>
      <c r="W49" s="37">
        <v>32.43</v>
      </c>
      <c r="X49" s="37">
        <v>21.05</v>
      </c>
      <c r="Y49" s="37">
        <v>23.68</v>
      </c>
      <c r="Z49" s="37">
        <v>55.26</v>
      </c>
      <c r="AA49" s="37">
        <v>38.89</v>
      </c>
      <c r="AB49" s="37">
        <v>10.53</v>
      </c>
      <c r="AC49" s="24">
        <f t="shared" si="1"/>
        <v>18.530999999999999</v>
      </c>
      <c r="AD49" s="25">
        <f t="shared" si="2"/>
        <v>-18.530999999999999</v>
      </c>
      <c r="AE49" s="23" t="str">
        <f t="shared" si="3"/>
        <v>Loss</v>
      </c>
      <c r="AF49" s="23" t="str">
        <f t="shared" si="4"/>
        <v>Win</v>
      </c>
      <c r="AG49" s="23" t="str">
        <f t="shared" si="5"/>
        <v>Loss</v>
      </c>
      <c r="AH49" s="23">
        <f t="shared" si="6"/>
        <v>-50</v>
      </c>
      <c r="AI49" s="23">
        <f t="shared" si="7"/>
        <v>132.5</v>
      </c>
      <c r="AJ49" s="23">
        <f t="shared" si="8"/>
        <v>-50</v>
      </c>
    </row>
    <row r="50" spans="1:36" hidden="1" x14ac:dyDescent="0.2">
      <c r="A50" s="36">
        <v>43586</v>
      </c>
      <c r="B50" s="37" t="s">
        <v>204</v>
      </c>
      <c r="C50" s="37" t="s">
        <v>205</v>
      </c>
      <c r="D50" s="37" t="s">
        <v>206</v>
      </c>
      <c r="E50" s="37" t="s">
        <v>207</v>
      </c>
      <c r="F50" s="37" t="s">
        <v>208</v>
      </c>
      <c r="G50" s="37">
        <v>0</v>
      </c>
      <c r="H50" s="37">
        <v>1</v>
      </c>
      <c r="I50" s="37">
        <v>2.73</v>
      </c>
      <c r="J50" s="37">
        <v>3.04</v>
      </c>
      <c r="K50" s="37">
        <v>2.5099999999999998</v>
      </c>
      <c r="L50" s="37">
        <v>0.22</v>
      </c>
      <c r="M50" s="37">
        <v>13</v>
      </c>
      <c r="N50" s="37">
        <v>9</v>
      </c>
      <c r="O50" s="37">
        <v>0</v>
      </c>
      <c r="P50" s="37">
        <v>6</v>
      </c>
      <c r="Q50" s="37">
        <v>3</v>
      </c>
      <c r="R50" s="37">
        <v>0</v>
      </c>
      <c r="S50" s="37">
        <v>0</v>
      </c>
      <c r="T50" s="37">
        <v>0</v>
      </c>
      <c r="U50" s="37">
        <v>23.08</v>
      </c>
      <c r="V50" s="37">
        <v>23.08</v>
      </c>
      <c r="W50" s="37">
        <v>53.85</v>
      </c>
      <c r="X50" s="37">
        <v>33.33</v>
      </c>
      <c r="Y50" s="37">
        <v>0</v>
      </c>
      <c r="Z50" s="37">
        <v>66.67</v>
      </c>
      <c r="AA50" s="37">
        <v>16.670000000000002</v>
      </c>
      <c r="AB50" s="37">
        <v>33.33</v>
      </c>
      <c r="AC50" s="24">
        <f t="shared" si="1"/>
        <v>2.8219999999999992</v>
      </c>
      <c r="AD50" s="25">
        <f t="shared" si="2"/>
        <v>-2.8219999999999992</v>
      </c>
      <c r="AE50" s="23" t="str">
        <f t="shared" si="3"/>
        <v>Loss</v>
      </c>
      <c r="AF50" s="23" t="str">
        <f t="shared" si="4"/>
        <v>Loss</v>
      </c>
      <c r="AG50" s="23" t="str">
        <f t="shared" si="5"/>
        <v>Win</v>
      </c>
      <c r="AH50" s="23">
        <f t="shared" si="6"/>
        <v>-50</v>
      </c>
      <c r="AI50" s="23">
        <f t="shared" si="7"/>
        <v>-50</v>
      </c>
      <c r="AJ50" s="23">
        <f t="shared" si="8"/>
        <v>75.499999999999986</v>
      </c>
    </row>
    <row r="51" spans="1:36" hidden="1" x14ac:dyDescent="0.2">
      <c r="A51" s="36">
        <v>43586</v>
      </c>
      <c r="B51" s="37" t="s">
        <v>204</v>
      </c>
      <c r="C51" s="37" t="s">
        <v>205</v>
      </c>
      <c r="D51" s="37" t="s">
        <v>209</v>
      </c>
      <c r="E51" s="37" t="s">
        <v>210</v>
      </c>
      <c r="F51" s="37" t="s">
        <v>211</v>
      </c>
      <c r="G51" s="37">
        <v>1</v>
      </c>
      <c r="H51" s="37">
        <v>2</v>
      </c>
      <c r="I51" s="37">
        <v>2.48</v>
      </c>
      <c r="J51" s="37">
        <v>3.11</v>
      </c>
      <c r="K51" s="37">
        <v>2.7</v>
      </c>
      <c r="L51" s="37">
        <v>-0.22</v>
      </c>
      <c r="M51" s="37">
        <v>10</v>
      </c>
      <c r="N51" s="37">
        <v>10</v>
      </c>
      <c r="O51" s="37">
        <v>0</v>
      </c>
      <c r="P51" s="37">
        <v>5</v>
      </c>
      <c r="Q51" s="37">
        <v>9</v>
      </c>
      <c r="R51" s="37">
        <v>0</v>
      </c>
      <c r="S51" s="37">
        <v>0</v>
      </c>
      <c r="T51" s="37">
        <v>0</v>
      </c>
      <c r="U51" s="37">
        <v>40</v>
      </c>
      <c r="V51" s="37">
        <v>20</v>
      </c>
      <c r="W51" s="37">
        <v>40</v>
      </c>
      <c r="X51" s="37">
        <v>50</v>
      </c>
      <c r="Y51" s="37">
        <v>20</v>
      </c>
      <c r="Z51" s="37">
        <v>30</v>
      </c>
      <c r="AA51" s="37">
        <v>40</v>
      </c>
      <c r="AB51" s="37">
        <v>44.44</v>
      </c>
      <c r="AC51" s="24">
        <f t="shared" si="1"/>
        <v>-4</v>
      </c>
      <c r="AD51" s="25">
        <f t="shared" si="2"/>
        <v>4</v>
      </c>
      <c r="AE51" s="23" t="str">
        <f t="shared" si="3"/>
        <v>Loss</v>
      </c>
      <c r="AF51" s="23" t="str">
        <f t="shared" si="4"/>
        <v>Loss</v>
      </c>
      <c r="AG51" s="23" t="str">
        <f t="shared" si="5"/>
        <v>Win</v>
      </c>
      <c r="AH51" s="23">
        <f t="shared" si="6"/>
        <v>-50</v>
      </c>
      <c r="AI51" s="23">
        <f t="shared" si="7"/>
        <v>-50</v>
      </c>
      <c r="AJ51" s="23">
        <f t="shared" si="8"/>
        <v>85</v>
      </c>
    </row>
    <row r="52" spans="1:36" hidden="1" x14ac:dyDescent="0.2">
      <c r="A52" s="36">
        <v>43586</v>
      </c>
      <c r="B52" s="37" t="s">
        <v>144</v>
      </c>
      <c r="C52" s="37" t="s">
        <v>145</v>
      </c>
      <c r="D52" s="37" t="s">
        <v>212</v>
      </c>
      <c r="E52" s="37" t="s">
        <v>213</v>
      </c>
      <c r="F52" s="37" t="s">
        <v>214</v>
      </c>
      <c r="G52" s="37">
        <v>2</v>
      </c>
      <c r="H52" s="37">
        <v>1</v>
      </c>
      <c r="I52" s="37">
        <v>2.57</v>
      </c>
      <c r="J52" s="37">
        <v>3.22</v>
      </c>
      <c r="K52" s="37">
        <v>2.4300000000000002</v>
      </c>
      <c r="L52" s="37">
        <v>0.14000000000000001</v>
      </c>
      <c r="M52" s="37">
        <v>11</v>
      </c>
      <c r="N52" s="37">
        <v>10</v>
      </c>
      <c r="O52" s="37">
        <v>0</v>
      </c>
      <c r="P52" s="37">
        <v>6</v>
      </c>
      <c r="Q52" s="37">
        <v>3</v>
      </c>
      <c r="R52" s="37">
        <v>0</v>
      </c>
      <c r="S52" s="37">
        <v>0</v>
      </c>
      <c r="T52" s="37">
        <v>0</v>
      </c>
      <c r="U52" s="37">
        <v>27.27</v>
      </c>
      <c r="V52" s="37">
        <v>18.18</v>
      </c>
      <c r="W52" s="37">
        <v>54.55</v>
      </c>
      <c r="X52" s="37">
        <v>50</v>
      </c>
      <c r="Y52" s="37">
        <v>20</v>
      </c>
      <c r="Z52" s="37">
        <v>30</v>
      </c>
      <c r="AA52" s="37">
        <v>50</v>
      </c>
      <c r="AB52" s="37">
        <v>33.33</v>
      </c>
      <c r="AC52" s="24">
        <f t="shared" si="1"/>
        <v>-9.6379999999999999</v>
      </c>
      <c r="AD52" s="25">
        <f t="shared" si="2"/>
        <v>9.6379999999999999</v>
      </c>
      <c r="AE52" s="23" t="str">
        <f t="shared" si="3"/>
        <v>Win</v>
      </c>
      <c r="AF52" s="23" t="str">
        <f t="shared" si="4"/>
        <v>Loss</v>
      </c>
      <c r="AG52" s="23" t="str">
        <f t="shared" si="5"/>
        <v>Loss</v>
      </c>
      <c r="AH52" s="23">
        <f t="shared" si="6"/>
        <v>78.5</v>
      </c>
      <c r="AI52" s="23">
        <f t="shared" si="7"/>
        <v>-50</v>
      </c>
      <c r="AJ52" s="23">
        <f t="shared" si="8"/>
        <v>-50</v>
      </c>
    </row>
    <row r="53" spans="1:36" x14ac:dyDescent="0.2">
      <c r="A53" s="36">
        <v>43586</v>
      </c>
      <c r="B53" s="37" t="s">
        <v>144</v>
      </c>
      <c r="C53" s="37" t="s">
        <v>145</v>
      </c>
      <c r="D53" s="37" t="s">
        <v>215</v>
      </c>
      <c r="E53" s="37" t="s">
        <v>216</v>
      </c>
      <c r="F53" s="37" t="s">
        <v>217</v>
      </c>
      <c r="G53" s="37">
        <v>3</v>
      </c>
      <c r="H53" s="37">
        <v>0</v>
      </c>
      <c r="I53" s="37">
        <v>1.17</v>
      </c>
      <c r="J53" s="37">
        <v>5.86</v>
      </c>
      <c r="K53" s="37">
        <v>11.13</v>
      </c>
      <c r="L53" s="37">
        <v>-9.9600000000000009</v>
      </c>
      <c r="M53" s="37">
        <v>16</v>
      </c>
      <c r="N53" s="37">
        <v>15</v>
      </c>
      <c r="O53" s="37">
        <v>1</v>
      </c>
      <c r="P53" s="37">
        <v>8</v>
      </c>
      <c r="Q53" s="37">
        <v>8</v>
      </c>
      <c r="R53" s="37">
        <v>100</v>
      </c>
      <c r="S53" s="37">
        <v>0</v>
      </c>
      <c r="T53" s="37">
        <v>0</v>
      </c>
      <c r="U53" s="37">
        <v>68.75</v>
      </c>
      <c r="V53" s="37">
        <v>12.5</v>
      </c>
      <c r="W53" s="37">
        <v>18.75</v>
      </c>
      <c r="X53" s="37">
        <v>40</v>
      </c>
      <c r="Y53" s="37">
        <v>13.33</v>
      </c>
      <c r="Z53" s="37">
        <v>46.67</v>
      </c>
      <c r="AA53" s="37">
        <v>87.5</v>
      </c>
      <c r="AB53" s="37">
        <v>50</v>
      </c>
      <c r="AC53" s="24">
        <f t="shared" si="1"/>
        <v>41.251000000000005</v>
      </c>
      <c r="AD53" s="25">
        <f t="shared" si="2"/>
        <v>-41.251000000000005</v>
      </c>
      <c r="AE53" s="23" t="str">
        <f t="shared" si="3"/>
        <v>Win</v>
      </c>
      <c r="AF53" s="23" t="str">
        <f t="shared" si="4"/>
        <v>Loss</v>
      </c>
      <c r="AG53" s="23" t="str">
        <f t="shared" si="5"/>
        <v>Loss</v>
      </c>
      <c r="AH53" s="23">
        <f t="shared" si="6"/>
        <v>8.5</v>
      </c>
      <c r="AI53" s="23">
        <f t="shared" si="7"/>
        <v>-50</v>
      </c>
      <c r="AJ53" s="23">
        <f t="shared" si="8"/>
        <v>-50</v>
      </c>
    </row>
    <row r="54" spans="1:36" hidden="1" x14ac:dyDescent="0.2">
      <c r="A54" s="36">
        <v>43586</v>
      </c>
      <c r="B54" s="37" t="s">
        <v>144</v>
      </c>
      <c r="C54" s="37" t="s">
        <v>149</v>
      </c>
      <c r="D54" s="37" t="s">
        <v>218</v>
      </c>
      <c r="E54" s="37" t="s">
        <v>219</v>
      </c>
      <c r="F54" s="37" t="s">
        <v>220</v>
      </c>
      <c r="G54" s="37">
        <v>0</v>
      </c>
      <c r="H54" s="37">
        <v>2</v>
      </c>
      <c r="I54" s="37">
        <v>6.06</v>
      </c>
      <c r="J54" s="37">
        <v>3.86</v>
      </c>
      <c r="K54" s="37">
        <v>1.47</v>
      </c>
      <c r="L54" s="37">
        <v>4.59</v>
      </c>
      <c r="M54" s="37">
        <v>22</v>
      </c>
      <c r="N54" s="37">
        <v>30</v>
      </c>
      <c r="O54" s="37">
        <v>1</v>
      </c>
      <c r="P54" s="37">
        <v>12</v>
      </c>
      <c r="Q54" s="37">
        <v>12</v>
      </c>
      <c r="R54" s="37">
        <v>0</v>
      </c>
      <c r="S54" s="37">
        <v>0</v>
      </c>
      <c r="T54" s="37">
        <v>100</v>
      </c>
      <c r="U54" s="37">
        <v>36.36</v>
      </c>
      <c r="V54" s="37">
        <v>27.27</v>
      </c>
      <c r="W54" s="37">
        <v>36.36</v>
      </c>
      <c r="X54" s="37">
        <v>50</v>
      </c>
      <c r="Y54" s="37">
        <v>36.67</v>
      </c>
      <c r="Z54" s="37">
        <v>13.33</v>
      </c>
      <c r="AA54" s="37">
        <v>41.67</v>
      </c>
      <c r="AB54" s="37">
        <v>25</v>
      </c>
      <c r="AC54" s="24">
        <f t="shared" si="1"/>
        <v>-38.274000000000001</v>
      </c>
      <c r="AD54" s="25">
        <f t="shared" si="2"/>
        <v>38.274000000000001</v>
      </c>
      <c r="AE54" s="23" t="str">
        <f t="shared" si="3"/>
        <v>Loss</v>
      </c>
      <c r="AF54" s="23" t="str">
        <f t="shared" si="4"/>
        <v>Loss</v>
      </c>
      <c r="AG54" s="23" t="str">
        <f t="shared" si="5"/>
        <v>Win</v>
      </c>
      <c r="AH54" s="23">
        <f t="shared" si="6"/>
        <v>-50</v>
      </c>
      <c r="AI54" s="23">
        <f t="shared" si="7"/>
        <v>-50</v>
      </c>
      <c r="AJ54" s="23">
        <f t="shared" si="8"/>
        <v>23.5</v>
      </c>
    </row>
    <row r="55" spans="1:36" hidden="1" x14ac:dyDescent="0.2">
      <c r="A55" s="36">
        <v>43586</v>
      </c>
      <c r="B55" s="37" t="s">
        <v>144</v>
      </c>
      <c r="C55" s="37" t="s">
        <v>149</v>
      </c>
      <c r="D55" s="37" t="s">
        <v>221</v>
      </c>
      <c r="E55" s="37" t="s">
        <v>222</v>
      </c>
      <c r="F55" s="37" t="s">
        <v>223</v>
      </c>
      <c r="G55" s="37">
        <v>3</v>
      </c>
      <c r="H55" s="37">
        <v>2</v>
      </c>
      <c r="I55" s="37">
        <v>2.0099999999999998</v>
      </c>
      <c r="J55" s="37">
        <v>3.16</v>
      </c>
      <c r="K55" s="37">
        <v>3.36</v>
      </c>
      <c r="L55" s="37">
        <v>-1.35</v>
      </c>
      <c r="M55" s="37">
        <v>26</v>
      </c>
      <c r="N55" s="37">
        <v>20</v>
      </c>
      <c r="O55" s="37">
        <v>1</v>
      </c>
      <c r="P55" s="37">
        <v>15</v>
      </c>
      <c r="Q55" s="37">
        <v>8</v>
      </c>
      <c r="R55" s="37">
        <v>0</v>
      </c>
      <c r="S55" s="37">
        <v>0</v>
      </c>
      <c r="T55" s="37">
        <v>100</v>
      </c>
      <c r="U55" s="37">
        <v>26.92</v>
      </c>
      <c r="V55" s="37">
        <v>30.77</v>
      </c>
      <c r="W55" s="37">
        <v>42.31</v>
      </c>
      <c r="X55" s="37">
        <v>30</v>
      </c>
      <c r="Y55" s="37">
        <v>30</v>
      </c>
      <c r="Z55" s="37">
        <v>40</v>
      </c>
      <c r="AA55" s="37">
        <v>26.67</v>
      </c>
      <c r="AB55" s="37">
        <v>0</v>
      </c>
      <c r="AC55" s="24">
        <f t="shared" si="1"/>
        <v>-31.001000000000005</v>
      </c>
      <c r="AD55" s="25">
        <f t="shared" si="2"/>
        <v>31.001000000000005</v>
      </c>
      <c r="AE55" s="23" t="str">
        <f t="shared" si="3"/>
        <v>Win</v>
      </c>
      <c r="AF55" s="23" t="str">
        <f t="shared" si="4"/>
        <v>Loss</v>
      </c>
      <c r="AG55" s="23" t="str">
        <f t="shared" si="5"/>
        <v>Loss</v>
      </c>
      <c r="AH55" s="23">
        <f t="shared" si="6"/>
        <v>50.499999999999986</v>
      </c>
      <c r="AI55" s="23">
        <f t="shared" si="7"/>
        <v>-50</v>
      </c>
      <c r="AJ55" s="23">
        <f t="shared" si="8"/>
        <v>-50</v>
      </c>
    </row>
    <row r="56" spans="1:36" hidden="1" x14ac:dyDescent="0.2">
      <c r="A56" s="36">
        <v>43586</v>
      </c>
      <c r="B56" s="37" t="s">
        <v>144</v>
      </c>
      <c r="C56" s="37" t="s">
        <v>224</v>
      </c>
      <c r="D56" s="37" t="s">
        <v>225</v>
      </c>
      <c r="E56" s="37" t="s">
        <v>226</v>
      </c>
      <c r="F56" s="37" t="s">
        <v>227</v>
      </c>
      <c r="G56" s="37">
        <v>2</v>
      </c>
      <c r="H56" s="37">
        <v>5</v>
      </c>
      <c r="I56" s="37">
        <v>8.3000000000000007</v>
      </c>
      <c r="J56" s="37">
        <v>5.26</v>
      </c>
      <c r="K56" s="37">
        <v>1.25</v>
      </c>
      <c r="L56" s="37">
        <v>7.05</v>
      </c>
      <c r="M56" s="37">
        <v>9</v>
      </c>
      <c r="N56" s="37">
        <v>17</v>
      </c>
      <c r="O56" s="37">
        <v>0</v>
      </c>
      <c r="P56" s="37">
        <v>6</v>
      </c>
      <c r="Q56" s="37">
        <v>11</v>
      </c>
      <c r="R56" s="37">
        <v>0</v>
      </c>
      <c r="S56" s="37">
        <v>0</v>
      </c>
      <c r="T56" s="37">
        <v>0</v>
      </c>
      <c r="U56" s="37">
        <v>0</v>
      </c>
      <c r="V56" s="37">
        <v>0</v>
      </c>
      <c r="W56" s="37">
        <v>100</v>
      </c>
      <c r="X56" s="37">
        <v>35.29</v>
      </c>
      <c r="Y56" s="37">
        <v>17.649999999999999</v>
      </c>
      <c r="Z56" s="37">
        <v>47.06</v>
      </c>
      <c r="AA56" s="37">
        <v>0</v>
      </c>
      <c r="AB56" s="37">
        <v>36.36</v>
      </c>
      <c r="AC56" s="24">
        <f t="shared" si="1"/>
        <v>-19.411000000000001</v>
      </c>
      <c r="AD56" s="25">
        <f t="shared" si="2"/>
        <v>19.411000000000001</v>
      </c>
      <c r="AE56" s="23" t="str">
        <f t="shared" si="3"/>
        <v>Loss</v>
      </c>
      <c r="AF56" s="23" t="str">
        <f t="shared" si="4"/>
        <v>Loss</v>
      </c>
      <c r="AG56" s="23" t="str">
        <f t="shared" si="5"/>
        <v>Win</v>
      </c>
      <c r="AH56" s="23">
        <f t="shared" si="6"/>
        <v>-50</v>
      </c>
      <c r="AI56" s="23">
        <f t="shared" si="7"/>
        <v>-50</v>
      </c>
      <c r="AJ56" s="23">
        <f t="shared" si="8"/>
        <v>12.5</v>
      </c>
    </row>
    <row r="57" spans="1:36" hidden="1" x14ac:dyDescent="0.2">
      <c r="A57" s="36">
        <v>43586</v>
      </c>
      <c r="B57" s="37" t="s">
        <v>228</v>
      </c>
      <c r="C57" s="37" t="s">
        <v>229</v>
      </c>
      <c r="D57" s="37" t="s">
        <v>230</v>
      </c>
      <c r="E57" s="37" t="s">
        <v>231</v>
      </c>
      <c r="F57" s="37" t="s">
        <v>232</v>
      </c>
      <c r="G57" s="37">
        <v>2</v>
      </c>
      <c r="H57" s="37">
        <v>0</v>
      </c>
      <c r="I57" s="37">
        <v>1.67</v>
      </c>
      <c r="J57" s="37">
        <v>4.04</v>
      </c>
      <c r="K57" s="37">
        <v>4.0599999999999996</v>
      </c>
      <c r="L57" s="37">
        <v>-2.39</v>
      </c>
      <c r="M57" s="37">
        <v>7</v>
      </c>
      <c r="N57" s="37">
        <v>6</v>
      </c>
      <c r="O57" s="37">
        <v>0</v>
      </c>
      <c r="P57" s="37">
        <v>5</v>
      </c>
      <c r="Q57" s="37">
        <v>1</v>
      </c>
      <c r="R57" s="37">
        <v>0</v>
      </c>
      <c r="S57" s="37">
        <v>0</v>
      </c>
      <c r="T57" s="37">
        <v>0</v>
      </c>
      <c r="U57" s="37">
        <v>71.430000000000007</v>
      </c>
      <c r="V57" s="37">
        <v>0</v>
      </c>
      <c r="W57" s="37">
        <v>28.57</v>
      </c>
      <c r="X57" s="37">
        <v>66.67</v>
      </c>
      <c r="Y57" s="37">
        <v>0</v>
      </c>
      <c r="Z57" s="37">
        <v>33.33</v>
      </c>
      <c r="AA57" s="37">
        <v>80</v>
      </c>
      <c r="AB57" s="37">
        <v>100</v>
      </c>
      <c r="AC57" s="24">
        <f t="shared" si="1"/>
        <v>1.9039999999999999</v>
      </c>
      <c r="AD57" s="25">
        <f t="shared" si="2"/>
        <v>-1.9039999999999999</v>
      </c>
      <c r="AE57" s="23" t="str">
        <f t="shared" si="3"/>
        <v>Win</v>
      </c>
      <c r="AF57" s="23" t="str">
        <f t="shared" si="4"/>
        <v>Loss</v>
      </c>
      <c r="AG57" s="23" t="str">
        <f t="shared" si="5"/>
        <v>Loss</v>
      </c>
      <c r="AH57" s="23">
        <f t="shared" si="6"/>
        <v>33.5</v>
      </c>
      <c r="AI57" s="23">
        <f t="shared" si="7"/>
        <v>-50</v>
      </c>
      <c r="AJ57" s="23">
        <f t="shared" si="8"/>
        <v>-50</v>
      </c>
    </row>
    <row r="58" spans="1:36" hidden="1" x14ac:dyDescent="0.2">
      <c r="A58" s="36">
        <v>43586</v>
      </c>
      <c r="B58" s="37" t="s">
        <v>233</v>
      </c>
      <c r="C58" s="37" t="s">
        <v>80</v>
      </c>
      <c r="D58" s="37" t="s">
        <v>234</v>
      </c>
      <c r="E58" s="37" t="s">
        <v>235</v>
      </c>
      <c r="F58" s="37" t="s">
        <v>236</v>
      </c>
      <c r="G58" s="37">
        <v>2</v>
      </c>
      <c r="H58" s="37">
        <v>2</v>
      </c>
      <c r="I58" s="37">
        <v>1.87</v>
      </c>
      <c r="J58" s="37">
        <v>3.3</v>
      </c>
      <c r="K58" s="37">
        <v>4.25</v>
      </c>
      <c r="L58" s="37">
        <v>-2.38</v>
      </c>
      <c r="M58" s="37">
        <v>35</v>
      </c>
      <c r="N58" s="37">
        <v>35</v>
      </c>
      <c r="O58" s="37">
        <v>1</v>
      </c>
      <c r="P58" s="37">
        <v>17</v>
      </c>
      <c r="Q58" s="37">
        <v>16</v>
      </c>
      <c r="R58" s="37">
        <v>0</v>
      </c>
      <c r="S58" s="37">
        <v>100</v>
      </c>
      <c r="T58" s="37">
        <v>0</v>
      </c>
      <c r="U58" s="37">
        <v>45.71</v>
      </c>
      <c r="V58" s="37">
        <v>37.14</v>
      </c>
      <c r="W58" s="37">
        <v>17.14</v>
      </c>
      <c r="X58" s="37">
        <v>40</v>
      </c>
      <c r="Y58" s="37">
        <v>22.86</v>
      </c>
      <c r="Z58" s="37">
        <v>37.14</v>
      </c>
      <c r="AA58" s="37">
        <v>52.94</v>
      </c>
      <c r="AB58" s="37">
        <v>25</v>
      </c>
      <c r="AC58" s="24">
        <f t="shared" si="1"/>
        <v>16.57</v>
      </c>
      <c r="AD58" s="25">
        <f t="shared" si="2"/>
        <v>3.4299999999999979</v>
      </c>
      <c r="AE58" s="23" t="str">
        <f t="shared" si="3"/>
        <v>Loss</v>
      </c>
      <c r="AF58" s="23" t="str">
        <f t="shared" si="4"/>
        <v>Win</v>
      </c>
      <c r="AG58" s="23" t="str">
        <f t="shared" si="5"/>
        <v>Loss</v>
      </c>
      <c r="AH58" s="23">
        <f t="shared" si="6"/>
        <v>-50</v>
      </c>
      <c r="AI58" s="23">
        <f t="shared" si="7"/>
        <v>115</v>
      </c>
      <c r="AJ58" s="23">
        <f t="shared" si="8"/>
        <v>-50</v>
      </c>
    </row>
    <row r="59" spans="1:36" hidden="1" x14ac:dyDescent="0.2">
      <c r="A59" s="36">
        <v>43586</v>
      </c>
      <c r="B59" s="37" t="s">
        <v>237</v>
      </c>
      <c r="C59" s="37" t="s">
        <v>238</v>
      </c>
      <c r="D59" s="37" t="s">
        <v>239</v>
      </c>
      <c r="E59" s="37" t="s">
        <v>240</v>
      </c>
      <c r="F59" s="37" t="s">
        <v>241</v>
      </c>
      <c r="G59" s="37">
        <v>0</v>
      </c>
      <c r="H59" s="37">
        <v>1</v>
      </c>
      <c r="I59" s="37">
        <v>1</v>
      </c>
      <c r="J59" s="37">
        <v>1</v>
      </c>
      <c r="K59" s="37">
        <v>1</v>
      </c>
      <c r="L59" s="37">
        <v>0</v>
      </c>
      <c r="M59" s="37">
        <v>1</v>
      </c>
      <c r="N59" s="37">
        <v>1</v>
      </c>
      <c r="O59" s="37">
        <v>0</v>
      </c>
      <c r="P59" s="37">
        <v>0</v>
      </c>
      <c r="Q59" s="37">
        <v>0</v>
      </c>
      <c r="R59" s="37">
        <v>0</v>
      </c>
      <c r="S59" s="37">
        <v>0</v>
      </c>
      <c r="T59" s="37">
        <v>0</v>
      </c>
      <c r="U59" s="37">
        <v>0</v>
      </c>
      <c r="V59" s="37">
        <v>0</v>
      </c>
      <c r="W59" s="37">
        <v>100</v>
      </c>
      <c r="X59" s="37">
        <v>0</v>
      </c>
      <c r="Y59" s="37">
        <v>0</v>
      </c>
      <c r="Z59" s="37">
        <v>100</v>
      </c>
      <c r="AA59" s="37">
        <v>0</v>
      </c>
      <c r="AB59" s="37">
        <v>0</v>
      </c>
      <c r="AC59" s="24">
        <f t="shared" si="1"/>
        <v>0</v>
      </c>
      <c r="AD59" s="25">
        <f t="shared" si="2"/>
        <v>0</v>
      </c>
      <c r="AE59" s="23" t="str">
        <f t="shared" si="3"/>
        <v>Loss</v>
      </c>
      <c r="AF59" s="23" t="str">
        <f t="shared" si="4"/>
        <v>Loss</v>
      </c>
      <c r="AG59" s="23" t="str">
        <f t="shared" si="5"/>
        <v>Win</v>
      </c>
      <c r="AH59" s="23">
        <f t="shared" si="6"/>
        <v>-50</v>
      </c>
      <c r="AI59" s="23">
        <f t="shared" si="7"/>
        <v>-50</v>
      </c>
      <c r="AJ59" s="23">
        <f t="shared" si="8"/>
        <v>0</v>
      </c>
    </row>
    <row r="60" spans="1:36" hidden="1" x14ac:dyDescent="0.2">
      <c r="A60" s="36">
        <v>43586</v>
      </c>
      <c r="B60" s="37" t="s">
        <v>204</v>
      </c>
      <c r="C60" s="37" t="s">
        <v>205</v>
      </c>
      <c r="D60" s="37" t="s">
        <v>242</v>
      </c>
      <c r="E60" s="37" t="s">
        <v>243</v>
      </c>
      <c r="F60" s="37" t="s">
        <v>244</v>
      </c>
      <c r="G60" s="37">
        <v>0</v>
      </c>
      <c r="H60" s="37">
        <v>1</v>
      </c>
      <c r="I60" s="37">
        <v>2.79</v>
      </c>
      <c r="J60" s="37">
        <v>3.13</v>
      </c>
      <c r="K60" s="37">
        <v>2.41</v>
      </c>
      <c r="L60" s="37">
        <v>0.38</v>
      </c>
      <c r="M60" s="37">
        <v>9</v>
      </c>
      <c r="N60" s="37">
        <v>14</v>
      </c>
      <c r="O60" s="37">
        <v>0</v>
      </c>
      <c r="P60" s="37">
        <v>5</v>
      </c>
      <c r="Q60" s="37">
        <v>7</v>
      </c>
      <c r="R60" s="37">
        <v>0</v>
      </c>
      <c r="S60" s="37">
        <v>0</v>
      </c>
      <c r="T60" s="37">
        <v>0</v>
      </c>
      <c r="U60" s="37">
        <v>33.33</v>
      </c>
      <c r="V60" s="37">
        <v>22.22</v>
      </c>
      <c r="W60" s="37">
        <v>44.44</v>
      </c>
      <c r="X60" s="37">
        <v>42.86</v>
      </c>
      <c r="Y60" s="37">
        <v>28.57</v>
      </c>
      <c r="Z60" s="37">
        <v>28.57</v>
      </c>
      <c r="AA60" s="37">
        <v>40</v>
      </c>
      <c r="AB60" s="37">
        <v>57.14</v>
      </c>
      <c r="AC60" s="24">
        <f t="shared" si="1"/>
        <v>-5.7150000000000016</v>
      </c>
      <c r="AD60" s="25">
        <f t="shared" si="2"/>
        <v>5.7150000000000016</v>
      </c>
      <c r="AE60" s="23" t="str">
        <f t="shared" si="3"/>
        <v>Loss</v>
      </c>
      <c r="AF60" s="23" t="str">
        <f t="shared" si="4"/>
        <v>Loss</v>
      </c>
      <c r="AG60" s="23" t="str">
        <f t="shared" si="5"/>
        <v>Win</v>
      </c>
      <c r="AH60" s="23">
        <f t="shared" si="6"/>
        <v>-50</v>
      </c>
      <c r="AI60" s="23">
        <f t="shared" si="7"/>
        <v>-50</v>
      </c>
      <c r="AJ60" s="23">
        <f t="shared" si="8"/>
        <v>70.5</v>
      </c>
    </row>
    <row r="61" spans="1:36" hidden="1" x14ac:dyDescent="0.2">
      <c r="A61" s="36">
        <v>43586</v>
      </c>
      <c r="B61" s="37" t="s">
        <v>204</v>
      </c>
      <c r="C61" s="37" t="s">
        <v>205</v>
      </c>
      <c r="D61" s="37" t="s">
        <v>245</v>
      </c>
      <c r="E61" s="37" t="s">
        <v>246</v>
      </c>
      <c r="F61" s="37" t="s">
        <v>247</v>
      </c>
      <c r="G61" s="37">
        <v>3</v>
      </c>
      <c r="H61" s="37">
        <v>0</v>
      </c>
      <c r="I61" s="37">
        <v>2.72</v>
      </c>
      <c r="J61" s="37">
        <v>3.06</v>
      </c>
      <c r="K61" s="37">
        <v>2.5</v>
      </c>
      <c r="L61" s="37">
        <v>0.22</v>
      </c>
      <c r="M61" s="37">
        <v>9</v>
      </c>
      <c r="N61" s="37">
        <v>14</v>
      </c>
      <c r="O61" s="37">
        <v>0</v>
      </c>
      <c r="P61" s="37">
        <v>4</v>
      </c>
      <c r="Q61" s="37">
        <v>5</v>
      </c>
      <c r="R61" s="37">
        <v>0</v>
      </c>
      <c r="S61" s="37">
        <v>0</v>
      </c>
      <c r="T61" s="37">
        <v>0</v>
      </c>
      <c r="U61" s="37">
        <v>22.22</v>
      </c>
      <c r="V61" s="37">
        <v>33.33</v>
      </c>
      <c r="W61" s="37">
        <v>44.44</v>
      </c>
      <c r="X61" s="37">
        <v>35.71</v>
      </c>
      <c r="Y61" s="37">
        <v>28.57</v>
      </c>
      <c r="Z61" s="37">
        <v>35.71</v>
      </c>
      <c r="AA61" s="37">
        <v>25</v>
      </c>
      <c r="AB61" s="37">
        <v>20</v>
      </c>
      <c r="AC61" s="24">
        <f t="shared" si="1"/>
        <v>-3.9679999999999991</v>
      </c>
      <c r="AD61" s="25">
        <f t="shared" si="2"/>
        <v>3.9679999999999991</v>
      </c>
      <c r="AE61" s="23" t="str">
        <f t="shared" si="3"/>
        <v>Win</v>
      </c>
      <c r="AF61" s="23" t="str">
        <f t="shared" si="4"/>
        <v>Loss</v>
      </c>
      <c r="AG61" s="23" t="str">
        <f t="shared" si="5"/>
        <v>Loss</v>
      </c>
      <c r="AH61" s="23">
        <f t="shared" si="6"/>
        <v>86</v>
      </c>
      <c r="AI61" s="23">
        <f t="shared" si="7"/>
        <v>-50</v>
      </c>
      <c r="AJ61" s="23">
        <f t="shared" si="8"/>
        <v>-50</v>
      </c>
    </row>
    <row r="62" spans="1:36" hidden="1" x14ac:dyDescent="0.2">
      <c r="A62" s="36">
        <v>43586</v>
      </c>
      <c r="B62" s="37" t="s">
        <v>144</v>
      </c>
      <c r="C62" s="37" t="s">
        <v>248</v>
      </c>
      <c r="D62" s="37" t="s">
        <v>249</v>
      </c>
      <c r="E62" s="37" t="s">
        <v>250</v>
      </c>
      <c r="F62" s="37" t="s">
        <v>251</v>
      </c>
      <c r="G62" s="37">
        <v>3</v>
      </c>
      <c r="H62" s="37">
        <v>0</v>
      </c>
      <c r="I62" s="37">
        <v>1.92</v>
      </c>
      <c r="J62" s="37">
        <v>3.26</v>
      </c>
      <c r="K62" s="37">
        <v>3.53</v>
      </c>
      <c r="L62" s="37">
        <v>-1.61</v>
      </c>
      <c r="M62" s="37">
        <v>26</v>
      </c>
      <c r="N62" s="37">
        <v>9</v>
      </c>
      <c r="O62" s="37">
        <v>1</v>
      </c>
      <c r="P62" s="37">
        <v>17</v>
      </c>
      <c r="Q62" s="37">
        <v>6</v>
      </c>
      <c r="R62" s="37">
        <v>0</v>
      </c>
      <c r="S62" s="37">
        <v>100</v>
      </c>
      <c r="T62" s="37">
        <v>0</v>
      </c>
      <c r="U62" s="37">
        <v>38.46</v>
      </c>
      <c r="V62" s="37">
        <v>15.38</v>
      </c>
      <c r="W62" s="37">
        <v>46.15</v>
      </c>
      <c r="X62" s="37">
        <v>33.33</v>
      </c>
      <c r="Y62" s="37">
        <v>22.22</v>
      </c>
      <c r="Z62" s="37">
        <v>44.44</v>
      </c>
      <c r="AA62" s="37">
        <v>35.29</v>
      </c>
      <c r="AB62" s="37">
        <v>50</v>
      </c>
      <c r="AC62" s="24">
        <f t="shared" si="1"/>
        <v>10</v>
      </c>
      <c r="AD62" s="25">
        <f t="shared" si="2"/>
        <v>10.000000000000002</v>
      </c>
      <c r="AE62" s="23" t="str">
        <f t="shared" si="3"/>
        <v>Win</v>
      </c>
      <c r="AF62" s="23" t="str">
        <f t="shared" si="4"/>
        <v>Loss</v>
      </c>
      <c r="AG62" s="23" t="str">
        <f t="shared" si="5"/>
        <v>Loss</v>
      </c>
      <c r="AH62" s="23">
        <f t="shared" si="6"/>
        <v>46</v>
      </c>
      <c r="AI62" s="23">
        <f t="shared" si="7"/>
        <v>-50</v>
      </c>
      <c r="AJ62" s="23">
        <f t="shared" si="8"/>
        <v>-50</v>
      </c>
    </row>
    <row r="63" spans="1:36" x14ac:dyDescent="0.2">
      <c r="A63" s="36">
        <v>43586</v>
      </c>
      <c r="B63" s="37" t="s">
        <v>252</v>
      </c>
      <c r="C63" s="37" t="s">
        <v>253</v>
      </c>
      <c r="D63" s="37" t="s">
        <v>254</v>
      </c>
      <c r="E63" s="37" t="s">
        <v>255</v>
      </c>
      <c r="F63" s="37" t="s">
        <v>256</v>
      </c>
      <c r="G63" s="37">
        <v>5</v>
      </c>
      <c r="H63" s="37">
        <v>0</v>
      </c>
      <c r="I63" s="37">
        <v>1.51</v>
      </c>
      <c r="J63" s="37">
        <v>4.29</v>
      </c>
      <c r="K63" s="37">
        <v>4.7699999999999996</v>
      </c>
      <c r="L63" s="37">
        <v>-3.26</v>
      </c>
      <c r="M63" s="37">
        <v>3</v>
      </c>
      <c r="N63" s="37">
        <v>23</v>
      </c>
      <c r="O63" s="37">
        <v>1</v>
      </c>
      <c r="P63" s="37">
        <v>1</v>
      </c>
      <c r="Q63" s="37">
        <v>11</v>
      </c>
      <c r="R63" s="37">
        <v>100</v>
      </c>
      <c r="S63" s="37">
        <v>0</v>
      </c>
      <c r="T63" s="37">
        <v>0</v>
      </c>
      <c r="U63" s="37">
        <v>100</v>
      </c>
      <c r="V63" s="37">
        <v>0</v>
      </c>
      <c r="W63" s="37">
        <v>0</v>
      </c>
      <c r="X63" s="37">
        <v>39.130000000000003</v>
      </c>
      <c r="Y63" s="37">
        <v>17.39</v>
      </c>
      <c r="Z63" s="37">
        <v>43.48</v>
      </c>
      <c r="AA63" s="37">
        <v>100</v>
      </c>
      <c r="AB63" s="37">
        <v>36.36</v>
      </c>
      <c r="AC63" s="24">
        <f t="shared" si="1"/>
        <v>49.131</v>
      </c>
      <c r="AD63" s="25">
        <f t="shared" si="2"/>
        <v>-49.131</v>
      </c>
      <c r="AE63" s="23" t="str">
        <f t="shared" si="3"/>
        <v>Win</v>
      </c>
      <c r="AF63" s="23" t="str">
        <f t="shared" si="4"/>
        <v>Loss</v>
      </c>
      <c r="AG63" s="23" t="str">
        <f t="shared" si="5"/>
        <v>Loss</v>
      </c>
      <c r="AH63" s="23">
        <f t="shared" si="6"/>
        <v>25.5</v>
      </c>
      <c r="AI63" s="23">
        <f t="shared" si="7"/>
        <v>-50</v>
      </c>
      <c r="AJ63" s="23">
        <f t="shared" si="8"/>
        <v>-50</v>
      </c>
    </row>
    <row r="64" spans="1:36" hidden="1" x14ac:dyDescent="0.2">
      <c r="A64" s="36">
        <v>43586</v>
      </c>
      <c r="B64" s="37" t="s">
        <v>257</v>
      </c>
      <c r="C64" s="37" t="s">
        <v>131</v>
      </c>
      <c r="D64" s="37" t="s">
        <v>258</v>
      </c>
      <c r="E64" s="37" t="s">
        <v>259</v>
      </c>
      <c r="F64" s="37" t="s">
        <v>260</v>
      </c>
      <c r="G64" s="37">
        <v>2</v>
      </c>
      <c r="H64" s="37">
        <v>0</v>
      </c>
      <c r="I64" s="37">
        <v>1.69</v>
      </c>
      <c r="J64" s="37">
        <v>3.29</v>
      </c>
      <c r="K64" s="37">
        <v>4.76</v>
      </c>
      <c r="L64" s="37">
        <v>-3.07</v>
      </c>
      <c r="M64" s="37">
        <v>31</v>
      </c>
      <c r="N64" s="37">
        <v>28</v>
      </c>
      <c r="O64" s="37">
        <v>4</v>
      </c>
      <c r="P64" s="37">
        <v>16</v>
      </c>
      <c r="Q64" s="37">
        <v>14</v>
      </c>
      <c r="R64" s="37">
        <v>100</v>
      </c>
      <c r="S64" s="37">
        <v>0</v>
      </c>
      <c r="T64" s="37">
        <v>0</v>
      </c>
      <c r="U64" s="37">
        <v>51.61</v>
      </c>
      <c r="V64" s="37">
        <v>19.350000000000001</v>
      </c>
      <c r="W64" s="37">
        <v>29.03</v>
      </c>
      <c r="X64" s="37">
        <v>25</v>
      </c>
      <c r="Y64" s="37">
        <v>25</v>
      </c>
      <c r="Z64" s="37">
        <v>50</v>
      </c>
      <c r="AA64" s="37">
        <v>62.5</v>
      </c>
      <c r="AB64" s="37">
        <v>21.43</v>
      </c>
      <c r="AC64" s="24">
        <f t="shared" si="1"/>
        <v>38.951000000000008</v>
      </c>
      <c r="AD64" s="25">
        <f t="shared" si="2"/>
        <v>-38.951000000000008</v>
      </c>
      <c r="AE64" s="23" t="str">
        <f t="shared" si="3"/>
        <v>Win</v>
      </c>
      <c r="AF64" s="23" t="str">
        <f t="shared" si="4"/>
        <v>Loss</v>
      </c>
      <c r="AG64" s="23" t="str">
        <f t="shared" si="5"/>
        <v>Loss</v>
      </c>
      <c r="AH64" s="23">
        <f t="shared" si="6"/>
        <v>34.5</v>
      </c>
      <c r="AI64" s="23">
        <f t="shared" si="7"/>
        <v>-50</v>
      </c>
      <c r="AJ64" s="23">
        <f t="shared" si="8"/>
        <v>-50</v>
      </c>
    </row>
    <row r="65" spans="1:36" hidden="1" x14ac:dyDescent="0.2">
      <c r="A65" s="36">
        <v>43586</v>
      </c>
      <c r="B65" s="37" t="s">
        <v>257</v>
      </c>
      <c r="C65" s="37" t="s">
        <v>131</v>
      </c>
      <c r="D65" s="37" t="s">
        <v>261</v>
      </c>
      <c r="E65" s="37" t="s">
        <v>262</v>
      </c>
      <c r="F65" s="37" t="s">
        <v>263</v>
      </c>
      <c r="G65" s="37">
        <v>1</v>
      </c>
      <c r="H65" s="37">
        <v>4</v>
      </c>
      <c r="I65" s="37">
        <v>2.35</v>
      </c>
      <c r="J65" s="37">
        <v>3.11</v>
      </c>
      <c r="K65" s="37">
        <v>2.8</v>
      </c>
      <c r="L65" s="37">
        <v>-0.45</v>
      </c>
      <c r="M65" s="37">
        <v>30</v>
      </c>
      <c r="N65" s="37">
        <v>28</v>
      </c>
      <c r="O65" s="37">
        <v>3</v>
      </c>
      <c r="P65" s="37">
        <v>15</v>
      </c>
      <c r="Q65" s="37">
        <v>14</v>
      </c>
      <c r="R65" s="37">
        <v>33.33</v>
      </c>
      <c r="S65" s="37">
        <v>33.33</v>
      </c>
      <c r="T65" s="37">
        <v>33.33</v>
      </c>
      <c r="U65" s="37">
        <v>50</v>
      </c>
      <c r="V65" s="37">
        <v>33.33</v>
      </c>
      <c r="W65" s="37">
        <v>16.670000000000002</v>
      </c>
      <c r="X65" s="37">
        <v>50</v>
      </c>
      <c r="Y65" s="37">
        <v>17.86</v>
      </c>
      <c r="Z65" s="37">
        <v>32.14</v>
      </c>
      <c r="AA65" s="37">
        <v>33.33</v>
      </c>
      <c r="AB65" s="37">
        <v>64.290000000000006</v>
      </c>
      <c r="AC65" s="24">
        <f t="shared" si="1"/>
        <v>7.974000000000002</v>
      </c>
      <c r="AD65" s="25">
        <f t="shared" si="2"/>
        <v>-1.3079999999999998</v>
      </c>
      <c r="AE65" s="23" t="str">
        <f t="shared" si="3"/>
        <v>Loss</v>
      </c>
      <c r="AF65" s="23" t="str">
        <f t="shared" si="4"/>
        <v>Loss</v>
      </c>
      <c r="AG65" s="23" t="str">
        <f t="shared" si="5"/>
        <v>Win</v>
      </c>
      <c r="AH65" s="23">
        <f t="shared" si="6"/>
        <v>-50</v>
      </c>
      <c r="AI65" s="23">
        <f t="shared" si="7"/>
        <v>-50</v>
      </c>
      <c r="AJ65" s="23">
        <f t="shared" si="8"/>
        <v>90</v>
      </c>
    </row>
    <row r="66" spans="1:36" x14ac:dyDescent="0.2">
      <c r="A66" s="36">
        <v>43586</v>
      </c>
      <c r="B66" s="37" t="s">
        <v>95</v>
      </c>
      <c r="C66" s="37" t="s">
        <v>96</v>
      </c>
      <c r="D66" s="37" t="s">
        <v>264</v>
      </c>
      <c r="E66" s="37" t="s">
        <v>265</v>
      </c>
      <c r="F66" s="37" t="s">
        <v>266</v>
      </c>
      <c r="G66" s="37">
        <v>1</v>
      </c>
      <c r="H66" s="37">
        <v>0</v>
      </c>
      <c r="I66" s="37">
        <v>2.02</v>
      </c>
      <c r="J66" s="37">
        <v>3.36</v>
      </c>
      <c r="K66" s="37">
        <v>3.36</v>
      </c>
      <c r="L66" s="37">
        <v>-1.34</v>
      </c>
      <c r="M66" s="37">
        <v>7</v>
      </c>
      <c r="N66" s="37">
        <v>7</v>
      </c>
      <c r="O66" s="37">
        <v>1</v>
      </c>
      <c r="P66" s="37">
        <v>5</v>
      </c>
      <c r="Q66" s="37">
        <v>4</v>
      </c>
      <c r="R66" s="37">
        <v>100</v>
      </c>
      <c r="S66" s="37">
        <v>0</v>
      </c>
      <c r="T66" s="37">
        <v>0</v>
      </c>
      <c r="U66" s="37">
        <v>42.86</v>
      </c>
      <c r="V66" s="37">
        <v>28.57</v>
      </c>
      <c r="W66" s="37">
        <v>28.57</v>
      </c>
      <c r="X66" s="37">
        <v>14.29</v>
      </c>
      <c r="Y66" s="37">
        <v>28.57</v>
      </c>
      <c r="Z66" s="37">
        <v>57.14</v>
      </c>
      <c r="AA66" s="37">
        <v>40</v>
      </c>
      <c r="AB66" s="37">
        <v>25</v>
      </c>
      <c r="AC66" s="24">
        <f t="shared" si="1"/>
        <v>41.428000000000011</v>
      </c>
      <c r="AD66" s="25">
        <f t="shared" si="2"/>
        <v>-41.428000000000011</v>
      </c>
      <c r="AE66" s="23" t="str">
        <f t="shared" si="3"/>
        <v>Win</v>
      </c>
      <c r="AF66" s="23" t="str">
        <f t="shared" si="4"/>
        <v>Loss</v>
      </c>
      <c r="AG66" s="23" t="str">
        <f t="shared" si="5"/>
        <v>Loss</v>
      </c>
      <c r="AH66" s="23">
        <f t="shared" si="6"/>
        <v>51</v>
      </c>
      <c r="AI66" s="23">
        <f t="shared" si="7"/>
        <v>-50</v>
      </c>
      <c r="AJ66" s="23">
        <f t="shared" si="8"/>
        <v>-50</v>
      </c>
    </row>
    <row r="67" spans="1:36" hidden="1" x14ac:dyDescent="0.2">
      <c r="A67" s="36">
        <v>43586</v>
      </c>
      <c r="B67" s="37" t="s">
        <v>267</v>
      </c>
      <c r="C67" s="37" t="s">
        <v>268</v>
      </c>
      <c r="D67" s="37" t="s">
        <v>269</v>
      </c>
      <c r="E67" s="37" t="s">
        <v>270</v>
      </c>
      <c r="F67" s="37" t="s">
        <v>271</v>
      </c>
      <c r="G67" s="37">
        <v>2</v>
      </c>
      <c r="H67" s="37">
        <v>1</v>
      </c>
      <c r="I67" s="37">
        <v>2.61</v>
      </c>
      <c r="J67" s="37">
        <v>3.53</v>
      </c>
      <c r="K67" s="37">
        <v>2.25</v>
      </c>
      <c r="L67" s="37">
        <v>0.36</v>
      </c>
      <c r="M67" s="37">
        <v>24</v>
      </c>
      <c r="N67" s="37">
        <v>26</v>
      </c>
      <c r="O67" s="37">
        <v>1</v>
      </c>
      <c r="P67" s="37">
        <v>11</v>
      </c>
      <c r="Q67" s="37">
        <v>12</v>
      </c>
      <c r="R67" s="37">
        <v>0</v>
      </c>
      <c r="S67" s="37">
        <v>0</v>
      </c>
      <c r="T67" s="37">
        <v>100</v>
      </c>
      <c r="U67" s="37">
        <v>25</v>
      </c>
      <c r="V67" s="37">
        <v>25</v>
      </c>
      <c r="W67" s="37">
        <v>50</v>
      </c>
      <c r="X67" s="37">
        <v>42.31</v>
      </c>
      <c r="Y67" s="37">
        <v>23.08</v>
      </c>
      <c r="Z67" s="37">
        <v>34.619999999999997</v>
      </c>
      <c r="AA67" s="37">
        <v>27.27</v>
      </c>
      <c r="AB67" s="37">
        <v>41.67</v>
      </c>
      <c r="AC67" s="24">
        <f t="shared" si="1"/>
        <v>-36.346000000000004</v>
      </c>
      <c r="AD67" s="25">
        <f t="shared" si="2"/>
        <v>36.346000000000004</v>
      </c>
      <c r="AE67" s="23" t="str">
        <f t="shared" si="3"/>
        <v>Win</v>
      </c>
      <c r="AF67" s="23" t="str">
        <f t="shared" si="4"/>
        <v>Loss</v>
      </c>
      <c r="AG67" s="23" t="str">
        <f t="shared" si="5"/>
        <v>Loss</v>
      </c>
      <c r="AH67" s="23">
        <f t="shared" si="6"/>
        <v>80.5</v>
      </c>
      <c r="AI67" s="23">
        <f t="shared" si="7"/>
        <v>-50</v>
      </c>
      <c r="AJ67" s="23">
        <f t="shared" si="8"/>
        <v>-50</v>
      </c>
    </row>
    <row r="68" spans="1:36" x14ac:dyDescent="0.2">
      <c r="A68" s="36">
        <v>43586</v>
      </c>
      <c r="B68" s="37" t="s">
        <v>267</v>
      </c>
      <c r="C68" s="37" t="s">
        <v>272</v>
      </c>
      <c r="D68" s="37" t="s">
        <v>273</v>
      </c>
      <c r="E68" s="37" t="s">
        <v>274</v>
      </c>
      <c r="F68" s="37" t="s">
        <v>275</v>
      </c>
      <c r="G68" s="37">
        <v>1</v>
      </c>
      <c r="H68" s="37">
        <v>0</v>
      </c>
      <c r="I68" s="37">
        <v>1.48</v>
      </c>
      <c r="J68" s="37">
        <v>4.3499999999999996</v>
      </c>
      <c r="K68" s="37">
        <v>4.97</v>
      </c>
      <c r="L68" s="37">
        <v>-3.49</v>
      </c>
      <c r="M68" s="37">
        <v>26</v>
      </c>
      <c r="N68" s="37">
        <v>20</v>
      </c>
      <c r="O68" s="37">
        <v>1</v>
      </c>
      <c r="P68" s="37">
        <v>12</v>
      </c>
      <c r="Q68" s="37">
        <v>9</v>
      </c>
      <c r="R68" s="37">
        <v>100</v>
      </c>
      <c r="S68" s="37">
        <v>0</v>
      </c>
      <c r="T68" s="37">
        <v>0</v>
      </c>
      <c r="U68" s="37">
        <v>65.38</v>
      </c>
      <c r="V68" s="37">
        <v>15.38</v>
      </c>
      <c r="W68" s="37">
        <v>19.23</v>
      </c>
      <c r="X68" s="37">
        <v>30</v>
      </c>
      <c r="Y68" s="37">
        <v>15</v>
      </c>
      <c r="Z68" s="37">
        <v>55</v>
      </c>
      <c r="AA68" s="37">
        <v>83.33</v>
      </c>
      <c r="AB68" s="37">
        <v>11.11</v>
      </c>
      <c r="AC68" s="24">
        <f t="shared" si="1"/>
        <v>44.268000000000001</v>
      </c>
      <c r="AD68" s="25">
        <f t="shared" si="2"/>
        <v>-44.268000000000001</v>
      </c>
      <c r="AE68" s="23" t="str">
        <f t="shared" si="3"/>
        <v>Win</v>
      </c>
      <c r="AF68" s="23" t="str">
        <f t="shared" si="4"/>
        <v>Loss</v>
      </c>
      <c r="AG68" s="23" t="str">
        <f t="shared" si="5"/>
        <v>Loss</v>
      </c>
      <c r="AH68" s="23">
        <f t="shared" si="6"/>
        <v>24</v>
      </c>
      <c r="AI68" s="23">
        <f t="shared" si="7"/>
        <v>-50</v>
      </c>
      <c r="AJ68" s="23">
        <f t="shared" si="8"/>
        <v>-50</v>
      </c>
    </row>
    <row r="69" spans="1:36" hidden="1" x14ac:dyDescent="0.2">
      <c r="A69" s="36">
        <v>43586</v>
      </c>
      <c r="B69" s="37" t="s">
        <v>267</v>
      </c>
      <c r="C69" s="37" t="s">
        <v>276</v>
      </c>
      <c r="D69" s="37" t="s">
        <v>277</v>
      </c>
      <c r="E69" s="37" t="s">
        <v>278</v>
      </c>
      <c r="F69" s="37" t="s">
        <v>279</v>
      </c>
      <c r="G69" s="37">
        <v>2</v>
      </c>
      <c r="H69" s="37">
        <v>3</v>
      </c>
      <c r="I69" s="37">
        <v>4.8899999999999997</v>
      </c>
      <c r="J69" s="37">
        <v>4.45</v>
      </c>
      <c r="K69" s="37">
        <v>1.46</v>
      </c>
      <c r="L69" s="37">
        <v>3.43</v>
      </c>
      <c r="M69" s="37">
        <v>25</v>
      </c>
      <c r="N69" s="37">
        <v>25</v>
      </c>
      <c r="O69" s="37">
        <v>1</v>
      </c>
      <c r="P69" s="37">
        <v>13</v>
      </c>
      <c r="Q69" s="37">
        <v>12</v>
      </c>
      <c r="R69" s="37">
        <v>0</v>
      </c>
      <c r="S69" s="37">
        <v>0</v>
      </c>
      <c r="T69" s="37">
        <v>100</v>
      </c>
      <c r="U69" s="37">
        <v>20</v>
      </c>
      <c r="V69" s="37">
        <v>24</v>
      </c>
      <c r="W69" s="37">
        <v>56</v>
      </c>
      <c r="X69" s="37">
        <v>48</v>
      </c>
      <c r="Y69" s="37">
        <v>28</v>
      </c>
      <c r="Z69" s="37">
        <v>24</v>
      </c>
      <c r="AA69" s="37">
        <v>30.77</v>
      </c>
      <c r="AB69" s="37">
        <v>33.33</v>
      </c>
      <c r="AC69" s="24">
        <f t="shared" si="1"/>
        <v>-42.400000000000006</v>
      </c>
      <c r="AD69" s="25">
        <f t="shared" si="2"/>
        <v>42.400000000000006</v>
      </c>
      <c r="AE69" s="23" t="str">
        <f t="shared" si="3"/>
        <v>Loss</v>
      </c>
      <c r="AF69" s="23" t="str">
        <f t="shared" si="4"/>
        <v>Loss</v>
      </c>
      <c r="AG69" s="23" t="str">
        <f t="shared" si="5"/>
        <v>Win</v>
      </c>
      <c r="AH69" s="23">
        <f t="shared" si="6"/>
        <v>-50</v>
      </c>
      <c r="AI69" s="23">
        <f t="shared" si="7"/>
        <v>-50</v>
      </c>
      <c r="AJ69" s="23">
        <f t="shared" si="8"/>
        <v>23</v>
      </c>
    </row>
    <row r="70" spans="1:36" hidden="1" x14ac:dyDescent="0.2">
      <c r="A70" s="36">
        <v>43586</v>
      </c>
      <c r="B70" s="37" t="s">
        <v>233</v>
      </c>
      <c r="C70" s="37" t="s">
        <v>280</v>
      </c>
      <c r="D70" s="37" t="s">
        <v>281</v>
      </c>
      <c r="E70" s="37" t="s">
        <v>282</v>
      </c>
      <c r="F70" s="37" t="s">
        <v>283</v>
      </c>
      <c r="G70" s="37">
        <v>2</v>
      </c>
      <c r="H70" s="37">
        <v>2</v>
      </c>
      <c r="I70" s="37">
        <v>2.91</v>
      </c>
      <c r="J70" s="37">
        <v>3.58</v>
      </c>
      <c r="K70" s="37">
        <v>2.09</v>
      </c>
      <c r="L70" s="37">
        <v>0.82</v>
      </c>
      <c r="M70" s="37">
        <v>40</v>
      </c>
      <c r="N70" s="37">
        <v>38</v>
      </c>
      <c r="O70" s="37">
        <v>1</v>
      </c>
      <c r="P70" s="37">
        <v>24</v>
      </c>
      <c r="Q70" s="37">
        <v>18</v>
      </c>
      <c r="R70" s="37">
        <v>100</v>
      </c>
      <c r="S70" s="37">
        <v>0</v>
      </c>
      <c r="T70" s="37">
        <v>0</v>
      </c>
      <c r="U70" s="37">
        <v>67.5</v>
      </c>
      <c r="V70" s="37">
        <v>12.5</v>
      </c>
      <c r="W70" s="37">
        <v>20</v>
      </c>
      <c r="X70" s="37">
        <v>55.26</v>
      </c>
      <c r="Y70" s="37">
        <v>15.79</v>
      </c>
      <c r="Z70" s="37">
        <v>28.95</v>
      </c>
      <c r="AA70" s="37">
        <v>66.67</v>
      </c>
      <c r="AB70" s="37">
        <v>33.33</v>
      </c>
      <c r="AC70" s="24">
        <f t="shared" si="1"/>
        <v>33.908999999999999</v>
      </c>
      <c r="AD70" s="25">
        <f t="shared" si="2"/>
        <v>-33.908999999999999</v>
      </c>
      <c r="AE70" s="23" t="str">
        <f t="shared" si="3"/>
        <v>Loss</v>
      </c>
      <c r="AF70" s="23" t="str">
        <f t="shared" si="4"/>
        <v>Win</v>
      </c>
      <c r="AG70" s="23" t="str">
        <f t="shared" si="5"/>
        <v>Loss</v>
      </c>
      <c r="AH70" s="23">
        <f t="shared" si="6"/>
        <v>-50</v>
      </c>
      <c r="AI70" s="23">
        <f t="shared" si="7"/>
        <v>129</v>
      </c>
      <c r="AJ70" s="23">
        <f t="shared" si="8"/>
        <v>-50</v>
      </c>
    </row>
    <row r="71" spans="1:36" hidden="1" x14ac:dyDescent="0.2">
      <c r="A71" s="36">
        <v>43586</v>
      </c>
      <c r="B71" s="37" t="s">
        <v>130</v>
      </c>
      <c r="C71" s="37" t="s">
        <v>131</v>
      </c>
      <c r="D71" s="37" t="s">
        <v>284</v>
      </c>
      <c r="E71" s="37" t="s">
        <v>285</v>
      </c>
      <c r="F71" s="37" t="s">
        <v>286</v>
      </c>
      <c r="G71" s="37">
        <v>1</v>
      </c>
      <c r="H71" s="37">
        <v>1</v>
      </c>
      <c r="I71" s="37">
        <v>2.2000000000000002</v>
      </c>
      <c r="J71" s="37">
        <v>2.92</v>
      </c>
      <c r="K71" s="37">
        <v>3.35</v>
      </c>
      <c r="L71" s="37">
        <v>-1.1499999999999999</v>
      </c>
      <c r="M71" s="37">
        <v>8</v>
      </c>
      <c r="N71" s="37">
        <v>8</v>
      </c>
      <c r="O71" s="37">
        <v>0</v>
      </c>
      <c r="P71" s="37">
        <v>4</v>
      </c>
      <c r="Q71" s="37">
        <v>4</v>
      </c>
      <c r="R71" s="37">
        <v>0</v>
      </c>
      <c r="S71" s="37">
        <v>0</v>
      </c>
      <c r="T71" s="37">
        <v>0</v>
      </c>
      <c r="U71" s="37">
        <v>75</v>
      </c>
      <c r="V71" s="37">
        <v>12.5</v>
      </c>
      <c r="W71" s="37">
        <v>12.5</v>
      </c>
      <c r="X71" s="37">
        <v>50</v>
      </c>
      <c r="Y71" s="37">
        <v>37.5</v>
      </c>
      <c r="Z71" s="37">
        <v>12.5</v>
      </c>
      <c r="AA71" s="37">
        <v>75</v>
      </c>
      <c r="AB71" s="37">
        <v>25</v>
      </c>
      <c r="AC71" s="24">
        <f t="shared" si="1"/>
        <v>2.5</v>
      </c>
      <c r="AD71" s="25">
        <f t="shared" si="2"/>
        <v>-2.5</v>
      </c>
      <c r="AE71" s="23" t="str">
        <f t="shared" si="3"/>
        <v>Loss</v>
      </c>
      <c r="AF71" s="23" t="str">
        <f t="shared" si="4"/>
        <v>Win</v>
      </c>
      <c r="AG71" s="23" t="str">
        <f t="shared" si="5"/>
        <v>Loss</v>
      </c>
      <c r="AH71" s="23">
        <f t="shared" si="6"/>
        <v>-50</v>
      </c>
      <c r="AI71" s="23">
        <f t="shared" si="7"/>
        <v>96</v>
      </c>
      <c r="AJ71" s="23">
        <f t="shared" si="8"/>
        <v>-50</v>
      </c>
    </row>
    <row r="72" spans="1:36" hidden="1" x14ac:dyDescent="0.2">
      <c r="A72" s="36">
        <v>43586</v>
      </c>
      <c r="B72" s="37" t="s">
        <v>130</v>
      </c>
      <c r="C72" s="37" t="s">
        <v>131</v>
      </c>
      <c r="D72" s="37" t="s">
        <v>287</v>
      </c>
      <c r="E72" s="37" t="s">
        <v>288</v>
      </c>
      <c r="F72" s="37" t="s">
        <v>289</v>
      </c>
      <c r="G72" s="37">
        <v>2</v>
      </c>
      <c r="H72" s="37">
        <v>6</v>
      </c>
      <c r="I72" s="37">
        <v>2.29</v>
      </c>
      <c r="J72" s="37">
        <v>3.04</v>
      </c>
      <c r="K72" s="37">
        <v>3</v>
      </c>
      <c r="L72" s="37">
        <v>-0.71</v>
      </c>
      <c r="M72" s="37">
        <v>8</v>
      </c>
      <c r="N72" s="37">
        <v>8</v>
      </c>
      <c r="O72" s="37">
        <v>0</v>
      </c>
      <c r="P72" s="37">
        <v>4</v>
      </c>
      <c r="Q72" s="37">
        <v>4</v>
      </c>
      <c r="R72" s="37">
        <v>0</v>
      </c>
      <c r="S72" s="37">
        <v>0</v>
      </c>
      <c r="T72" s="37">
        <v>0</v>
      </c>
      <c r="U72" s="37">
        <v>37.5</v>
      </c>
      <c r="V72" s="37">
        <v>0</v>
      </c>
      <c r="W72" s="37">
        <v>62.5</v>
      </c>
      <c r="X72" s="37">
        <v>25</v>
      </c>
      <c r="Y72" s="37">
        <v>12.5</v>
      </c>
      <c r="Z72" s="37">
        <v>62.5</v>
      </c>
      <c r="AA72" s="37">
        <v>50</v>
      </c>
      <c r="AB72" s="37">
        <v>25</v>
      </c>
      <c r="AC72" s="24">
        <f t="shared" si="1"/>
        <v>1.25</v>
      </c>
      <c r="AD72" s="25">
        <f t="shared" si="2"/>
        <v>-1.25</v>
      </c>
      <c r="AE72" s="23" t="str">
        <f t="shared" si="3"/>
        <v>Loss</v>
      </c>
      <c r="AF72" s="23" t="str">
        <f t="shared" si="4"/>
        <v>Loss</v>
      </c>
      <c r="AG72" s="23" t="str">
        <f t="shared" si="5"/>
        <v>Win</v>
      </c>
      <c r="AH72" s="23">
        <f t="shared" si="6"/>
        <v>-50</v>
      </c>
      <c r="AI72" s="23">
        <f t="shared" si="7"/>
        <v>-50</v>
      </c>
      <c r="AJ72" s="23">
        <f t="shared" si="8"/>
        <v>100</v>
      </c>
    </row>
    <row r="73" spans="1:36" hidden="1" x14ac:dyDescent="0.2">
      <c r="A73" s="36">
        <v>43586</v>
      </c>
      <c r="B73" s="37" t="s">
        <v>174</v>
      </c>
      <c r="C73" s="37" t="s">
        <v>131</v>
      </c>
      <c r="D73" s="37" t="s">
        <v>290</v>
      </c>
      <c r="E73" s="37" t="s">
        <v>291</v>
      </c>
      <c r="F73" s="37" t="s">
        <v>292</v>
      </c>
      <c r="G73" s="37">
        <v>0</v>
      </c>
      <c r="H73" s="37">
        <v>3</v>
      </c>
      <c r="I73" s="37">
        <v>2.76</v>
      </c>
      <c r="J73" s="37">
        <v>2.87</v>
      </c>
      <c r="K73" s="37">
        <v>2.5099999999999998</v>
      </c>
      <c r="L73" s="37">
        <v>0.25</v>
      </c>
      <c r="M73" s="37">
        <v>26</v>
      </c>
      <c r="N73" s="37">
        <v>22</v>
      </c>
      <c r="O73" s="37">
        <v>1</v>
      </c>
      <c r="P73" s="37">
        <v>13</v>
      </c>
      <c r="Q73" s="37">
        <v>10</v>
      </c>
      <c r="R73" s="37">
        <v>0</v>
      </c>
      <c r="S73" s="37">
        <v>0</v>
      </c>
      <c r="T73" s="37">
        <v>100</v>
      </c>
      <c r="U73" s="37">
        <v>19.23</v>
      </c>
      <c r="V73" s="37">
        <v>11.54</v>
      </c>
      <c r="W73" s="37">
        <v>69.23</v>
      </c>
      <c r="X73" s="37">
        <v>18.18</v>
      </c>
      <c r="Y73" s="37">
        <v>54.55</v>
      </c>
      <c r="Z73" s="37">
        <v>27.27</v>
      </c>
      <c r="AA73" s="37">
        <v>23.08</v>
      </c>
      <c r="AB73" s="37">
        <v>10</v>
      </c>
      <c r="AC73" s="24">
        <f t="shared" si="1"/>
        <v>-42.483000000000004</v>
      </c>
      <c r="AD73" s="25">
        <f t="shared" si="2"/>
        <v>42.483000000000004</v>
      </c>
      <c r="AE73" s="23" t="str">
        <f t="shared" si="3"/>
        <v>Loss</v>
      </c>
      <c r="AF73" s="23" t="str">
        <f t="shared" si="4"/>
        <v>Loss</v>
      </c>
      <c r="AG73" s="23" t="str">
        <f t="shared" si="5"/>
        <v>Win</v>
      </c>
      <c r="AH73" s="23">
        <f t="shared" si="6"/>
        <v>-50</v>
      </c>
      <c r="AI73" s="23">
        <f t="shared" si="7"/>
        <v>-50</v>
      </c>
      <c r="AJ73" s="23">
        <f t="shared" si="8"/>
        <v>75.499999999999986</v>
      </c>
    </row>
    <row r="74" spans="1:36" hidden="1" x14ac:dyDescent="0.2">
      <c r="A74" s="36">
        <v>43586</v>
      </c>
      <c r="B74" s="37" t="s">
        <v>237</v>
      </c>
      <c r="C74" s="37" t="s">
        <v>293</v>
      </c>
      <c r="D74" s="37" t="s">
        <v>294</v>
      </c>
      <c r="E74" s="37" t="s">
        <v>295</v>
      </c>
      <c r="F74" s="37" t="s">
        <v>296</v>
      </c>
      <c r="G74" s="37">
        <v>3</v>
      </c>
      <c r="H74" s="37">
        <v>3</v>
      </c>
      <c r="I74" s="37">
        <v>1.1499999999999999</v>
      </c>
      <c r="J74" s="37">
        <v>6.95</v>
      </c>
      <c r="K74" s="37">
        <v>12.15</v>
      </c>
      <c r="L74" s="37">
        <v>-11</v>
      </c>
      <c r="M74" s="37">
        <v>7</v>
      </c>
      <c r="N74" s="37">
        <v>7</v>
      </c>
      <c r="O74" s="37">
        <v>0</v>
      </c>
      <c r="P74" s="37">
        <v>3</v>
      </c>
      <c r="Q74" s="37">
        <v>4</v>
      </c>
      <c r="R74" s="37">
        <v>0</v>
      </c>
      <c r="S74" s="37">
        <v>0</v>
      </c>
      <c r="T74" s="37">
        <v>0</v>
      </c>
      <c r="U74" s="37">
        <v>14.29</v>
      </c>
      <c r="V74" s="37">
        <v>42.86</v>
      </c>
      <c r="W74" s="37">
        <v>42.86</v>
      </c>
      <c r="X74" s="37">
        <v>14.29</v>
      </c>
      <c r="Y74" s="37">
        <v>14.29</v>
      </c>
      <c r="Z74" s="37">
        <v>71.430000000000007</v>
      </c>
      <c r="AA74" s="37">
        <v>33.33</v>
      </c>
      <c r="AB74" s="37">
        <v>25</v>
      </c>
      <c r="AC74" s="24">
        <f t="shared" si="1"/>
        <v>8.5709999999999997</v>
      </c>
      <c r="AD74" s="25">
        <f t="shared" si="2"/>
        <v>-8.5709999999999997</v>
      </c>
      <c r="AE74" s="23" t="str">
        <f t="shared" si="3"/>
        <v>Loss</v>
      </c>
      <c r="AF74" s="23" t="str">
        <f t="shared" si="4"/>
        <v>Win</v>
      </c>
      <c r="AG74" s="23" t="str">
        <f t="shared" si="5"/>
        <v>Loss</v>
      </c>
      <c r="AH74" s="23">
        <f t="shared" si="6"/>
        <v>-50</v>
      </c>
      <c r="AI74" s="23">
        <f t="shared" si="7"/>
        <v>297.5</v>
      </c>
      <c r="AJ74" s="23">
        <f t="shared" si="8"/>
        <v>-50</v>
      </c>
    </row>
    <row r="75" spans="1:36" hidden="1" x14ac:dyDescent="0.2">
      <c r="A75" s="36">
        <v>43586</v>
      </c>
      <c r="B75" s="37" t="s">
        <v>237</v>
      </c>
      <c r="C75" s="37" t="s">
        <v>293</v>
      </c>
      <c r="D75" s="37" t="s">
        <v>297</v>
      </c>
      <c r="E75" s="37" t="s">
        <v>298</v>
      </c>
      <c r="F75" s="37" t="s">
        <v>299</v>
      </c>
      <c r="G75" s="37">
        <v>0</v>
      </c>
      <c r="H75" s="37">
        <v>1</v>
      </c>
      <c r="I75" s="37">
        <v>4.6500000000000004</v>
      </c>
      <c r="J75" s="37">
        <v>3.98</v>
      </c>
      <c r="K75" s="37">
        <v>1.58</v>
      </c>
      <c r="L75" s="37">
        <v>3.07</v>
      </c>
      <c r="M75" s="37">
        <v>8</v>
      </c>
      <c r="N75" s="37">
        <v>8</v>
      </c>
      <c r="O75" s="37">
        <v>0</v>
      </c>
      <c r="P75" s="37">
        <v>5</v>
      </c>
      <c r="Q75" s="37">
        <v>4</v>
      </c>
      <c r="R75" s="37">
        <v>0</v>
      </c>
      <c r="S75" s="37">
        <v>0</v>
      </c>
      <c r="T75" s="37">
        <v>0</v>
      </c>
      <c r="U75" s="37">
        <v>25</v>
      </c>
      <c r="V75" s="37">
        <v>37.5</v>
      </c>
      <c r="W75" s="37">
        <v>37.5</v>
      </c>
      <c r="X75" s="37">
        <v>75</v>
      </c>
      <c r="Y75" s="37">
        <v>12.5</v>
      </c>
      <c r="Z75" s="37">
        <v>12.5</v>
      </c>
      <c r="AA75" s="37">
        <v>20</v>
      </c>
      <c r="AB75" s="37">
        <v>50</v>
      </c>
      <c r="AC75" s="24">
        <f t="shared" ref="AC75:AC138" si="9">(+R75*$R$8)+(S75*$S$8)-(T75*$T$8)+(U75*$U$8)+(V75*$V$8)-(W75*$W$8)-(X75*$X$8)-(Y75*$Y$8)+(Z75*$Z$8)</f>
        <v>-12.5</v>
      </c>
      <c r="AD75" s="25">
        <f t="shared" ref="AD75:AD138" si="10">(-R75*$R$8)+(S75*$S$8)+(T75*$T$8)-(U75*$U$8)-(V75*$V$8)+(W75*$W$8)+(X75*$X$8)+(Y75*$Y$8)-(Z75*$Z$8)</f>
        <v>12.5</v>
      </c>
      <c r="AE75" s="23" t="str">
        <f t="shared" ref="AE75:AE138" si="11">IF(G75&gt;H75,"Win","Loss")</f>
        <v>Loss</v>
      </c>
      <c r="AF75" s="23" t="str">
        <f t="shared" ref="AF75:AF138" si="12">IF(G75=H75,"Win","Loss")</f>
        <v>Loss</v>
      </c>
      <c r="AG75" s="23" t="str">
        <f t="shared" ref="AG75:AG138" si="13">IF(G75&lt;H75,"Win","Loss")</f>
        <v>Win</v>
      </c>
      <c r="AH75" s="23">
        <f t="shared" ref="AH75:AH138" si="14">IF(AE75="Win",(I75*$B$2)-$B$2,-$B$2)</f>
        <v>-50</v>
      </c>
      <c r="AI75" s="23">
        <f t="shared" ref="AI75:AI138" si="15">IF(AF75="Win",(J75*$B$2)-$B$2,-$B$2)</f>
        <v>-50</v>
      </c>
      <c r="AJ75" s="23">
        <f t="shared" ref="AJ75:AJ138" si="16">IF(AG75="Win",(K75*$B$2)-$B$2,-$B$2)</f>
        <v>29</v>
      </c>
    </row>
    <row r="76" spans="1:36" hidden="1" x14ac:dyDescent="0.2">
      <c r="A76" s="36">
        <v>43586</v>
      </c>
      <c r="B76" s="37" t="s">
        <v>135</v>
      </c>
      <c r="C76" s="37" t="s">
        <v>136</v>
      </c>
      <c r="D76" s="37" t="s">
        <v>300</v>
      </c>
      <c r="E76" s="37" t="s">
        <v>301</v>
      </c>
      <c r="F76" s="37" t="s">
        <v>302</v>
      </c>
      <c r="G76" s="37">
        <v>0</v>
      </c>
      <c r="H76" s="37">
        <v>1</v>
      </c>
      <c r="I76" s="37">
        <v>2.97</v>
      </c>
      <c r="J76" s="37">
        <v>3.53</v>
      </c>
      <c r="K76" s="37">
        <v>2.08</v>
      </c>
      <c r="L76" s="37">
        <v>0.89</v>
      </c>
      <c r="M76" s="37">
        <v>21</v>
      </c>
      <c r="N76" s="37">
        <v>21</v>
      </c>
      <c r="O76" s="37">
        <v>1</v>
      </c>
      <c r="P76" s="37">
        <v>11</v>
      </c>
      <c r="Q76" s="37">
        <v>8</v>
      </c>
      <c r="R76" s="37">
        <v>0</v>
      </c>
      <c r="S76" s="37">
        <v>0</v>
      </c>
      <c r="T76" s="37">
        <v>100</v>
      </c>
      <c r="U76" s="37">
        <v>28.57</v>
      </c>
      <c r="V76" s="37">
        <v>9.52</v>
      </c>
      <c r="W76" s="37">
        <v>61.9</v>
      </c>
      <c r="X76" s="37">
        <v>52.38</v>
      </c>
      <c r="Y76" s="37">
        <v>9.52</v>
      </c>
      <c r="Z76" s="37">
        <v>38.1</v>
      </c>
      <c r="AA76" s="37">
        <v>27.27</v>
      </c>
      <c r="AB76" s="37">
        <v>25</v>
      </c>
      <c r="AC76" s="24">
        <f t="shared" si="9"/>
        <v>-39.522000000000006</v>
      </c>
      <c r="AD76" s="25">
        <f t="shared" si="10"/>
        <v>39.522000000000006</v>
      </c>
      <c r="AE76" s="23" t="str">
        <f t="shared" si="11"/>
        <v>Loss</v>
      </c>
      <c r="AF76" s="23" t="str">
        <f t="shared" si="12"/>
        <v>Loss</v>
      </c>
      <c r="AG76" s="23" t="str">
        <f t="shared" si="13"/>
        <v>Win</v>
      </c>
      <c r="AH76" s="23">
        <f t="shared" si="14"/>
        <v>-50</v>
      </c>
      <c r="AI76" s="23">
        <f t="shared" si="15"/>
        <v>-50</v>
      </c>
      <c r="AJ76" s="23">
        <f t="shared" si="16"/>
        <v>54</v>
      </c>
    </row>
    <row r="77" spans="1:36" hidden="1" x14ac:dyDescent="0.2">
      <c r="A77" s="36">
        <v>43586</v>
      </c>
      <c r="B77" s="37" t="s">
        <v>135</v>
      </c>
      <c r="C77" s="37" t="s">
        <v>303</v>
      </c>
      <c r="D77" s="37" t="s">
        <v>304</v>
      </c>
      <c r="E77" s="37" t="s">
        <v>305</v>
      </c>
      <c r="F77" s="37" t="s">
        <v>306</v>
      </c>
      <c r="G77" s="37">
        <v>2</v>
      </c>
      <c r="H77" s="37">
        <v>4</v>
      </c>
      <c r="I77" s="37">
        <v>2</v>
      </c>
      <c r="J77" s="37">
        <v>3.42</v>
      </c>
      <c r="K77" s="37">
        <v>3.18</v>
      </c>
      <c r="L77" s="37">
        <v>-1.18</v>
      </c>
      <c r="M77" s="37">
        <v>20</v>
      </c>
      <c r="N77" s="37">
        <v>19</v>
      </c>
      <c r="O77" s="37">
        <v>1</v>
      </c>
      <c r="P77" s="37">
        <v>9</v>
      </c>
      <c r="Q77" s="37">
        <v>10</v>
      </c>
      <c r="R77" s="37">
        <v>0</v>
      </c>
      <c r="S77" s="37">
        <v>100</v>
      </c>
      <c r="T77" s="37">
        <v>0</v>
      </c>
      <c r="U77" s="37">
        <v>30</v>
      </c>
      <c r="V77" s="37">
        <v>40</v>
      </c>
      <c r="W77" s="37">
        <v>30</v>
      </c>
      <c r="X77" s="37">
        <v>31.58</v>
      </c>
      <c r="Y77" s="37">
        <v>21.05</v>
      </c>
      <c r="Z77" s="37">
        <v>47.37</v>
      </c>
      <c r="AA77" s="37">
        <v>55.56</v>
      </c>
      <c r="AB77" s="37">
        <v>20</v>
      </c>
      <c r="AC77" s="24">
        <f t="shared" si="9"/>
        <v>15.053000000000001</v>
      </c>
      <c r="AD77" s="25">
        <f t="shared" si="10"/>
        <v>4.9469999999999992</v>
      </c>
      <c r="AE77" s="23" t="str">
        <f t="shared" si="11"/>
        <v>Loss</v>
      </c>
      <c r="AF77" s="23" t="str">
        <f t="shared" si="12"/>
        <v>Loss</v>
      </c>
      <c r="AG77" s="23" t="str">
        <f t="shared" si="13"/>
        <v>Win</v>
      </c>
      <c r="AH77" s="23">
        <f t="shared" si="14"/>
        <v>-50</v>
      </c>
      <c r="AI77" s="23">
        <f t="shared" si="15"/>
        <v>-50</v>
      </c>
      <c r="AJ77" s="23">
        <f t="shared" si="16"/>
        <v>109</v>
      </c>
    </row>
    <row r="78" spans="1:36" hidden="1" x14ac:dyDescent="0.2">
      <c r="A78" s="36">
        <v>43586</v>
      </c>
      <c r="B78" s="37" t="s">
        <v>307</v>
      </c>
      <c r="C78" s="37" t="s">
        <v>308</v>
      </c>
      <c r="D78" s="37" t="s">
        <v>309</v>
      </c>
      <c r="E78" s="37" t="s">
        <v>310</v>
      </c>
      <c r="F78" s="37" t="s">
        <v>311</v>
      </c>
      <c r="G78" s="37">
        <v>2</v>
      </c>
      <c r="H78" s="37">
        <v>1</v>
      </c>
      <c r="I78" s="37">
        <v>1.84</v>
      </c>
      <c r="J78" s="37">
        <v>3.62</v>
      </c>
      <c r="K78" s="37">
        <v>3.55</v>
      </c>
      <c r="L78" s="37">
        <v>-1.71</v>
      </c>
      <c r="M78" s="37">
        <v>3</v>
      </c>
      <c r="N78" s="37">
        <v>4</v>
      </c>
      <c r="O78" s="37">
        <v>0</v>
      </c>
      <c r="P78" s="37">
        <v>0</v>
      </c>
      <c r="Q78" s="37">
        <v>2</v>
      </c>
      <c r="R78" s="37">
        <v>0</v>
      </c>
      <c r="S78" s="37">
        <v>0</v>
      </c>
      <c r="T78" s="37">
        <v>0</v>
      </c>
      <c r="U78" s="37">
        <v>33.33</v>
      </c>
      <c r="V78" s="37">
        <v>0</v>
      </c>
      <c r="W78" s="37">
        <v>66.67</v>
      </c>
      <c r="X78" s="37">
        <v>0</v>
      </c>
      <c r="Y78" s="37">
        <v>0</v>
      </c>
      <c r="Z78" s="37">
        <v>100</v>
      </c>
      <c r="AA78" s="37">
        <v>0</v>
      </c>
      <c r="AB78" s="37">
        <v>0</v>
      </c>
      <c r="AC78" s="24">
        <f t="shared" si="9"/>
        <v>13.331999999999999</v>
      </c>
      <c r="AD78" s="25">
        <f t="shared" si="10"/>
        <v>-13.331999999999999</v>
      </c>
      <c r="AE78" s="23" t="str">
        <f t="shared" si="11"/>
        <v>Win</v>
      </c>
      <c r="AF78" s="23" t="str">
        <f t="shared" si="12"/>
        <v>Loss</v>
      </c>
      <c r="AG78" s="23" t="str">
        <f t="shared" si="13"/>
        <v>Loss</v>
      </c>
      <c r="AH78" s="23">
        <f t="shared" si="14"/>
        <v>42</v>
      </c>
      <c r="AI78" s="23">
        <f t="shared" si="15"/>
        <v>-50</v>
      </c>
      <c r="AJ78" s="23">
        <f t="shared" si="16"/>
        <v>-50</v>
      </c>
    </row>
    <row r="79" spans="1:36" hidden="1" x14ac:dyDescent="0.2">
      <c r="A79" s="36">
        <v>43586</v>
      </c>
      <c r="B79" s="37" t="s">
        <v>204</v>
      </c>
      <c r="C79" s="37" t="s">
        <v>205</v>
      </c>
      <c r="D79" s="37" t="s">
        <v>312</v>
      </c>
      <c r="E79" s="37" t="s">
        <v>313</v>
      </c>
      <c r="F79" s="37" t="s">
        <v>314</v>
      </c>
      <c r="G79" s="37">
        <v>4</v>
      </c>
      <c r="H79" s="37">
        <v>1</v>
      </c>
      <c r="I79" s="37">
        <v>1.41</v>
      </c>
      <c r="J79" s="37">
        <v>4.22</v>
      </c>
      <c r="K79" s="37">
        <v>6.86</v>
      </c>
      <c r="L79" s="37">
        <v>-5.45</v>
      </c>
      <c r="M79" s="37">
        <v>17</v>
      </c>
      <c r="N79" s="37">
        <v>9</v>
      </c>
      <c r="O79" s="37">
        <v>0</v>
      </c>
      <c r="P79" s="37">
        <v>9</v>
      </c>
      <c r="Q79" s="37">
        <v>4</v>
      </c>
      <c r="R79" s="37">
        <v>0</v>
      </c>
      <c r="S79" s="37">
        <v>0</v>
      </c>
      <c r="T79" s="37">
        <v>0</v>
      </c>
      <c r="U79" s="37">
        <v>58.82</v>
      </c>
      <c r="V79" s="37">
        <v>11.76</v>
      </c>
      <c r="W79" s="37">
        <v>29.41</v>
      </c>
      <c r="X79" s="37">
        <v>22.22</v>
      </c>
      <c r="Y79" s="37">
        <v>44.44</v>
      </c>
      <c r="Z79" s="37">
        <v>33.33</v>
      </c>
      <c r="AA79" s="37">
        <v>66.67</v>
      </c>
      <c r="AB79" s="37">
        <v>25</v>
      </c>
      <c r="AC79" s="24">
        <f t="shared" si="9"/>
        <v>4.8360000000000012</v>
      </c>
      <c r="AD79" s="25">
        <f t="shared" si="10"/>
        <v>-4.8360000000000012</v>
      </c>
      <c r="AE79" s="23" t="str">
        <f t="shared" si="11"/>
        <v>Win</v>
      </c>
      <c r="AF79" s="23" t="str">
        <f t="shared" si="12"/>
        <v>Loss</v>
      </c>
      <c r="AG79" s="23" t="str">
        <f t="shared" si="13"/>
        <v>Loss</v>
      </c>
      <c r="AH79" s="23">
        <f t="shared" si="14"/>
        <v>20.5</v>
      </c>
      <c r="AI79" s="23">
        <f t="shared" si="15"/>
        <v>-50</v>
      </c>
      <c r="AJ79" s="23">
        <f t="shared" si="16"/>
        <v>-50</v>
      </c>
    </row>
    <row r="80" spans="1:36" hidden="1" x14ac:dyDescent="0.2">
      <c r="A80" s="36">
        <v>43586</v>
      </c>
      <c r="B80" s="37" t="s">
        <v>252</v>
      </c>
      <c r="C80" s="37" t="s">
        <v>315</v>
      </c>
      <c r="D80" s="37" t="s">
        <v>316</v>
      </c>
      <c r="E80" s="37" t="s">
        <v>317</v>
      </c>
      <c r="F80" s="37" t="s">
        <v>318</v>
      </c>
      <c r="G80" s="37">
        <v>1</v>
      </c>
      <c r="H80" s="37">
        <v>1</v>
      </c>
      <c r="I80" s="37">
        <v>3.15</v>
      </c>
      <c r="J80" s="37">
        <v>3.62</v>
      </c>
      <c r="K80" s="37">
        <v>2</v>
      </c>
      <c r="L80" s="37">
        <v>1.1499999999999999</v>
      </c>
      <c r="M80" s="37">
        <v>23</v>
      </c>
      <c r="N80" s="37">
        <v>33</v>
      </c>
      <c r="O80" s="37">
        <v>0</v>
      </c>
      <c r="P80" s="37">
        <v>12</v>
      </c>
      <c r="Q80" s="37">
        <v>16</v>
      </c>
      <c r="R80" s="37">
        <v>0</v>
      </c>
      <c r="S80" s="37">
        <v>0</v>
      </c>
      <c r="T80" s="37">
        <v>0</v>
      </c>
      <c r="U80" s="37">
        <v>34.78</v>
      </c>
      <c r="V80" s="37">
        <v>43.48</v>
      </c>
      <c r="W80" s="37">
        <v>21.74</v>
      </c>
      <c r="X80" s="37">
        <v>39.39</v>
      </c>
      <c r="Y80" s="37">
        <v>18.18</v>
      </c>
      <c r="Z80" s="37">
        <v>42.42</v>
      </c>
      <c r="AA80" s="37">
        <v>41.67</v>
      </c>
      <c r="AB80" s="37">
        <v>12.5</v>
      </c>
      <c r="AC80" s="24">
        <f t="shared" si="9"/>
        <v>5.7439999999999998</v>
      </c>
      <c r="AD80" s="25">
        <f t="shared" si="10"/>
        <v>-5.7439999999999998</v>
      </c>
      <c r="AE80" s="23" t="str">
        <f t="shared" si="11"/>
        <v>Loss</v>
      </c>
      <c r="AF80" s="23" t="str">
        <f t="shared" si="12"/>
        <v>Win</v>
      </c>
      <c r="AG80" s="23" t="str">
        <f t="shared" si="13"/>
        <v>Loss</v>
      </c>
      <c r="AH80" s="23">
        <f t="shared" si="14"/>
        <v>-50</v>
      </c>
      <c r="AI80" s="23">
        <f t="shared" si="15"/>
        <v>131</v>
      </c>
      <c r="AJ80" s="23">
        <f t="shared" si="16"/>
        <v>-50</v>
      </c>
    </row>
    <row r="81" spans="1:36" hidden="1" x14ac:dyDescent="0.2">
      <c r="A81" s="36">
        <v>43586</v>
      </c>
      <c r="B81" s="37" t="s">
        <v>319</v>
      </c>
      <c r="C81" s="37" t="s">
        <v>320</v>
      </c>
      <c r="D81" s="37" t="s">
        <v>321</v>
      </c>
      <c r="E81" s="37" t="s">
        <v>322</v>
      </c>
      <c r="F81" s="37" t="s">
        <v>323</v>
      </c>
      <c r="G81" s="37">
        <v>6</v>
      </c>
      <c r="H81" s="37">
        <v>0</v>
      </c>
      <c r="I81" s="37">
        <v>1.04</v>
      </c>
      <c r="J81" s="37">
        <v>10.5</v>
      </c>
      <c r="K81" s="37">
        <v>23.94</v>
      </c>
      <c r="L81" s="37">
        <v>-22.9</v>
      </c>
      <c r="M81" s="37">
        <v>26</v>
      </c>
      <c r="N81" s="37">
        <v>22</v>
      </c>
      <c r="O81" s="37">
        <v>1</v>
      </c>
      <c r="P81" s="37">
        <v>13</v>
      </c>
      <c r="Q81" s="37">
        <v>10</v>
      </c>
      <c r="R81" s="37">
        <v>100</v>
      </c>
      <c r="S81" s="37">
        <v>0</v>
      </c>
      <c r="T81" s="37">
        <v>0</v>
      </c>
      <c r="U81" s="37">
        <v>46.15</v>
      </c>
      <c r="V81" s="37">
        <v>23.08</v>
      </c>
      <c r="W81" s="37">
        <v>30.77</v>
      </c>
      <c r="X81" s="37">
        <v>13.64</v>
      </c>
      <c r="Y81" s="37">
        <v>31.82</v>
      </c>
      <c r="Z81" s="37">
        <v>54.55</v>
      </c>
      <c r="AA81" s="37">
        <v>46.15</v>
      </c>
      <c r="AB81" s="37">
        <v>20</v>
      </c>
      <c r="AC81" s="24">
        <f t="shared" si="9"/>
        <v>40.384</v>
      </c>
      <c r="AD81" s="25">
        <f t="shared" si="10"/>
        <v>-40.384</v>
      </c>
      <c r="AE81" s="23" t="str">
        <f t="shared" si="11"/>
        <v>Win</v>
      </c>
      <c r="AF81" s="23" t="str">
        <f t="shared" si="12"/>
        <v>Loss</v>
      </c>
      <c r="AG81" s="23" t="str">
        <f t="shared" si="13"/>
        <v>Loss</v>
      </c>
      <c r="AH81" s="23">
        <f t="shared" si="14"/>
        <v>2</v>
      </c>
      <c r="AI81" s="23">
        <f t="shared" si="15"/>
        <v>-50</v>
      </c>
      <c r="AJ81" s="23">
        <f t="shared" si="16"/>
        <v>-50</v>
      </c>
    </row>
    <row r="82" spans="1:36" hidden="1" x14ac:dyDescent="0.2">
      <c r="A82" s="36">
        <v>43586</v>
      </c>
      <c r="B82" s="37" t="s">
        <v>319</v>
      </c>
      <c r="C82" s="37" t="s">
        <v>320</v>
      </c>
      <c r="D82" s="37" t="s">
        <v>324</v>
      </c>
      <c r="E82" s="37" t="s">
        <v>325</v>
      </c>
      <c r="F82" s="37" t="s">
        <v>326</v>
      </c>
      <c r="G82" s="37">
        <v>3</v>
      </c>
      <c r="H82" s="37">
        <v>0</v>
      </c>
      <c r="I82" s="37">
        <v>3.62</v>
      </c>
      <c r="J82" s="37">
        <v>3.09</v>
      </c>
      <c r="K82" s="37">
        <v>1.99</v>
      </c>
      <c r="L82" s="37">
        <v>1.63</v>
      </c>
      <c r="M82" s="37">
        <v>24</v>
      </c>
      <c r="N82" s="37">
        <v>22</v>
      </c>
      <c r="O82" s="37">
        <v>1</v>
      </c>
      <c r="P82" s="37">
        <v>10</v>
      </c>
      <c r="Q82" s="37">
        <v>10</v>
      </c>
      <c r="R82" s="37">
        <v>0</v>
      </c>
      <c r="S82" s="37">
        <v>0</v>
      </c>
      <c r="T82" s="37">
        <v>100</v>
      </c>
      <c r="U82" s="37">
        <v>37.5</v>
      </c>
      <c r="V82" s="37">
        <v>20.83</v>
      </c>
      <c r="W82" s="37">
        <v>41.67</v>
      </c>
      <c r="X82" s="37">
        <v>59.09</v>
      </c>
      <c r="Y82" s="37">
        <v>13.64</v>
      </c>
      <c r="Z82" s="37">
        <v>27.27</v>
      </c>
      <c r="AA82" s="37">
        <v>40</v>
      </c>
      <c r="AB82" s="37">
        <v>40</v>
      </c>
      <c r="AC82" s="24">
        <f t="shared" si="9"/>
        <v>-36.478999999999999</v>
      </c>
      <c r="AD82" s="25">
        <f t="shared" si="10"/>
        <v>36.478999999999999</v>
      </c>
      <c r="AE82" s="23" t="str">
        <f t="shared" si="11"/>
        <v>Win</v>
      </c>
      <c r="AF82" s="23" t="str">
        <f t="shared" si="12"/>
        <v>Loss</v>
      </c>
      <c r="AG82" s="23" t="str">
        <f t="shared" si="13"/>
        <v>Loss</v>
      </c>
      <c r="AH82" s="23">
        <f t="shared" si="14"/>
        <v>131</v>
      </c>
      <c r="AI82" s="23">
        <f t="shared" si="15"/>
        <v>-50</v>
      </c>
      <c r="AJ82" s="23">
        <f t="shared" si="16"/>
        <v>-50</v>
      </c>
    </row>
    <row r="83" spans="1:36" hidden="1" x14ac:dyDescent="0.2">
      <c r="A83" s="36">
        <v>43586</v>
      </c>
      <c r="B83" s="37" t="s">
        <v>319</v>
      </c>
      <c r="C83" s="37" t="s">
        <v>320</v>
      </c>
      <c r="D83" s="37" t="s">
        <v>327</v>
      </c>
      <c r="E83" s="37" t="s">
        <v>328</v>
      </c>
      <c r="F83" s="37" t="s">
        <v>329</v>
      </c>
      <c r="G83" s="37">
        <v>0</v>
      </c>
      <c r="H83" s="37">
        <v>2</v>
      </c>
      <c r="I83" s="37">
        <v>8.9700000000000006</v>
      </c>
      <c r="J83" s="37">
        <v>4.5999999999999996</v>
      </c>
      <c r="K83" s="37">
        <v>1.31</v>
      </c>
      <c r="L83" s="37">
        <v>7.66</v>
      </c>
      <c r="M83" s="37">
        <v>22</v>
      </c>
      <c r="N83" s="37">
        <v>26</v>
      </c>
      <c r="O83" s="37">
        <v>1</v>
      </c>
      <c r="P83" s="37">
        <v>11</v>
      </c>
      <c r="Q83" s="37">
        <v>11</v>
      </c>
      <c r="R83" s="37">
        <v>0</v>
      </c>
      <c r="S83" s="37">
        <v>0</v>
      </c>
      <c r="T83" s="37">
        <v>100</v>
      </c>
      <c r="U83" s="37">
        <v>40.909999999999997</v>
      </c>
      <c r="V83" s="37">
        <v>22.73</v>
      </c>
      <c r="W83" s="37">
        <v>36.36</v>
      </c>
      <c r="X83" s="37">
        <v>80.77</v>
      </c>
      <c r="Y83" s="37">
        <v>7.69</v>
      </c>
      <c r="Z83" s="37">
        <v>11.54</v>
      </c>
      <c r="AA83" s="37">
        <v>45.45</v>
      </c>
      <c r="AB83" s="37">
        <v>81.819999999999993</v>
      </c>
      <c r="AC83" s="24">
        <f t="shared" si="9"/>
        <v>-41.432000000000002</v>
      </c>
      <c r="AD83" s="25">
        <f t="shared" si="10"/>
        <v>41.432000000000002</v>
      </c>
      <c r="AE83" s="23" t="str">
        <f t="shared" si="11"/>
        <v>Loss</v>
      </c>
      <c r="AF83" s="23" t="str">
        <f t="shared" si="12"/>
        <v>Loss</v>
      </c>
      <c r="AG83" s="23" t="str">
        <f t="shared" si="13"/>
        <v>Win</v>
      </c>
      <c r="AH83" s="23">
        <f t="shared" si="14"/>
        <v>-50</v>
      </c>
      <c r="AI83" s="23">
        <f t="shared" si="15"/>
        <v>-50</v>
      </c>
      <c r="AJ83" s="23">
        <f t="shared" si="16"/>
        <v>15.5</v>
      </c>
    </row>
    <row r="84" spans="1:36" x14ac:dyDescent="0.2">
      <c r="A84" s="36">
        <v>43586</v>
      </c>
      <c r="B84" s="37" t="s">
        <v>125</v>
      </c>
      <c r="C84" s="37" t="s">
        <v>126</v>
      </c>
      <c r="D84" s="37" t="s">
        <v>330</v>
      </c>
      <c r="E84" s="37" t="s">
        <v>331</v>
      </c>
      <c r="F84" s="37" t="s">
        <v>332</v>
      </c>
      <c r="G84" s="37">
        <v>4</v>
      </c>
      <c r="H84" s="37">
        <v>3</v>
      </c>
      <c r="I84" s="37">
        <v>1.27</v>
      </c>
      <c r="J84" s="37">
        <v>5.49</v>
      </c>
      <c r="K84" s="37">
        <v>8.24</v>
      </c>
      <c r="L84" s="37">
        <v>-6.97</v>
      </c>
      <c r="M84" s="37">
        <v>4</v>
      </c>
      <c r="N84" s="37">
        <v>5</v>
      </c>
      <c r="O84" s="37">
        <v>1</v>
      </c>
      <c r="P84" s="37">
        <v>2</v>
      </c>
      <c r="Q84" s="37">
        <v>3</v>
      </c>
      <c r="R84" s="37">
        <v>100</v>
      </c>
      <c r="S84" s="37">
        <v>0</v>
      </c>
      <c r="T84" s="37">
        <v>0</v>
      </c>
      <c r="U84" s="37">
        <v>75</v>
      </c>
      <c r="V84" s="37">
        <v>25</v>
      </c>
      <c r="W84" s="37">
        <v>0</v>
      </c>
      <c r="X84" s="37">
        <v>20</v>
      </c>
      <c r="Y84" s="37">
        <v>0</v>
      </c>
      <c r="Z84" s="37">
        <v>80</v>
      </c>
      <c r="AA84" s="37">
        <v>50</v>
      </c>
      <c r="AB84" s="37">
        <v>33.33</v>
      </c>
      <c r="AC84" s="24">
        <f t="shared" si="9"/>
        <v>59.5</v>
      </c>
      <c r="AD84" s="25">
        <f t="shared" si="10"/>
        <v>-59.5</v>
      </c>
      <c r="AE84" s="23" t="str">
        <f t="shared" si="11"/>
        <v>Win</v>
      </c>
      <c r="AF84" s="23" t="str">
        <f t="shared" si="12"/>
        <v>Loss</v>
      </c>
      <c r="AG84" s="23" t="str">
        <f t="shared" si="13"/>
        <v>Loss</v>
      </c>
      <c r="AH84" s="23">
        <f t="shared" si="14"/>
        <v>13.5</v>
      </c>
      <c r="AI84" s="23">
        <f t="shared" si="15"/>
        <v>-50</v>
      </c>
      <c r="AJ84" s="23">
        <f t="shared" si="16"/>
        <v>-50</v>
      </c>
    </row>
    <row r="85" spans="1:36" hidden="1" x14ac:dyDescent="0.2">
      <c r="A85" s="36">
        <v>43586</v>
      </c>
      <c r="B85" s="37" t="s">
        <v>95</v>
      </c>
      <c r="C85" s="37" t="s">
        <v>96</v>
      </c>
      <c r="D85" s="37" t="s">
        <v>333</v>
      </c>
      <c r="E85" s="37" t="s">
        <v>334</v>
      </c>
      <c r="F85" s="37" t="s">
        <v>335</v>
      </c>
      <c r="G85" s="37">
        <v>1</v>
      </c>
      <c r="H85" s="37">
        <v>0</v>
      </c>
      <c r="I85" s="37">
        <v>1.07</v>
      </c>
      <c r="J85" s="37">
        <v>9.26</v>
      </c>
      <c r="K85" s="37">
        <v>22.36</v>
      </c>
      <c r="L85" s="37">
        <v>-21.29</v>
      </c>
      <c r="M85" s="37">
        <v>7</v>
      </c>
      <c r="N85" s="37">
        <v>8</v>
      </c>
      <c r="O85" s="37">
        <v>0</v>
      </c>
      <c r="P85" s="37">
        <v>3</v>
      </c>
      <c r="Q85" s="37">
        <v>3</v>
      </c>
      <c r="R85" s="37">
        <v>0</v>
      </c>
      <c r="S85" s="37">
        <v>0</v>
      </c>
      <c r="T85" s="37">
        <v>0</v>
      </c>
      <c r="U85" s="37">
        <v>14.29</v>
      </c>
      <c r="V85" s="37">
        <v>42.86</v>
      </c>
      <c r="W85" s="37">
        <v>42.86</v>
      </c>
      <c r="X85" s="37">
        <v>50</v>
      </c>
      <c r="Y85" s="37">
        <v>12.5</v>
      </c>
      <c r="Z85" s="37">
        <v>37.5</v>
      </c>
      <c r="AA85" s="37">
        <v>0</v>
      </c>
      <c r="AB85" s="37">
        <v>33.33</v>
      </c>
      <c r="AC85" s="24">
        <f t="shared" si="9"/>
        <v>-5.1780000000000008</v>
      </c>
      <c r="AD85" s="25">
        <f t="shared" si="10"/>
        <v>5.1780000000000008</v>
      </c>
      <c r="AE85" s="23" t="str">
        <f t="shared" si="11"/>
        <v>Win</v>
      </c>
      <c r="AF85" s="23" t="str">
        <f t="shared" si="12"/>
        <v>Loss</v>
      </c>
      <c r="AG85" s="23" t="str">
        <f t="shared" si="13"/>
        <v>Loss</v>
      </c>
      <c r="AH85" s="23">
        <f t="shared" si="14"/>
        <v>3.5</v>
      </c>
      <c r="AI85" s="23">
        <f t="shared" si="15"/>
        <v>-50</v>
      </c>
      <c r="AJ85" s="23">
        <f t="shared" si="16"/>
        <v>-50</v>
      </c>
    </row>
    <row r="86" spans="1:36" hidden="1" x14ac:dyDescent="0.2">
      <c r="A86" s="36">
        <v>43586</v>
      </c>
      <c r="B86" s="37" t="s">
        <v>112</v>
      </c>
      <c r="C86" s="37" t="s">
        <v>336</v>
      </c>
      <c r="D86" s="37" t="s">
        <v>337</v>
      </c>
      <c r="E86" s="37" t="s">
        <v>338</v>
      </c>
      <c r="F86" s="37" t="s">
        <v>339</v>
      </c>
      <c r="G86" s="37">
        <v>1</v>
      </c>
      <c r="H86" s="37">
        <v>0</v>
      </c>
      <c r="I86" s="37">
        <v>1.71</v>
      </c>
      <c r="J86" s="37">
        <v>3.95</v>
      </c>
      <c r="K86" s="37">
        <v>3.82</v>
      </c>
      <c r="L86" s="37">
        <v>-2.11</v>
      </c>
      <c r="M86" s="37">
        <v>24</v>
      </c>
      <c r="N86" s="37">
        <v>24</v>
      </c>
      <c r="O86" s="37">
        <v>1</v>
      </c>
      <c r="P86" s="37">
        <v>12</v>
      </c>
      <c r="Q86" s="37">
        <v>12</v>
      </c>
      <c r="R86" s="37">
        <v>0</v>
      </c>
      <c r="S86" s="37">
        <v>0</v>
      </c>
      <c r="T86" s="37">
        <v>100</v>
      </c>
      <c r="U86" s="37">
        <v>58.33</v>
      </c>
      <c r="V86" s="37">
        <v>0</v>
      </c>
      <c r="W86" s="37">
        <v>41.67</v>
      </c>
      <c r="X86" s="37">
        <v>41.67</v>
      </c>
      <c r="Y86" s="37">
        <v>0</v>
      </c>
      <c r="Z86" s="37">
        <v>58.33</v>
      </c>
      <c r="AA86" s="37">
        <v>66.67</v>
      </c>
      <c r="AB86" s="37">
        <v>33.33</v>
      </c>
      <c r="AC86" s="24">
        <f t="shared" si="9"/>
        <v>-23.336000000000002</v>
      </c>
      <c r="AD86" s="25">
        <f t="shared" si="10"/>
        <v>23.336000000000002</v>
      </c>
      <c r="AE86" s="23" t="str">
        <f t="shared" si="11"/>
        <v>Win</v>
      </c>
      <c r="AF86" s="23" t="str">
        <f t="shared" si="12"/>
        <v>Loss</v>
      </c>
      <c r="AG86" s="23" t="str">
        <f t="shared" si="13"/>
        <v>Loss</v>
      </c>
      <c r="AH86" s="23">
        <f t="shared" si="14"/>
        <v>35.5</v>
      </c>
      <c r="AI86" s="23">
        <f t="shared" si="15"/>
        <v>-50</v>
      </c>
      <c r="AJ86" s="23">
        <f t="shared" si="16"/>
        <v>-50</v>
      </c>
    </row>
    <row r="87" spans="1:36" hidden="1" x14ac:dyDescent="0.2">
      <c r="A87" s="36">
        <v>43586</v>
      </c>
      <c r="B87" s="37" t="s">
        <v>130</v>
      </c>
      <c r="C87" s="37" t="s">
        <v>131</v>
      </c>
      <c r="D87" s="37" t="s">
        <v>340</v>
      </c>
      <c r="E87" s="37" t="s">
        <v>341</v>
      </c>
      <c r="F87" s="37" t="s">
        <v>342</v>
      </c>
      <c r="G87" s="37">
        <v>2</v>
      </c>
      <c r="H87" s="37">
        <v>1</v>
      </c>
      <c r="I87" s="37">
        <v>2.8</v>
      </c>
      <c r="J87" s="37">
        <v>2.93</v>
      </c>
      <c r="K87" s="37">
        <v>2.5</v>
      </c>
      <c r="L87" s="37">
        <v>0.3</v>
      </c>
      <c r="M87" s="37">
        <v>8</v>
      </c>
      <c r="N87" s="37">
        <v>10</v>
      </c>
      <c r="O87" s="37">
        <v>0</v>
      </c>
      <c r="P87" s="37">
        <v>4</v>
      </c>
      <c r="Q87" s="37">
        <v>5</v>
      </c>
      <c r="R87" s="37">
        <v>0</v>
      </c>
      <c r="S87" s="37">
        <v>0</v>
      </c>
      <c r="T87" s="37">
        <v>0</v>
      </c>
      <c r="U87" s="37">
        <v>50</v>
      </c>
      <c r="V87" s="37">
        <v>25</v>
      </c>
      <c r="W87" s="37">
        <v>25</v>
      </c>
      <c r="X87" s="37">
        <v>60</v>
      </c>
      <c r="Y87" s="37">
        <v>10</v>
      </c>
      <c r="Z87" s="37">
        <v>30</v>
      </c>
      <c r="AA87" s="37">
        <v>0</v>
      </c>
      <c r="AB87" s="37">
        <v>40</v>
      </c>
      <c r="AC87" s="24">
        <f t="shared" si="9"/>
        <v>0.5</v>
      </c>
      <c r="AD87" s="25">
        <f t="shared" si="10"/>
        <v>-0.5</v>
      </c>
      <c r="AE87" s="23" t="str">
        <f t="shared" si="11"/>
        <v>Win</v>
      </c>
      <c r="AF87" s="23" t="str">
        <f t="shared" si="12"/>
        <v>Loss</v>
      </c>
      <c r="AG87" s="23" t="str">
        <f t="shared" si="13"/>
        <v>Loss</v>
      </c>
      <c r="AH87" s="23">
        <f t="shared" si="14"/>
        <v>90</v>
      </c>
      <c r="AI87" s="23">
        <f t="shared" si="15"/>
        <v>-50</v>
      </c>
      <c r="AJ87" s="23">
        <f t="shared" si="16"/>
        <v>-50</v>
      </c>
    </row>
    <row r="88" spans="1:36" hidden="1" x14ac:dyDescent="0.2">
      <c r="A88" s="36">
        <v>43586</v>
      </c>
      <c r="B88" s="37" t="s">
        <v>130</v>
      </c>
      <c r="C88" s="37" t="s">
        <v>131</v>
      </c>
      <c r="D88" s="37" t="s">
        <v>343</v>
      </c>
      <c r="E88" s="37" t="s">
        <v>344</v>
      </c>
      <c r="F88" s="37" t="s">
        <v>345</v>
      </c>
      <c r="G88" s="37">
        <v>0</v>
      </c>
      <c r="H88" s="37">
        <v>3</v>
      </c>
      <c r="I88" s="37">
        <v>11.26</v>
      </c>
      <c r="J88" s="37">
        <v>4.8600000000000003</v>
      </c>
      <c r="K88" s="37">
        <v>1.25</v>
      </c>
      <c r="L88" s="37">
        <v>10.01</v>
      </c>
      <c r="M88" s="37">
        <v>10</v>
      </c>
      <c r="N88" s="37">
        <v>10</v>
      </c>
      <c r="O88" s="37">
        <v>1</v>
      </c>
      <c r="P88" s="37">
        <v>4</v>
      </c>
      <c r="Q88" s="37">
        <v>4</v>
      </c>
      <c r="R88" s="37">
        <v>0</v>
      </c>
      <c r="S88" s="37">
        <v>0</v>
      </c>
      <c r="T88" s="37">
        <v>100</v>
      </c>
      <c r="U88" s="37">
        <v>20</v>
      </c>
      <c r="V88" s="37">
        <v>20</v>
      </c>
      <c r="W88" s="37">
        <v>60</v>
      </c>
      <c r="X88" s="37">
        <v>80</v>
      </c>
      <c r="Y88" s="37">
        <v>10</v>
      </c>
      <c r="Z88" s="37">
        <v>10</v>
      </c>
      <c r="AA88" s="37">
        <v>25</v>
      </c>
      <c r="AB88" s="37">
        <v>50</v>
      </c>
      <c r="AC88" s="24">
        <f t="shared" si="9"/>
        <v>-51</v>
      </c>
      <c r="AD88" s="25">
        <f t="shared" si="10"/>
        <v>51</v>
      </c>
      <c r="AE88" s="23" t="str">
        <f t="shared" si="11"/>
        <v>Loss</v>
      </c>
      <c r="AF88" s="23" t="str">
        <f t="shared" si="12"/>
        <v>Loss</v>
      </c>
      <c r="AG88" s="23" t="str">
        <f t="shared" si="13"/>
        <v>Win</v>
      </c>
      <c r="AH88" s="23">
        <f t="shared" si="14"/>
        <v>-50</v>
      </c>
      <c r="AI88" s="23">
        <f t="shared" si="15"/>
        <v>-50</v>
      </c>
      <c r="AJ88" s="23">
        <f t="shared" si="16"/>
        <v>12.5</v>
      </c>
    </row>
    <row r="89" spans="1:36" hidden="1" x14ac:dyDescent="0.2">
      <c r="A89" s="36">
        <v>43586</v>
      </c>
      <c r="B89" s="37" t="s">
        <v>95</v>
      </c>
      <c r="C89" s="37" t="s">
        <v>96</v>
      </c>
      <c r="D89" s="37" t="s">
        <v>346</v>
      </c>
      <c r="E89" s="37" t="s">
        <v>347</v>
      </c>
      <c r="F89" s="37" t="s">
        <v>348</v>
      </c>
      <c r="G89" s="37">
        <v>1</v>
      </c>
      <c r="H89" s="37">
        <v>0</v>
      </c>
      <c r="I89" s="37">
        <v>2.65</v>
      </c>
      <c r="J89" s="37">
        <v>3.26</v>
      </c>
      <c r="K89" s="37">
        <v>2.4700000000000002</v>
      </c>
      <c r="L89" s="37">
        <v>0.18</v>
      </c>
      <c r="M89" s="37">
        <v>2</v>
      </c>
      <c r="N89" s="37">
        <v>8</v>
      </c>
      <c r="O89" s="37">
        <v>0</v>
      </c>
      <c r="P89" s="37">
        <v>2</v>
      </c>
      <c r="Q89" s="37">
        <v>6</v>
      </c>
      <c r="R89" s="37">
        <v>0</v>
      </c>
      <c r="S89" s="37">
        <v>0</v>
      </c>
      <c r="T89" s="37">
        <v>0</v>
      </c>
      <c r="U89" s="37">
        <v>100</v>
      </c>
      <c r="V89" s="37">
        <v>0</v>
      </c>
      <c r="W89" s="37">
        <v>0</v>
      </c>
      <c r="X89" s="37">
        <v>37.5</v>
      </c>
      <c r="Y89" s="37">
        <v>37.5</v>
      </c>
      <c r="Z89" s="37">
        <v>25</v>
      </c>
      <c r="AA89" s="37">
        <v>100</v>
      </c>
      <c r="AB89" s="37">
        <v>33.33</v>
      </c>
      <c r="AC89" s="24">
        <f t="shared" si="9"/>
        <v>13.75</v>
      </c>
      <c r="AD89" s="25">
        <f t="shared" si="10"/>
        <v>-13.75</v>
      </c>
      <c r="AE89" s="23" t="str">
        <f t="shared" si="11"/>
        <v>Win</v>
      </c>
      <c r="AF89" s="23" t="str">
        <f t="shared" si="12"/>
        <v>Loss</v>
      </c>
      <c r="AG89" s="23" t="str">
        <f t="shared" si="13"/>
        <v>Loss</v>
      </c>
      <c r="AH89" s="23">
        <f t="shared" si="14"/>
        <v>82.5</v>
      </c>
      <c r="AI89" s="23">
        <f t="shared" si="15"/>
        <v>-50</v>
      </c>
      <c r="AJ89" s="23">
        <f t="shared" si="16"/>
        <v>-50</v>
      </c>
    </row>
    <row r="90" spans="1:36" hidden="1" x14ac:dyDescent="0.2">
      <c r="A90" s="36">
        <v>43586</v>
      </c>
      <c r="B90" s="37" t="s">
        <v>95</v>
      </c>
      <c r="C90" s="37" t="s">
        <v>96</v>
      </c>
      <c r="D90" s="37" t="s">
        <v>349</v>
      </c>
      <c r="E90" s="37" t="s">
        <v>350</v>
      </c>
      <c r="F90" s="37" t="s">
        <v>351</v>
      </c>
      <c r="G90" s="37">
        <v>3</v>
      </c>
      <c r="H90" s="37">
        <v>2</v>
      </c>
      <c r="I90" s="37">
        <v>1.64</v>
      </c>
      <c r="J90" s="37">
        <v>3.77</v>
      </c>
      <c r="K90" s="37">
        <v>4.58</v>
      </c>
      <c r="L90" s="37">
        <v>-2.94</v>
      </c>
      <c r="M90" s="37">
        <v>7</v>
      </c>
      <c r="N90" s="37">
        <v>8</v>
      </c>
      <c r="O90" s="37">
        <v>0</v>
      </c>
      <c r="P90" s="37">
        <v>3</v>
      </c>
      <c r="Q90" s="37">
        <v>3</v>
      </c>
      <c r="R90" s="37">
        <v>0</v>
      </c>
      <c r="S90" s="37">
        <v>0</v>
      </c>
      <c r="T90" s="37">
        <v>0</v>
      </c>
      <c r="U90" s="37">
        <v>14.29</v>
      </c>
      <c r="V90" s="37">
        <v>42.86</v>
      </c>
      <c r="W90" s="37">
        <v>42.86</v>
      </c>
      <c r="X90" s="37">
        <v>62.5</v>
      </c>
      <c r="Y90" s="37">
        <v>0</v>
      </c>
      <c r="Z90" s="37">
        <v>37.5</v>
      </c>
      <c r="AA90" s="37">
        <v>0</v>
      </c>
      <c r="AB90" s="37">
        <v>0</v>
      </c>
      <c r="AC90" s="24">
        <f t="shared" si="9"/>
        <v>-6.4280000000000008</v>
      </c>
      <c r="AD90" s="25">
        <f t="shared" si="10"/>
        <v>6.4280000000000008</v>
      </c>
      <c r="AE90" s="23" t="str">
        <f t="shared" si="11"/>
        <v>Win</v>
      </c>
      <c r="AF90" s="23" t="str">
        <f t="shared" si="12"/>
        <v>Loss</v>
      </c>
      <c r="AG90" s="23" t="str">
        <f t="shared" si="13"/>
        <v>Loss</v>
      </c>
      <c r="AH90" s="23">
        <f t="shared" si="14"/>
        <v>32</v>
      </c>
      <c r="AI90" s="23">
        <f t="shared" si="15"/>
        <v>-50</v>
      </c>
      <c r="AJ90" s="23">
        <f t="shared" si="16"/>
        <v>-50</v>
      </c>
    </row>
    <row r="91" spans="1:36" hidden="1" x14ac:dyDescent="0.2">
      <c r="A91" s="36">
        <v>43586</v>
      </c>
      <c r="B91" s="37" t="s">
        <v>95</v>
      </c>
      <c r="C91" s="37" t="s">
        <v>96</v>
      </c>
      <c r="D91" s="37" t="s">
        <v>352</v>
      </c>
      <c r="E91" s="37" t="s">
        <v>353</v>
      </c>
      <c r="F91" s="37" t="s">
        <v>354</v>
      </c>
      <c r="G91" s="37">
        <v>2</v>
      </c>
      <c r="H91" s="37">
        <v>0</v>
      </c>
      <c r="I91" s="37">
        <v>1.19</v>
      </c>
      <c r="J91" s="37">
        <v>6.04</v>
      </c>
      <c r="K91" s="37">
        <v>12.12</v>
      </c>
      <c r="L91" s="37">
        <v>-10.93</v>
      </c>
      <c r="M91" s="37">
        <v>7</v>
      </c>
      <c r="N91" s="37">
        <v>6</v>
      </c>
      <c r="O91" s="37">
        <v>0</v>
      </c>
      <c r="P91" s="37">
        <v>4</v>
      </c>
      <c r="Q91" s="37">
        <v>2</v>
      </c>
      <c r="R91" s="37">
        <v>0</v>
      </c>
      <c r="S91" s="37">
        <v>0</v>
      </c>
      <c r="T91" s="37">
        <v>0</v>
      </c>
      <c r="U91" s="37">
        <v>85.71</v>
      </c>
      <c r="V91" s="37">
        <v>0</v>
      </c>
      <c r="W91" s="37">
        <v>14.29</v>
      </c>
      <c r="X91" s="37">
        <v>16.670000000000002</v>
      </c>
      <c r="Y91" s="37">
        <v>33.33</v>
      </c>
      <c r="Z91" s="37">
        <v>50</v>
      </c>
      <c r="AA91" s="37">
        <v>100</v>
      </c>
      <c r="AB91" s="37">
        <v>0</v>
      </c>
      <c r="AC91" s="24">
        <f t="shared" si="9"/>
        <v>17.616999999999997</v>
      </c>
      <c r="AD91" s="25">
        <f t="shared" si="10"/>
        <v>-17.616999999999997</v>
      </c>
      <c r="AE91" s="23" t="str">
        <f t="shared" si="11"/>
        <v>Win</v>
      </c>
      <c r="AF91" s="23" t="str">
        <f t="shared" si="12"/>
        <v>Loss</v>
      </c>
      <c r="AG91" s="23" t="str">
        <f t="shared" si="13"/>
        <v>Loss</v>
      </c>
      <c r="AH91" s="23">
        <f t="shared" si="14"/>
        <v>9.5</v>
      </c>
      <c r="AI91" s="23">
        <f t="shared" si="15"/>
        <v>-50</v>
      </c>
      <c r="AJ91" s="23">
        <f t="shared" si="16"/>
        <v>-50</v>
      </c>
    </row>
    <row r="92" spans="1:36" hidden="1" x14ac:dyDescent="0.2">
      <c r="A92" s="36">
        <v>43586</v>
      </c>
      <c r="B92" s="37" t="s">
        <v>257</v>
      </c>
      <c r="C92" s="37" t="s">
        <v>131</v>
      </c>
      <c r="D92" s="37" t="s">
        <v>355</v>
      </c>
      <c r="E92" s="37" t="s">
        <v>356</v>
      </c>
      <c r="F92" s="37" t="s">
        <v>357</v>
      </c>
      <c r="G92" s="37">
        <v>2</v>
      </c>
      <c r="H92" s="37">
        <v>1</v>
      </c>
      <c r="I92" s="37">
        <v>3.84</v>
      </c>
      <c r="J92" s="37">
        <v>3.17</v>
      </c>
      <c r="K92" s="37">
        <v>1.89</v>
      </c>
      <c r="L92" s="37">
        <v>1.95</v>
      </c>
      <c r="M92" s="37">
        <v>27</v>
      </c>
      <c r="N92" s="37">
        <v>29</v>
      </c>
      <c r="O92" s="37">
        <v>3</v>
      </c>
      <c r="P92" s="37">
        <v>13</v>
      </c>
      <c r="Q92" s="37">
        <v>15</v>
      </c>
      <c r="R92" s="37">
        <v>0</v>
      </c>
      <c r="S92" s="37">
        <v>0</v>
      </c>
      <c r="T92" s="37">
        <v>100</v>
      </c>
      <c r="U92" s="37">
        <v>11.11</v>
      </c>
      <c r="V92" s="37">
        <v>33.33</v>
      </c>
      <c r="W92" s="37">
        <v>55.56</v>
      </c>
      <c r="X92" s="37">
        <v>37.93</v>
      </c>
      <c r="Y92" s="37">
        <v>37.93</v>
      </c>
      <c r="Z92" s="37">
        <v>24.14</v>
      </c>
      <c r="AA92" s="37">
        <v>15.38</v>
      </c>
      <c r="AB92" s="37">
        <v>40</v>
      </c>
      <c r="AC92" s="24">
        <f t="shared" si="9"/>
        <v>-42.107999999999997</v>
      </c>
      <c r="AD92" s="25">
        <f t="shared" si="10"/>
        <v>42.107999999999997</v>
      </c>
      <c r="AE92" s="23" t="str">
        <f t="shared" si="11"/>
        <v>Win</v>
      </c>
      <c r="AF92" s="23" t="str">
        <f t="shared" si="12"/>
        <v>Loss</v>
      </c>
      <c r="AG92" s="23" t="str">
        <f t="shared" si="13"/>
        <v>Loss</v>
      </c>
      <c r="AH92" s="23">
        <f t="shared" si="14"/>
        <v>142</v>
      </c>
      <c r="AI92" s="23">
        <f t="shared" si="15"/>
        <v>-50</v>
      </c>
      <c r="AJ92" s="23">
        <f t="shared" si="16"/>
        <v>-50</v>
      </c>
    </row>
    <row r="93" spans="1:36" hidden="1" x14ac:dyDescent="0.2">
      <c r="A93" s="36">
        <v>43586</v>
      </c>
      <c r="B93" s="37" t="s">
        <v>125</v>
      </c>
      <c r="C93" s="37" t="s">
        <v>126</v>
      </c>
      <c r="D93" s="37" t="s">
        <v>358</v>
      </c>
      <c r="E93" s="37" t="s">
        <v>359</v>
      </c>
      <c r="F93" s="37" t="s">
        <v>360</v>
      </c>
      <c r="G93" s="37">
        <v>3</v>
      </c>
      <c r="H93" s="37">
        <v>0</v>
      </c>
      <c r="I93" s="37">
        <v>1.2</v>
      </c>
      <c r="J93" s="37">
        <v>6.36</v>
      </c>
      <c r="K93" s="37">
        <v>10.35</v>
      </c>
      <c r="L93" s="37">
        <v>-9.15</v>
      </c>
      <c r="M93" s="37">
        <v>3</v>
      </c>
      <c r="N93" s="37">
        <v>2</v>
      </c>
      <c r="O93" s="37">
        <v>0</v>
      </c>
      <c r="P93" s="37">
        <v>1</v>
      </c>
      <c r="Q93" s="37">
        <v>1</v>
      </c>
      <c r="R93" s="37">
        <v>0</v>
      </c>
      <c r="S93" s="37">
        <v>0</v>
      </c>
      <c r="T93" s="37">
        <v>0</v>
      </c>
      <c r="U93" s="37">
        <v>0</v>
      </c>
      <c r="V93" s="37">
        <v>0</v>
      </c>
      <c r="W93" s="37">
        <v>100</v>
      </c>
      <c r="X93" s="37">
        <v>0</v>
      </c>
      <c r="Y93" s="37">
        <v>0</v>
      </c>
      <c r="Z93" s="37">
        <v>100</v>
      </c>
      <c r="AA93" s="37">
        <v>0</v>
      </c>
      <c r="AB93" s="37">
        <v>0</v>
      </c>
      <c r="AC93" s="24">
        <f t="shared" si="9"/>
        <v>0</v>
      </c>
      <c r="AD93" s="25">
        <f t="shared" si="10"/>
        <v>0</v>
      </c>
      <c r="AE93" s="23" t="str">
        <f t="shared" si="11"/>
        <v>Win</v>
      </c>
      <c r="AF93" s="23" t="str">
        <f t="shared" si="12"/>
        <v>Loss</v>
      </c>
      <c r="AG93" s="23" t="str">
        <f t="shared" si="13"/>
        <v>Loss</v>
      </c>
      <c r="AH93" s="23">
        <f t="shared" si="14"/>
        <v>10</v>
      </c>
      <c r="AI93" s="23">
        <f t="shared" si="15"/>
        <v>-50</v>
      </c>
      <c r="AJ93" s="23">
        <f t="shared" si="16"/>
        <v>-50</v>
      </c>
    </row>
    <row r="94" spans="1:36" hidden="1" x14ac:dyDescent="0.2">
      <c r="A94" s="36">
        <v>43586</v>
      </c>
      <c r="B94" s="37" t="s">
        <v>267</v>
      </c>
      <c r="C94" s="37" t="s">
        <v>361</v>
      </c>
      <c r="D94" s="37" t="s">
        <v>362</v>
      </c>
      <c r="E94" s="37" t="s">
        <v>363</v>
      </c>
      <c r="F94" s="37" t="s">
        <v>364</v>
      </c>
      <c r="G94" s="37">
        <v>1</v>
      </c>
      <c r="H94" s="37">
        <v>4</v>
      </c>
      <c r="I94" s="37">
        <v>2.11</v>
      </c>
      <c r="J94" s="37">
        <v>3.78</v>
      </c>
      <c r="K94" s="37">
        <v>2.61</v>
      </c>
      <c r="L94" s="37">
        <v>-0.5</v>
      </c>
      <c r="M94" s="37">
        <v>27</v>
      </c>
      <c r="N94" s="37">
        <v>28</v>
      </c>
      <c r="O94" s="37">
        <v>1</v>
      </c>
      <c r="P94" s="37">
        <v>13</v>
      </c>
      <c r="Q94" s="37">
        <v>15</v>
      </c>
      <c r="R94" s="37">
        <v>100</v>
      </c>
      <c r="S94" s="37">
        <v>0</v>
      </c>
      <c r="T94" s="37">
        <v>0</v>
      </c>
      <c r="U94" s="37">
        <v>48.15</v>
      </c>
      <c r="V94" s="37">
        <v>29.63</v>
      </c>
      <c r="W94" s="37">
        <v>22.22</v>
      </c>
      <c r="X94" s="37">
        <v>50</v>
      </c>
      <c r="Y94" s="37">
        <v>32.14</v>
      </c>
      <c r="Z94" s="37">
        <v>17.86</v>
      </c>
      <c r="AA94" s="37">
        <v>53.85</v>
      </c>
      <c r="AB94" s="37">
        <v>33.33</v>
      </c>
      <c r="AC94" s="24">
        <f t="shared" si="9"/>
        <v>28.507000000000001</v>
      </c>
      <c r="AD94" s="25">
        <f t="shared" si="10"/>
        <v>-28.507000000000001</v>
      </c>
      <c r="AE94" s="23" t="str">
        <f t="shared" si="11"/>
        <v>Loss</v>
      </c>
      <c r="AF94" s="23" t="str">
        <f t="shared" si="12"/>
        <v>Loss</v>
      </c>
      <c r="AG94" s="23" t="str">
        <f t="shared" si="13"/>
        <v>Win</v>
      </c>
      <c r="AH94" s="23">
        <f t="shared" si="14"/>
        <v>-50</v>
      </c>
      <c r="AI94" s="23">
        <f t="shared" si="15"/>
        <v>-50</v>
      </c>
      <c r="AJ94" s="23">
        <f t="shared" si="16"/>
        <v>80.5</v>
      </c>
    </row>
    <row r="95" spans="1:36" hidden="1" x14ac:dyDescent="0.2">
      <c r="A95" s="36">
        <v>43586</v>
      </c>
      <c r="B95" s="37" t="s">
        <v>267</v>
      </c>
      <c r="C95" s="37" t="s">
        <v>361</v>
      </c>
      <c r="D95" s="37" t="s">
        <v>365</v>
      </c>
      <c r="E95" s="37" t="s">
        <v>366</v>
      </c>
      <c r="F95" s="37" t="s">
        <v>367</v>
      </c>
      <c r="G95" s="37">
        <v>2</v>
      </c>
      <c r="H95" s="37">
        <v>2</v>
      </c>
      <c r="I95" s="37">
        <v>1.63</v>
      </c>
      <c r="J95" s="37">
        <v>3.93</v>
      </c>
      <c r="K95" s="37">
        <v>3.94</v>
      </c>
      <c r="L95" s="37">
        <v>-2.31</v>
      </c>
      <c r="M95" s="37">
        <v>26</v>
      </c>
      <c r="N95" s="37">
        <v>28</v>
      </c>
      <c r="O95" s="37">
        <v>1</v>
      </c>
      <c r="P95" s="37">
        <v>11</v>
      </c>
      <c r="Q95" s="37">
        <v>14</v>
      </c>
      <c r="R95" s="37">
        <v>0</v>
      </c>
      <c r="S95" s="37">
        <v>100</v>
      </c>
      <c r="T95" s="37">
        <v>0</v>
      </c>
      <c r="U95" s="37">
        <v>3.85</v>
      </c>
      <c r="V95" s="37">
        <v>42.31</v>
      </c>
      <c r="W95" s="37">
        <v>53.85</v>
      </c>
      <c r="X95" s="37">
        <v>7.14</v>
      </c>
      <c r="Y95" s="37">
        <v>17.86</v>
      </c>
      <c r="Z95" s="37">
        <v>75</v>
      </c>
      <c r="AA95" s="37">
        <v>9.09</v>
      </c>
      <c r="AB95" s="37">
        <v>0</v>
      </c>
      <c r="AC95" s="24">
        <f t="shared" si="9"/>
        <v>16.016999999999999</v>
      </c>
      <c r="AD95" s="25">
        <f t="shared" si="10"/>
        <v>3.9830000000000041</v>
      </c>
      <c r="AE95" s="23" t="str">
        <f t="shared" si="11"/>
        <v>Loss</v>
      </c>
      <c r="AF95" s="23" t="str">
        <f t="shared" si="12"/>
        <v>Win</v>
      </c>
      <c r="AG95" s="23" t="str">
        <f t="shared" si="13"/>
        <v>Loss</v>
      </c>
      <c r="AH95" s="23">
        <f t="shared" si="14"/>
        <v>-50</v>
      </c>
      <c r="AI95" s="23">
        <f t="shared" si="15"/>
        <v>146.5</v>
      </c>
      <c r="AJ95" s="23">
        <f t="shared" si="16"/>
        <v>-50</v>
      </c>
    </row>
    <row r="96" spans="1:36" hidden="1" x14ac:dyDescent="0.2">
      <c r="A96" s="36">
        <v>43586</v>
      </c>
      <c r="B96" s="37" t="s">
        <v>267</v>
      </c>
      <c r="C96" s="37" t="s">
        <v>361</v>
      </c>
      <c r="D96" s="37" t="s">
        <v>368</v>
      </c>
      <c r="E96" s="37" t="s">
        <v>369</v>
      </c>
      <c r="F96" s="37" t="s">
        <v>370</v>
      </c>
      <c r="G96" s="37">
        <v>4</v>
      </c>
      <c r="H96" s="37">
        <v>4</v>
      </c>
      <c r="I96" s="37">
        <v>1.49</v>
      </c>
      <c r="J96" s="37">
        <v>4.37</v>
      </c>
      <c r="K96" s="37">
        <v>4.47</v>
      </c>
      <c r="L96" s="37">
        <v>-2.98</v>
      </c>
      <c r="M96" s="37">
        <v>61</v>
      </c>
      <c r="N96" s="37">
        <v>27</v>
      </c>
      <c r="O96" s="37">
        <v>1</v>
      </c>
      <c r="P96" s="37">
        <v>31</v>
      </c>
      <c r="Q96" s="37">
        <v>12</v>
      </c>
      <c r="R96" s="37">
        <v>0</v>
      </c>
      <c r="S96" s="37">
        <v>0</v>
      </c>
      <c r="T96" s="37">
        <v>100</v>
      </c>
      <c r="U96" s="37">
        <v>65.569999999999993</v>
      </c>
      <c r="V96" s="37">
        <v>22.95</v>
      </c>
      <c r="W96" s="37">
        <v>11.48</v>
      </c>
      <c r="X96" s="37">
        <v>44.44</v>
      </c>
      <c r="Y96" s="37">
        <v>29.63</v>
      </c>
      <c r="Z96" s="37">
        <v>25.93</v>
      </c>
      <c r="AA96" s="37">
        <v>70.97</v>
      </c>
      <c r="AB96" s="37">
        <v>50</v>
      </c>
      <c r="AC96" s="24">
        <f t="shared" si="9"/>
        <v>-23.552000000000007</v>
      </c>
      <c r="AD96" s="25">
        <f t="shared" si="10"/>
        <v>23.552000000000007</v>
      </c>
      <c r="AE96" s="23" t="str">
        <f t="shared" si="11"/>
        <v>Loss</v>
      </c>
      <c r="AF96" s="23" t="str">
        <f t="shared" si="12"/>
        <v>Win</v>
      </c>
      <c r="AG96" s="23" t="str">
        <f t="shared" si="13"/>
        <v>Loss</v>
      </c>
      <c r="AH96" s="23">
        <f t="shared" si="14"/>
        <v>-50</v>
      </c>
      <c r="AI96" s="23">
        <f t="shared" si="15"/>
        <v>168.5</v>
      </c>
      <c r="AJ96" s="23">
        <f t="shared" si="16"/>
        <v>-50</v>
      </c>
    </row>
    <row r="97" spans="1:36" hidden="1" x14ac:dyDescent="0.2">
      <c r="A97" s="36">
        <v>43586</v>
      </c>
      <c r="B97" s="37" t="s">
        <v>267</v>
      </c>
      <c r="C97" s="37" t="s">
        <v>361</v>
      </c>
      <c r="D97" s="37" t="s">
        <v>371</v>
      </c>
      <c r="E97" s="37" t="s">
        <v>372</v>
      </c>
      <c r="F97" s="37" t="s">
        <v>373</v>
      </c>
      <c r="G97" s="37">
        <v>2</v>
      </c>
      <c r="H97" s="37">
        <v>2</v>
      </c>
      <c r="I97" s="37">
        <v>2.7</v>
      </c>
      <c r="J97" s="37">
        <v>3.69</v>
      </c>
      <c r="K97" s="37">
        <v>2.09</v>
      </c>
      <c r="L97" s="37">
        <v>0.61</v>
      </c>
      <c r="M97" s="37">
        <v>30</v>
      </c>
      <c r="N97" s="37">
        <v>28</v>
      </c>
      <c r="O97" s="37">
        <v>1</v>
      </c>
      <c r="P97" s="37">
        <v>15</v>
      </c>
      <c r="Q97" s="37">
        <v>13</v>
      </c>
      <c r="R97" s="37">
        <v>0</v>
      </c>
      <c r="S97" s="37">
        <v>0</v>
      </c>
      <c r="T97" s="37">
        <v>100</v>
      </c>
      <c r="U97" s="37">
        <v>36.67</v>
      </c>
      <c r="V97" s="37">
        <v>23.33</v>
      </c>
      <c r="W97" s="37">
        <v>40</v>
      </c>
      <c r="X97" s="37">
        <v>53.57</v>
      </c>
      <c r="Y97" s="37">
        <v>21.43</v>
      </c>
      <c r="Z97" s="37">
        <v>25</v>
      </c>
      <c r="AA97" s="37">
        <v>46.67</v>
      </c>
      <c r="AB97" s="37">
        <v>46.15</v>
      </c>
      <c r="AC97" s="24">
        <f t="shared" si="9"/>
        <v>-36.190000000000005</v>
      </c>
      <c r="AD97" s="25">
        <f t="shared" si="10"/>
        <v>36.190000000000005</v>
      </c>
      <c r="AE97" s="23" t="str">
        <f t="shared" si="11"/>
        <v>Loss</v>
      </c>
      <c r="AF97" s="23" t="str">
        <f t="shared" si="12"/>
        <v>Win</v>
      </c>
      <c r="AG97" s="23" t="str">
        <f t="shared" si="13"/>
        <v>Loss</v>
      </c>
      <c r="AH97" s="23">
        <f t="shared" si="14"/>
        <v>-50</v>
      </c>
      <c r="AI97" s="23">
        <f t="shared" si="15"/>
        <v>134.5</v>
      </c>
      <c r="AJ97" s="23">
        <f t="shared" si="16"/>
        <v>-50</v>
      </c>
    </row>
    <row r="98" spans="1:36" hidden="1" x14ac:dyDescent="0.2">
      <c r="A98" s="36">
        <v>43586</v>
      </c>
      <c r="B98" s="37" t="s">
        <v>267</v>
      </c>
      <c r="C98" s="37" t="s">
        <v>272</v>
      </c>
      <c r="D98" s="37" t="s">
        <v>374</v>
      </c>
      <c r="E98" s="37" t="s">
        <v>375</v>
      </c>
      <c r="F98" s="37" t="s">
        <v>376</v>
      </c>
      <c r="G98" s="37">
        <v>0</v>
      </c>
      <c r="H98" s="37">
        <v>1</v>
      </c>
      <c r="I98" s="37">
        <v>2.41</v>
      </c>
      <c r="J98" s="37">
        <v>3.54</v>
      </c>
      <c r="K98" s="37">
        <v>2.4300000000000002</v>
      </c>
      <c r="L98" s="37">
        <v>-0.02</v>
      </c>
      <c r="M98" s="37">
        <v>24</v>
      </c>
      <c r="N98" s="37">
        <v>52</v>
      </c>
      <c r="O98" s="37">
        <v>1</v>
      </c>
      <c r="P98" s="37">
        <v>10</v>
      </c>
      <c r="Q98" s="37">
        <v>25</v>
      </c>
      <c r="R98" s="37">
        <v>100</v>
      </c>
      <c r="S98" s="37">
        <v>0</v>
      </c>
      <c r="T98" s="37">
        <v>0</v>
      </c>
      <c r="U98" s="37">
        <v>54.17</v>
      </c>
      <c r="V98" s="37">
        <v>8.33</v>
      </c>
      <c r="W98" s="37">
        <v>37.5</v>
      </c>
      <c r="X98" s="37">
        <v>51.92</v>
      </c>
      <c r="Y98" s="37">
        <v>28.85</v>
      </c>
      <c r="Z98" s="37">
        <v>19.23</v>
      </c>
      <c r="AA98" s="37">
        <v>60</v>
      </c>
      <c r="AB98" s="37">
        <v>40</v>
      </c>
      <c r="AC98" s="24">
        <f t="shared" si="9"/>
        <v>24.744</v>
      </c>
      <c r="AD98" s="25">
        <f t="shared" si="10"/>
        <v>-24.744</v>
      </c>
      <c r="AE98" s="23" t="str">
        <f t="shared" si="11"/>
        <v>Loss</v>
      </c>
      <c r="AF98" s="23" t="str">
        <f t="shared" si="12"/>
        <v>Loss</v>
      </c>
      <c r="AG98" s="23" t="str">
        <f t="shared" si="13"/>
        <v>Win</v>
      </c>
      <c r="AH98" s="23">
        <f t="shared" si="14"/>
        <v>-50</v>
      </c>
      <c r="AI98" s="23">
        <f t="shared" si="15"/>
        <v>-50</v>
      </c>
      <c r="AJ98" s="23">
        <f t="shared" si="16"/>
        <v>71.500000000000014</v>
      </c>
    </row>
    <row r="99" spans="1:36" hidden="1" x14ac:dyDescent="0.2">
      <c r="A99" s="36">
        <v>43586</v>
      </c>
      <c r="B99" s="37" t="s">
        <v>267</v>
      </c>
      <c r="C99" s="37" t="s">
        <v>272</v>
      </c>
      <c r="D99" s="37" t="s">
        <v>377</v>
      </c>
      <c r="E99" s="37" t="s">
        <v>378</v>
      </c>
      <c r="F99" s="37" t="s">
        <v>379</v>
      </c>
      <c r="G99" s="37">
        <v>1</v>
      </c>
      <c r="H99" s="37">
        <v>2</v>
      </c>
      <c r="I99" s="37">
        <v>1.66</v>
      </c>
      <c r="J99" s="37">
        <v>3.84</v>
      </c>
      <c r="K99" s="37">
        <v>4.09</v>
      </c>
      <c r="L99" s="37">
        <v>-2.4300000000000002</v>
      </c>
      <c r="M99" s="37">
        <v>56</v>
      </c>
      <c r="N99" s="37">
        <v>24</v>
      </c>
      <c r="O99" s="37">
        <v>1</v>
      </c>
      <c r="P99" s="37">
        <v>28</v>
      </c>
      <c r="Q99" s="37">
        <v>11</v>
      </c>
      <c r="R99" s="37">
        <v>100</v>
      </c>
      <c r="S99" s="37">
        <v>0</v>
      </c>
      <c r="T99" s="37">
        <v>0</v>
      </c>
      <c r="U99" s="37">
        <v>37.5</v>
      </c>
      <c r="V99" s="37">
        <v>19.64</v>
      </c>
      <c r="W99" s="37">
        <v>42.86</v>
      </c>
      <c r="X99" s="37">
        <v>29.17</v>
      </c>
      <c r="Y99" s="37">
        <v>41.67</v>
      </c>
      <c r="Z99" s="37">
        <v>29.17</v>
      </c>
      <c r="AA99" s="37">
        <v>42.86</v>
      </c>
      <c r="AB99" s="37">
        <v>0</v>
      </c>
      <c r="AC99" s="24">
        <f t="shared" si="9"/>
        <v>26.724999999999994</v>
      </c>
      <c r="AD99" s="25">
        <f t="shared" si="10"/>
        <v>-26.724999999999994</v>
      </c>
      <c r="AE99" s="23" t="str">
        <f t="shared" si="11"/>
        <v>Loss</v>
      </c>
      <c r="AF99" s="23" t="str">
        <f t="shared" si="12"/>
        <v>Loss</v>
      </c>
      <c r="AG99" s="23" t="str">
        <f t="shared" si="13"/>
        <v>Win</v>
      </c>
      <c r="AH99" s="23">
        <f t="shared" si="14"/>
        <v>-50</v>
      </c>
      <c r="AI99" s="23">
        <f t="shared" si="15"/>
        <v>-50</v>
      </c>
      <c r="AJ99" s="23">
        <f t="shared" si="16"/>
        <v>154.5</v>
      </c>
    </row>
    <row r="100" spans="1:36" hidden="1" x14ac:dyDescent="0.2">
      <c r="A100" s="36">
        <v>43586</v>
      </c>
      <c r="B100" s="37" t="s">
        <v>267</v>
      </c>
      <c r="C100" s="37" t="s">
        <v>380</v>
      </c>
      <c r="D100" s="37" t="s">
        <v>381</v>
      </c>
      <c r="E100" s="37" t="s">
        <v>382</v>
      </c>
      <c r="F100" s="37" t="s">
        <v>383</v>
      </c>
      <c r="G100" s="37">
        <v>3</v>
      </c>
      <c r="H100" s="37">
        <v>0</v>
      </c>
      <c r="I100" s="37">
        <v>1.96</v>
      </c>
      <c r="J100" s="37">
        <v>3.85</v>
      </c>
      <c r="K100" s="37">
        <v>2.94</v>
      </c>
      <c r="L100" s="37">
        <v>-0.98</v>
      </c>
      <c r="M100" s="37">
        <v>27</v>
      </c>
      <c r="N100" s="37">
        <v>26</v>
      </c>
      <c r="O100" s="37">
        <v>1</v>
      </c>
      <c r="P100" s="37">
        <v>13</v>
      </c>
      <c r="Q100" s="37">
        <v>13</v>
      </c>
      <c r="R100" s="37">
        <v>0</v>
      </c>
      <c r="S100" s="37">
        <v>0</v>
      </c>
      <c r="T100" s="37">
        <v>100</v>
      </c>
      <c r="U100" s="37">
        <v>51.85</v>
      </c>
      <c r="V100" s="37">
        <v>22.22</v>
      </c>
      <c r="W100" s="37">
        <v>25.93</v>
      </c>
      <c r="X100" s="37">
        <v>50</v>
      </c>
      <c r="Y100" s="37">
        <v>19.23</v>
      </c>
      <c r="Z100" s="37">
        <v>30.77</v>
      </c>
      <c r="AA100" s="37">
        <v>69.23</v>
      </c>
      <c r="AB100" s="37">
        <v>53.85</v>
      </c>
      <c r="AC100" s="24">
        <f t="shared" si="9"/>
        <v>-28.362999999999996</v>
      </c>
      <c r="AD100" s="25">
        <f t="shared" si="10"/>
        <v>28.362999999999996</v>
      </c>
      <c r="AE100" s="23" t="str">
        <f t="shared" si="11"/>
        <v>Win</v>
      </c>
      <c r="AF100" s="23" t="str">
        <f t="shared" si="12"/>
        <v>Loss</v>
      </c>
      <c r="AG100" s="23" t="str">
        <f t="shared" si="13"/>
        <v>Loss</v>
      </c>
      <c r="AH100" s="23">
        <f t="shared" si="14"/>
        <v>48</v>
      </c>
      <c r="AI100" s="23">
        <f t="shared" si="15"/>
        <v>-50</v>
      </c>
      <c r="AJ100" s="23">
        <f t="shared" si="16"/>
        <v>-50</v>
      </c>
    </row>
    <row r="101" spans="1:36" hidden="1" x14ac:dyDescent="0.2">
      <c r="A101" s="36">
        <v>43586</v>
      </c>
      <c r="B101" s="37" t="s">
        <v>267</v>
      </c>
      <c r="C101" s="37" t="s">
        <v>384</v>
      </c>
      <c r="D101" s="37" t="s">
        <v>385</v>
      </c>
      <c r="E101" s="37" t="s">
        <v>386</v>
      </c>
      <c r="F101" s="37" t="s">
        <v>387</v>
      </c>
      <c r="G101" s="37">
        <v>4</v>
      </c>
      <c r="H101" s="37">
        <v>0</v>
      </c>
      <c r="I101" s="37">
        <v>1.49</v>
      </c>
      <c r="J101" s="37">
        <v>4.3499999999999996</v>
      </c>
      <c r="K101" s="37">
        <v>5.33</v>
      </c>
      <c r="L101" s="37">
        <v>-3.84</v>
      </c>
      <c r="M101" s="37">
        <v>29</v>
      </c>
      <c r="N101" s="37">
        <v>30</v>
      </c>
      <c r="O101" s="37">
        <v>1</v>
      </c>
      <c r="P101" s="37">
        <v>14</v>
      </c>
      <c r="Q101" s="37">
        <v>14</v>
      </c>
      <c r="R101" s="37">
        <v>0</v>
      </c>
      <c r="S101" s="37">
        <v>0</v>
      </c>
      <c r="T101" s="37">
        <v>100</v>
      </c>
      <c r="U101" s="37">
        <v>20.69</v>
      </c>
      <c r="V101" s="37">
        <v>37.93</v>
      </c>
      <c r="W101" s="37">
        <v>41.38</v>
      </c>
      <c r="X101" s="37">
        <v>10</v>
      </c>
      <c r="Y101" s="37">
        <v>13.33</v>
      </c>
      <c r="Z101" s="37">
        <v>76.67</v>
      </c>
      <c r="AA101" s="37">
        <v>21.43</v>
      </c>
      <c r="AB101" s="37">
        <v>7.14</v>
      </c>
      <c r="AC101" s="24">
        <f t="shared" si="9"/>
        <v>-18.343999999999994</v>
      </c>
      <c r="AD101" s="25">
        <f t="shared" si="10"/>
        <v>18.343999999999994</v>
      </c>
      <c r="AE101" s="23" t="str">
        <f t="shared" si="11"/>
        <v>Win</v>
      </c>
      <c r="AF101" s="23" t="str">
        <f t="shared" si="12"/>
        <v>Loss</v>
      </c>
      <c r="AG101" s="23" t="str">
        <f t="shared" si="13"/>
        <v>Loss</v>
      </c>
      <c r="AH101" s="23">
        <f t="shared" si="14"/>
        <v>24.5</v>
      </c>
      <c r="AI101" s="23">
        <f t="shared" si="15"/>
        <v>-50</v>
      </c>
      <c r="AJ101" s="23">
        <f t="shared" si="16"/>
        <v>-50</v>
      </c>
    </row>
    <row r="102" spans="1:36" hidden="1" x14ac:dyDescent="0.2">
      <c r="A102" s="36">
        <v>43586</v>
      </c>
      <c r="B102" s="37" t="s">
        <v>130</v>
      </c>
      <c r="C102" s="37" t="s">
        <v>131</v>
      </c>
      <c r="D102" s="37" t="s">
        <v>388</v>
      </c>
      <c r="E102" s="37" t="s">
        <v>389</v>
      </c>
      <c r="F102" s="37" t="s">
        <v>390</v>
      </c>
      <c r="G102" s="37">
        <v>0</v>
      </c>
      <c r="H102" s="37">
        <v>3</v>
      </c>
      <c r="I102" s="37">
        <v>2.71</v>
      </c>
      <c r="J102" s="37">
        <v>2.9</v>
      </c>
      <c r="K102" s="37">
        <v>2.59</v>
      </c>
      <c r="L102" s="37">
        <v>0.12</v>
      </c>
      <c r="M102" s="37">
        <v>8</v>
      </c>
      <c r="N102" s="37">
        <v>8</v>
      </c>
      <c r="O102" s="37">
        <v>0</v>
      </c>
      <c r="P102" s="37">
        <v>3</v>
      </c>
      <c r="Q102" s="37">
        <v>4</v>
      </c>
      <c r="R102" s="37">
        <v>0</v>
      </c>
      <c r="S102" s="37">
        <v>0</v>
      </c>
      <c r="T102" s="37">
        <v>0</v>
      </c>
      <c r="U102" s="37">
        <v>37.5</v>
      </c>
      <c r="V102" s="37">
        <v>0</v>
      </c>
      <c r="W102" s="37">
        <v>62.5</v>
      </c>
      <c r="X102" s="37">
        <v>37.5</v>
      </c>
      <c r="Y102" s="37">
        <v>25</v>
      </c>
      <c r="Z102" s="37">
        <v>37.5</v>
      </c>
      <c r="AA102" s="37">
        <v>33.33</v>
      </c>
      <c r="AB102" s="37">
        <v>25</v>
      </c>
      <c r="AC102" s="24">
        <f t="shared" si="9"/>
        <v>-7.5</v>
      </c>
      <c r="AD102" s="25">
        <f t="shared" si="10"/>
        <v>7.5</v>
      </c>
      <c r="AE102" s="23" t="str">
        <f t="shared" si="11"/>
        <v>Loss</v>
      </c>
      <c r="AF102" s="23" t="str">
        <f t="shared" si="12"/>
        <v>Loss</v>
      </c>
      <c r="AG102" s="23" t="str">
        <f t="shared" si="13"/>
        <v>Win</v>
      </c>
      <c r="AH102" s="23">
        <f t="shared" si="14"/>
        <v>-50</v>
      </c>
      <c r="AI102" s="23">
        <f t="shared" si="15"/>
        <v>-50</v>
      </c>
      <c r="AJ102" s="23">
        <f t="shared" si="16"/>
        <v>79.5</v>
      </c>
    </row>
    <row r="103" spans="1:36" hidden="1" x14ac:dyDescent="0.2">
      <c r="A103" s="36">
        <v>43586</v>
      </c>
      <c r="B103" s="37" t="s">
        <v>174</v>
      </c>
      <c r="C103" s="37" t="s">
        <v>131</v>
      </c>
      <c r="D103" s="37" t="s">
        <v>391</v>
      </c>
      <c r="E103" s="37" t="s">
        <v>392</v>
      </c>
      <c r="F103" s="37" t="s">
        <v>393</v>
      </c>
      <c r="G103" s="37">
        <v>3</v>
      </c>
      <c r="H103" s="37">
        <v>1</v>
      </c>
      <c r="I103" s="37">
        <v>1.76</v>
      </c>
      <c r="J103" s="37">
        <v>3.36</v>
      </c>
      <c r="K103" s="37">
        <v>4.09</v>
      </c>
      <c r="L103" s="37">
        <v>-2.33</v>
      </c>
      <c r="M103" s="37">
        <v>24</v>
      </c>
      <c r="N103" s="37">
        <v>25</v>
      </c>
      <c r="O103" s="37">
        <v>1</v>
      </c>
      <c r="P103" s="37">
        <v>12</v>
      </c>
      <c r="Q103" s="37">
        <v>12</v>
      </c>
      <c r="R103" s="37">
        <v>0</v>
      </c>
      <c r="S103" s="37">
        <v>100</v>
      </c>
      <c r="T103" s="37">
        <v>0</v>
      </c>
      <c r="U103" s="37">
        <v>37.5</v>
      </c>
      <c r="V103" s="37">
        <v>37.5</v>
      </c>
      <c r="W103" s="37">
        <v>25</v>
      </c>
      <c r="X103" s="37">
        <v>16</v>
      </c>
      <c r="Y103" s="37">
        <v>32</v>
      </c>
      <c r="Z103" s="37">
        <v>52</v>
      </c>
      <c r="AA103" s="37">
        <v>50</v>
      </c>
      <c r="AB103" s="37">
        <v>0</v>
      </c>
      <c r="AC103" s="24">
        <f t="shared" si="9"/>
        <v>20.25</v>
      </c>
      <c r="AD103" s="25">
        <f t="shared" si="10"/>
        <v>-0.25</v>
      </c>
      <c r="AE103" s="23" t="str">
        <f t="shared" si="11"/>
        <v>Win</v>
      </c>
      <c r="AF103" s="23" t="str">
        <f t="shared" si="12"/>
        <v>Loss</v>
      </c>
      <c r="AG103" s="23" t="str">
        <f t="shared" si="13"/>
        <v>Loss</v>
      </c>
      <c r="AH103" s="23">
        <f t="shared" si="14"/>
        <v>38</v>
      </c>
      <c r="AI103" s="23">
        <f t="shared" si="15"/>
        <v>-50</v>
      </c>
      <c r="AJ103" s="23">
        <f t="shared" si="16"/>
        <v>-50</v>
      </c>
    </row>
    <row r="104" spans="1:36" hidden="1" x14ac:dyDescent="0.2">
      <c r="A104" s="36">
        <v>43586</v>
      </c>
      <c r="B104" s="37" t="s">
        <v>237</v>
      </c>
      <c r="C104" s="37" t="s">
        <v>238</v>
      </c>
      <c r="D104" s="37" t="s">
        <v>394</v>
      </c>
      <c r="E104" s="37" t="s">
        <v>395</v>
      </c>
      <c r="F104" s="37" t="s">
        <v>396</v>
      </c>
      <c r="G104" s="37">
        <v>6</v>
      </c>
      <c r="H104" s="37">
        <v>1</v>
      </c>
      <c r="I104" s="37">
        <v>1.35</v>
      </c>
      <c r="J104" s="37">
        <v>5.2</v>
      </c>
      <c r="K104" s="37">
        <v>5.15</v>
      </c>
      <c r="L104" s="37">
        <v>-3.8</v>
      </c>
      <c r="M104" s="37">
        <v>2</v>
      </c>
      <c r="N104" s="37">
        <v>0</v>
      </c>
      <c r="O104" s="37">
        <v>0</v>
      </c>
      <c r="P104" s="37">
        <v>0</v>
      </c>
      <c r="Q104" s="37">
        <v>0</v>
      </c>
      <c r="R104" s="37">
        <v>0</v>
      </c>
      <c r="S104" s="37">
        <v>0</v>
      </c>
      <c r="T104" s="37">
        <v>0</v>
      </c>
      <c r="U104" s="37">
        <v>50</v>
      </c>
      <c r="V104" s="37">
        <v>0</v>
      </c>
      <c r="W104" s="37">
        <v>50</v>
      </c>
      <c r="X104" s="37">
        <v>0</v>
      </c>
      <c r="Y104" s="37">
        <v>0</v>
      </c>
      <c r="Z104" s="37">
        <v>0</v>
      </c>
      <c r="AA104" s="37">
        <v>0</v>
      </c>
      <c r="AB104" s="37">
        <v>0</v>
      </c>
      <c r="AC104" s="24">
        <f t="shared" si="9"/>
        <v>0</v>
      </c>
      <c r="AD104" s="25">
        <f t="shared" si="10"/>
        <v>0</v>
      </c>
      <c r="AE104" s="23" t="str">
        <f t="shared" si="11"/>
        <v>Win</v>
      </c>
      <c r="AF104" s="23" t="str">
        <f t="shared" si="12"/>
        <v>Loss</v>
      </c>
      <c r="AG104" s="23" t="str">
        <f t="shared" si="13"/>
        <v>Loss</v>
      </c>
      <c r="AH104" s="23">
        <f t="shared" si="14"/>
        <v>17.5</v>
      </c>
      <c r="AI104" s="23">
        <f t="shared" si="15"/>
        <v>-50</v>
      </c>
      <c r="AJ104" s="23">
        <f t="shared" si="16"/>
        <v>-50</v>
      </c>
    </row>
    <row r="105" spans="1:36" hidden="1" x14ac:dyDescent="0.2">
      <c r="A105" s="36">
        <v>43586</v>
      </c>
      <c r="B105" s="37" t="s">
        <v>237</v>
      </c>
      <c r="C105" s="37" t="s">
        <v>293</v>
      </c>
      <c r="D105" s="37" t="s">
        <v>397</v>
      </c>
      <c r="E105" s="37" t="s">
        <v>398</v>
      </c>
      <c r="F105" s="37" t="s">
        <v>399</v>
      </c>
      <c r="G105" s="37">
        <v>1</v>
      </c>
      <c r="H105" s="37">
        <v>2</v>
      </c>
      <c r="I105" s="37">
        <v>2.6</v>
      </c>
      <c r="J105" s="37">
        <v>3.53</v>
      </c>
      <c r="K105" s="37">
        <v>2.3199999999999998</v>
      </c>
      <c r="L105" s="37">
        <v>0.28000000000000003</v>
      </c>
      <c r="M105" s="37">
        <v>8</v>
      </c>
      <c r="N105" s="37">
        <v>10</v>
      </c>
      <c r="O105" s="37">
        <v>0</v>
      </c>
      <c r="P105" s="37">
        <v>3</v>
      </c>
      <c r="Q105" s="37">
        <v>6</v>
      </c>
      <c r="R105" s="37">
        <v>0</v>
      </c>
      <c r="S105" s="37">
        <v>0</v>
      </c>
      <c r="T105" s="37">
        <v>0</v>
      </c>
      <c r="U105" s="37">
        <v>37.5</v>
      </c>
      <c r="V105" s="37">
        <v>25</v>
      </c>
      <c r="W105" s="37">
        <v>37.5</v>
      </c>
      <c r="X105" s="37">
        <v>70</v>
      </c>
      <c r="Y105" s="37">
        <v>0</v>
      </c>
      <c r="Z105" s="37">
        <v>30</v>
      </c>
      <c r="AA105" s="37">
        <v>66.67</v>
      </c>
      <c r="AB105" s="37">
        <v>66.67</v>
      </c>
      <c r="AC105" s="24">
        <f t="shared" si="9"/>
        <v>-5.5</v>
      </c>
      <c r="AD105" s="25">
        <f t="shared" si="10"/>
        <v>5.5</v>
      </c>
      <c r="AE105" s="23" t="str">
        <f t="shared" si="11"/>
        <v>Loss</v>
      </c>
      <c r="AF105" s="23" t="str">
        <f t="shared" si="12"/>
        <v>Loss</v>
      </c>
      <c r="AG105" s="23" t="str">
        <f t="shared" si="13"/>
        <v>Win</v>
      </c>
      <c r="AH105" s="23">
        <f t="shared" si="14"/>
        <v>-50</v>
      </c>
      <c r="AI105" s="23">
        <f t="shared" si="15"/>
        <v>-50</v>
      </c>
      <c r="AJ105" s="23">
        <f t="shared" si="16"/>
        <v>65.999999999999986</v>
      </c>
    </row>
    <row r="106" spans="1:36" hidden="1" x14ac:dyDescent="0.2">
      <c r="A106" s="36">
        <v>43586</v>
      </c>
      <c r="B106" s="37" t="s">
        <v>237</v>
      </c>
      <c r="C106" s="37" t="s">
        <v>293</v>
      </c>
      <c r="D106" s="37" t="s">
        <v>400</v>
      </c>
      <c r="E106" s="37" t="s">
        <v>401</v>
      </c>
      <c r="F106" s="37" t="s">
        <v>402</v>
      </c>
      <c r="G106" s="37">
        <v>4</v>
      </c>
      <c r="H106" s="37">
        <v>0</v>
      </c>
      <c r="I106" s="37">
        <v>1.06</v>
      </c>
      <c r="J106" s="37">
        <v>9.9499999999999993</v>
      </c>
      <c r="K106" s="37">
        <v>22.34</v>
      </c>
      <c r="L106" s="37">
        <v>-21.28</v>
      </c>
      <c r="M106" s="37">
        <v>11</v>
      </c>
      <c r="N106" s="37">
        <v>7</v>
      </c>
      <c r="O106" s="37">
        <v>0</v>
      </c>
      <c r="P106" s="37">
        <v>6</v>
      </c>
      <c r="Q106" s="37">
        <v>4</v>
      </c>
      <c r="R106" s="37">
        <v>0</v>
      </c>
      <c r="S106" s="37">
        <v>0</v>
      </c>
      <c r="T106" s="37">
        <v>0</v>
      </c>
      <c r="U106" s="37">
        <v>81.819999999999993</v>
      </c>
      <c r="V106" s="37">
        <v>18.18</v>
      </c>
      <c r="W106" s="37">
        <v>0</v>
      </c>
      <c r="X106" s="37">
        <v>14.29</v>
      </c>
      <c r="Y106" s="37">
        <v>14.29</v>
      </c>
      <c r="Z106" s="37">
        <v>71.430000000000007</v>
      </c>
      <c r="AA106" s="37">
        <v>83.33</v>
      </c>
      <c r="AB106" s="37">
        <v>25</v>
      </c>
      <c r="AC106" s="24">
        <f t="shared" si="9"/>
        <v>28.181000000000004</v>
      </c>
      <c r="AD106" s="25">
        <f t="shared" si="10"/>
        <v>-28.181000000000004</v>
      </c>
      <c r="AE106" s="23" t="str">
        <f t="shared" si="11"/>
        <v>Win</v>
      </c>
      <c r="AF106" s="23" t="str">
        <f t="shared" si="12"/>
        <v>Loss</v>
      </c>
      <c r="AG106" s="23" t="str">
        <f t="shared" si="13"/>
        <v>Loss</v>
      </c>
      <c r="AH106" s="23">
        <f t="shared" si="14"/>
        <v>3</v>
      </c>
      <c r="AI106" s="23">
        <f t="shared" si="15"/>
        <v>-50</v>
      </c>
      <c r="AJ106" s="23">
        <f t="shared" si="16"/>
        <v>-50</v>
      </c>
    </row>
    <row r="107" spans="1:36" hidden="1" x14ac:dyDescent="0.2">
      <c r="A107" s="36">
        <v>43586</v>
      </c>
      <c r="B107" s="37" t="s">
        <v>135</v>
      </c>
      <c r="C107" s="37" t="s">
        <v>303</v>
      </c>
      <c r="D107" s="37" t="s">
        <v>403</v>
      </c>
      <c r="E107" s="37" t="s">
        <v>404</v>
      </c>
      <c r="F107" s="37" t="s">
        <v>405</v>
      </c>
      <c r="G107" s="37">
        <v>2</v>
      </c>
      <c r="H107" s="37">
        <v>3</v>
      </c>
      <c r="I107" s="37">
        <v>1.93</v>
      </c>
      <c r="J107" s="37">
        <v>3.66</v>
      </c>
      <c r="K107" s="37">
        <v>3.33</v>
      </c>
      <c r="L107" s="37">
        <v>-1.4</v>
      </c>
      <c r="M107" s="37">
        <v>18</v>
      </c>
      <c r="N107" s="37">
        <v>21</v>
      </c>
      <c r="O107" s="37">
        <v>1</v>
      </c>
      <c r="P107" s="37">
        <v>9</v>
      </c>
      <c r="Q107" s="37">
        <v>11</v>
      </c>
      <c r="R107" s="37">
        <v>0</v>
      </c>
      <c r="S107" s="37">
        <v>100</v>
      </c>
      <c r="T107" s="37">
        <v>0</v>
      </c>
      <c r="U107" s="37">
        <v>27.78</v>
      </c>
      <c r="V107" s="37">
        <v>38.89</v>
      </c>
      <c r="W107" s="37">
        <v>33.33</v>
      </c>
      <c r="X107" s="37">
        <v>23.81</v>
      </c>
      <c r="Y107" s="37">
        <v>19.05</v>
      </c>
      <c r="Z107" s="37">
        <v>57.14</v>
      </c>
      <c r="AA107" s="37">
        <v>0</v>
      </c>
      <c r="AB107" s="37">
        <v>36.36</v>
      </c>
      <c r="AC107" s="24">
        <f t="shared" si="9"/>
        <v>17.54</v>
      </c>
      <c r="AD107" s="25">
        <f t="shared" si="10"/>
        <v>2.4599999999999973</v>
      </c>
      <c r="AE107" s="23" t="str">
        <f t="shared" si="11"/>
        <v>Loss</v>
      </c>
      <c r="AF107" s="23" t="str">
        <f t="shared" si="12"/>
        <v>Loss</v>
      </c>
      <c r="AG107" s="23" t="str">
        <f t="shared" si="13"/>
        <v>Win</v>
      </c>
      <c r="AH107" s="23">
        <f t="shared" si="14"/>
        <v>-50</v>
      </c>
      <c r="AI107" s="23">
        <f t="shared" si="15"/>
        <v>-50</v>
      </c>
      <c r="AJ107" s="23">
        <f t="shared" si="16"/>
        <v>116.5</v>
      </c>
    </row>
    <row r="108" spans="1:36" hidden="1" x14ac:dyDescent="0.2">
      <c r="A108" s="36">
        <v>43586</v>
      </c>
      <c r="B108" s="37" t="s">
        <v>252</v>
      </c>
      <c r="C108" s="37" t="s">
        <v>315</v>
      </c>
      <c r="D108" s="37" t="s">
        <v>406</v>
      </c>
      <c r="E108" s="37" t="s">
        <v>407</v>
      </c>
      <c r="F108" s="37" t="s">
        <v>408</v>
      </c>
      <c r="G108" s="37">
        <v>0</v>
      </c>
      <c r="H108" s="37">
        <v>0</v>
      </c>
      <c r="I108" s="37">
        <v>2.65</v>
      </c>
      <c r="J108" s="37">
        <v>3.32</v>
      </c>
      <c r="K108" s="37">
        <v>2.4</v>
      </c>
      <c r="L108" s="37">
        <v>0.25</v>
      </c>
      <c r="M108" s="37">
        <v>35</v>
      </c>
      <c r="N108" s="37">
        <v>32</v>
      </c>
      <c r="O108" s="37">
        <v>0</v>
      </c>
      <c r="P108" s="37">
        <v>17</v>
      </c>
      <c r="Q108" s="37">
        <v>15</v>
      </c>
      <c r="R108" s="37">
        <v>0</v>
      </c>
      <c r="S108" s="37">
        <v>0</v>
      </c>
      <c r="T108" s="37">
        <v>0</v>
      </c>
      <c r="U108" s="37">
        <v>31.43</v>
      </c>
      <c r="V108" s="37">
        <v>31.43</v>
      </c>
      <c r="W108" s="37">
        <v>37.14</v>
      </c>
      <c r="X108" s="37">
        <v>75</v>
      </c>
      <c r="Y108" s="37">
        <v>15.63</v>
      </c>
      <c r="Z108" s="37">
        <v>9.3800000000000008</v>
      </c>
      <c r="AA108" s="37">
        <v>29.41</v>
      </c>
      <c r="AB108" s="37">
        <v>80</v>
      </c>
      <c r="AC108" s="24">
        <f t="shared" si="9"/>
        <v>-12.686</v>
      </c>
      <c r="AD108" s="25">
        <f t="shared" si="10"/>
        <v>12.686</v>
      </c>
      <c r="AE108" s="23" t="str">
        <f t="shared" si="11"/>
        <v>Loss</v>
      </c>
      <c r="AF108" s="23" t="str">
        <f t="shared" si="12"/>
        <v>Win</v>
      </c>
      <c r="AG108" s="23" t="str">
        <f t="shared" si="13"/>
        <v>Loss</v>
      </c>
      <c r="AH108" s="23">
        <f t="shared" si="14"/>
        <v>-50</v>
      </c>
      <c r="AI108" s="23">
        <f t="shared" si="15"/>
        <v>116</v>
      </c>
      <c r="AJ108" s="23">
        <f t="shared" si="16"/>
        <v>-50</v>
      </c>
    </row>
    <row r="109" spans="1:36" hidden="1" x14ac:dyDescent="0.2">
      <c r="A109" s="36">
        <v>43586</v>
      </c>
      <c r="B109" s="37" t="s">
        <v>409</v>
      </c>
      <c r="C109" s="37" t="s">
        <v>410</v>
      </c>
      <c r="D109" s="37" t="s">
        <v>411</v>
      </c>
      <c r="E109" s="37" t="s">
        <v>412</v>
      </c>
      <c r="F109" s="37" t="s">
        <v>413</v>
      </c>
      <c r="G109" s="37">
        <v>1</v>
      </c>
      <c r="H109" s="37">
        <v>2</v>
      </c>
      <c r="I109" s="37">
        <v>1.86</v>
      </c>
      <c r="J109" s="37">
        <v>3.58</v>
      </c>
      <c r="K109" s="37">
        <v>4.01</v>
      </c>
      <c r="L109" s="37">
        <v>-2.15</v>
      </c>
      <c r="M109" s="37">
        <v>41</v>
      </c>
      <c r="N109" s="37">
        <v>36</v>
      </c>
      <c r="O109" s="37">
        <v>0</v>
      </c>
      <c r="P109" s="37">
        <v>20</v>
      </c>
      <c r="Q109" s="37">
        <v>16</v>
      </c>
      <c r="R109" s="37">
        <v>0</v>
      </c>
      <c r="S109" s="37">
        <v>0</v>
      </c>
      <c r="T109" s="37">
        <v>0</v>
      </c>
      <c r="U109" s="37">
        <v>46.34</v>
      </c>
      <c r="V109" s="37">
        <v>17.07</v>
      </c>
      <c r="W109" s="37">
        <v>36.590000000000003</v>
      </c>
      <c r="X109" s="37">
        <v>63.89</v>
      </c>
      <c r="Y109" s="37">
        <v>27.78</v>
      </c>
      <c r="Z109" s="37">
        <v>8.33</v>
      </c>
      <c r="AA109" s="37">
        <v>50</v>
      </c>
      <c r="AB109" s="37">
        <v>50</v>
      </c>
      <c r="AC109" s="24">
        <f t="shared" si="9"/>
        <v>-10.233000000000001</v>
      </c>
      <c r="AD109" s="25">
        <f t="shared" si="10"/>
        <v>10.233000000000001</v>
      </c>
      <c r="AE109" s="23" t="str">
        <f t="shared" si="11"/>
        <v>Loss</v>
      </c>
      <c r="AF109" s="23" t="str">
        <f t="shared" si="12"/>
        <v>Loss</v>
      </c>
      <c r="AG109" s="23" t="str">
        <f t="shared" si="13"/>
        <v>Win</v>
      </c>
      <c r="AH109" s="23">
        <f t="shared" si="14"/>
        <v>-50</v>
      </c>
      <c r="AI109" s="23">
        <f t="shared" si="15"/>
        <v>-50</v>
      </c>
      <c r="AJ109" s="23">
        <f t="shared" si="16"/>
        <v>150.5</v>
      </c>
    </row>
    <row r="110" spans="1:36" hidden="1" x14ac:dyDescent="0.2">
      <c r="A110" s="36">
        <v>43586</v>
      </c>
      <c r="B110" s="37" t="s">
        <v>267</v>
      </c>
      <c r="C110" s="37" t="s">
        <v>414</v>
      </c>
      <c r="D110" s="37" t="s">
        <v>415</v>
      </c>
      <c r="E110" s="37" t="s">
        <v>416</v>
      </c>
      <c r="F110" s="37" t="s">
        <v>417</v>
      </c>
      <c r="G110" s="37">
        <v>3</v>
      </c>
      <c r="H110" s="37">
        <v>1</v>
      </c>
      <c r="I110" s="37">
        <v>5.46</v>
      </c>
      <c r="J110" s="37">
        <v>5.0599999999999996</v>
      </c>
      <c r="K110" s="37">
        <v>1.36</v>
      </c>
      <c r="L110" s="37">
        <v>4.0999999999999996</v>
      </c>
      <c r="M110" s="37">
        <v>26</v>
      </c>
      <c r="N110" s="37">
        <v>55</v>
      </c>
      <c r="O110" s="37">
        <v>1</v>
      </c>
      <c r="P110" s="37">
        <v>13</v>
      </c>
      <c r="Q110" s="37">
        <v>27</v>
      </c>
      <c r="R110" s="37">
        <v>0</v>
      </c>
      <c r="S110" s="37">
        <v>0</v>
      </c>
      <c r="T110" s="37">
        <v>100</v>
      </c>
      <c r="U110" s="37">
        <v>15.38</v>
      </c>
      <c r="V110" s="37">
        <v>19.23</v>
      </c>
      <c r="W110" s="37">
        <v>65.38</v>
      </c>
      <c r="X110" s="37">
        <v>47.27</v>
      </c>
      <c r="Y110" s="37">
        <v>21.82</v>
      </c>
      <c r="Z110" s="37">
        <v>30.91</v>
      </c>
      <c r="AA110" s="37">
        <v>30.77</v>
      </c>
      <c r="AB110" s="37">
        <v>37.04</v>
      </c>
      <c r="AC110" s="24">
        <f t="shared" si="9"/>
        <v>-43.530999999999999</v>
      </c>
      <c r="AD110" s="25">
        <f t="shared" si="10"/>
        <v>43.530999999999999</v>
      </c>
      <c r="AE110" s="23" t="str">
        <f t="shared" si="11"/>
        <v>Win</v>
      </c>
      <c r="AF110" s="23" t="str">
        <f t="shared" si="12"/>
        <v>Loss</v>
      </c>
      <c r="AG110" s="23" t="str">
        <f t="shared" si="13"/>
        <v>Loss</v>
      </c>
      <c r="AH110" s="23">
        <f t="shared" si="14"/>
        <v>223</v>
      </c>
      <c r="AI110" s="23">
        <f t="shared" si="15"/>
        <v>-50</v>
      </c>
      <c r="AJ110" s="23">
        <f t="shared" si="16"/>
        <v>-50</v>
      </c>
    </row>
    <row r="111" spans="1:36" hidden="1" x14ac:dyDescent="0.2">
      <c r="A111" s="36">
        <v>43586</v>
      </c>
      <c r="B111" s="37" t="s">
        <v>418</v>
      </c>
      <c r="C111" s="37" t="s">
        <v>419</v>
      </c>
      <c r="D111" s="37" t="s">
        <v>420</v>
      </c>
      <c r="E111" s="37" t="s">
        <v>421</v>
      </c>
      <c r="F111" s="37" t="s">
        <v>422</v>
      </c>
      <c r="G111" s="37">
        <v>1</v>
      </c>
      <c r="H111" s="37">
        <v>1</v>
      </c>
      <c r="I111" s="37">
        <v>2.74</v>
      </c>
      <c r="J111" s="37">
        <v>2.72</v>
      </c>
      <c r="K111" s="37">
        <v>2.77</v>
      </c>
      <c r="L111" s="37">
        <v>-0.03</v>
      </c>
      <c r="M111" s="37">
        <v>28</v>
      </c>
      <c r="N111" s="37">
        <v>30</v>
      </c>
      <c r="O111" s="37">
        <v>1</v>
      </c>
      <c r="P111" s="37">
        <v>13</v>
      </c>
      <c r="Q111" s="37">
        <v>14</v>
      </c>
      <c r="R111" s="37">
        <v>0</v>
      </c>
      <c r="S111" s="37">
        <v>100</v>
      </c>
      <c r="T111" s="37">
        <v>0</v>
      </c>
      <c r="U111" s="37">
        <v>50</v>
      </c>
      <c r="V111" s="37">
        <v>25</v>
      </c>
      <c r="W111" s="37">
        <v>25</v>
      </c>
      <c r="X111" s="37">
        <v>60</v>
      </c>
      <c r="Y111" s="37">
        <v>36.67</v>
      </c>
      <c r="Z111" s="37">
        <v>3.33</v>
      </c>
      <c r="AA111" s="37">
        <v>76.92</v>
      </c>
      <c r="AB111" s="37">
        <v>35.71</v>
      </c>
      <c r="AC111" s="24">
        <f t="shared" si="9"/>
        <v>2.4989999999999997</v>
      </c>
      <c r="AD111" s="25">
        <f t="shared" si="10"/>
        <v>17.501000000000001</v>
      </c>
      <c r="AE111" s="23" t="str">
        <f t="shared" si="11"/>
        <v>Loss</v>
      </c>
      <c r="AF111" s="23" t="str">
        <f t="shared" si="12"/>
        <v>Win</v>
      </c>
      <c r="AG111" s="23" t="str">
        <f t="shared" si="13"/>
        <v>Loss</v>
      </c>
      <c r="AH111" s="23">
        <f t="shared" si="14"/>
        <v>-50</v>
      </c>
      <c r="AI111" s="23">
        <f t="shared" si="15"/>
        <v>86</v>
      </c>
      <c r="AJ111" s="23">
        <f t="shared" si="16"/>
        <v>-50</v>
      </c>
    </row>
    <row r="112" spans="1:36" hidden="1" x14ac:dyDescent="0.2">
      <c r="A112" s="36">
        <v>43586</v>
      </c>
      <c r="B112" s="37" t="s">
        <v>233</v>
      </c>
      <c r="C112" s="37" t="s">
        <v>423</v>
      </c>
      <c r="D112" s="37" t="s">
        <v>424</v>
      </c>
      <c r="E112" s="37" t="s">
        <v>425</v>
      </c>
      <c r="F112" s="37" t="s">
        <v>426</v>
      </c>
      <c r="G112" s="37">
        <v>2</v>
      </c>
      <c r="H112" s="37">
        <v>0</v>
      </c>
      <c r="I112" s="37">
        <v>1.07</v>
      </c>
      <c r="J112" s="37">
        <v>8.36</v>
      </c>
      <c r="K112" s="37">
        <v>22.12</v>
      </c>
      <c r="L112" s="37">
        <v>-21.05</v>
      </c>
      <c r="M112" s="37">
        <v>71</v>
      </c>
      <c r="N112" s="37">
        <v>48</v>
      </c>
      <c r="O112" s="37">
        <v>1</v>
      </c>
      <c r="P112" s="37">
        <v>34</v>
      </c>
      <c r="Q112" s="37">
        <v>22</v>
      </c>
      <c r="R112" s="37">
        <v>0</v>
      </c>
      <c r="S112" s="37">
        <v>100</v>
      </c>
      <c r="T112" s="37">
        <v>0</v>
      </c>
      <c r="U112" s="37">
        <v>46.48</v>
      </c>
      <c r="V112" s="37">
        <v>33.799999999999997</v>
      </c>
      <c r="W112" s="37">
        <v>19.72</v>
      </c>
      <c r="X112" s="37">
        <v>45.83</v>
      </c>
      <c r="Y112" s="37">
        <v>20.83</v>
      </c>
      <c r="Z112" s="37">
        <v>33.33</v>
      </c>
      <c r="AA112" s="37">
        <v>52.94</v>
      </c>
      <c r="AB112" s="37">
        <v>36.36</v>
      </c>
      <c r="AC112" s="24">
        <f t="shared" si="9"/>
        <v>14.148999999999999</v>
      </c>
      <c r="AD112" s="25">
        <f t="shared" si="10"/>
        <v>5.8510000000000009</v>
      </c>
      <c r="AE112" s="23" t="str">
        <f t="shared" si="11"/>
        <v>Win</v>
      </c>
      <c r="AF112" s="23" t="str">
        <f t="shared" si="12"/>
        <v>Loss</v>
      </c>
      <c r="AG112" s="23" t="str">
        <f t="shared" si="13"/>
        <v>Loss</v>
      </c>
      <c r="AH112" s="23">
        <f t="shared" si="14"/>
        <v>3.5</v>
      </c>
      <c r="AI112" s="23">
        <f t="shared" si="15"/>
        <v>-50</v>
      </c>
      <c r="AJ112" s="23">
        <f t="shared" si="16"/>
        <v>-50</v>
      </c>
    </row>
    <row r="113" spans="1:36" hidden="1" x14ac:dyDescent="0.2">
      <c r="A113" s="36">
        <v>43586</v>
      </c>
      <c r="B113" s="37" t="s">
        <v>174</v>
      </c>
      <c r="C113" s="37" t="s">
        <v>131</v>
      </c>
      <c r="D113" s="37" t="s">
        <v>427</v>
      </c>
      <c r="E113" s="37" t="s">
        <v>428</v>
      </c>
      <c r="F113" s="37" t="s">
        <v>429</v>
      </c>
      <c r="G113" s="37">
        <v>1</v>
      </c>
      <c r="H113" s="37">
        <v>3</v>
      </c>
      <c r="I113" s="37">
        <v>1.87</v>
      </c>
      <c r="J113" s="37">
        <v>3.11</v>
      </c>
      <c r="K113" s="37">
        <v>3.99</v>
      </c>
      <c r="L113" s="37">
        <v>-2.12</v>
      </c>
      <c r="M113" s="37">
        <v>25</v>
      </c>
      <c r="N113" s="37">
        <v>24</v>
      </c>
      <c r="O113" s="37">
        <v>1</v>
      </c>
      <c r="P113" s="37">
        <v>13</v>
      </c>
      <c r="Q113" s="37">
        <v>11</v>
      </c>
      <c r="R113" s="37">
        <v>100</v>
      </c>
      <c r="S113" s="37">
        <v>0</v>
      </c>
      <c r="T113" s="37">
        <v>0</v>
      </c>
      <c r="U113" s="37">
        <v>40</v>
      </c>
      <c r="V113" s="37">
        <v>36</v>
      </c>
      <c r="W113" s="37">
        <v>24</v>
      </c>
      <c r="X113" s="37">
        <v>37.5</v>
      </c>
      <c r="Y113" s="37">
        <v>33.33</v>
      </c>
      <c r="Z113" s="37">
        <v>29.17</v>
      </c>
      <c r="AA113" s="37">
        <v>46.15</v>
      </c>
      <c r="AB113" s="37">
        <v>36.36</v>
      </c>
      <c r="AC113" s="24">
        <f t="shared" si="9"/>
        <v>31.800999999999998</v>
      </c>
      <c r="AD113" s="25">
        <f t="shared" si="10"/>
        <v>-31.800999999999998</v>
      </c>
      <c r="AE113" s="23" t="str">
        <f t="shared" si="11"/>
        <v>Loss</v>
      </c>
      <c r="AF113" s="23" t="str">
        <f t="shared" si="12"/>
        <v>Loss</v>
      </c>
      <c r="AG113" s="23" t="str">
        <f t="shared" si="13"/>
        <v>Win</v>
      </c>
      <c r="AH113" s="23">
        <f t="shared" si="14"/>
        <v>-50</v>
      </c>
      <c r="AI113" s="23">
        <f t="shared" si="15"/>
        <v>-50</v>
      </c>
      <c r="AJ113" s="23">
        <f t="shared" si="16"/>
        <v>149.5</v>
      </c>
    </row>
    <row r="114" spans="1:36" hidden="1" x14ac:dyDescent="0.2">
      <c r="A114" s="36">
        <v>43586</v>
      </c>
      <c r="B114" s="37" t="s">
        <v>430</v>
      </c>
      <c r="C114" s="37" t="s">
        <v>431</v>
      </c>
      <c r="D114" s="37" t="s">
        <v>432</v>
      </c>
      <c r="E114" s="37" t="s">
        <v>433</v>
      </c>
      <c r="F114" s="37" t="s">
        <v>434</v>
      </c>
      <c r="G114" s="37">
        <v>1</v>
      </c>
      <c r="H114" s="37">
        <v>1</v>
      </c>
      <c r="I114" s="37">
        <v>1.86</v>
      </c>
      <c r="J114" s="37">
        <v>3.51</v>
      </c>
      <c r="K114" s="37">
        <v>3.74</v>
      </c>
      <c r="L114" s="37">
        <v>-1.88</v>
      </c>
      <c r="M114" s="37">
        <v>32</v>
      </c>
      <c r="N114" s="37">
        <v>35</v>
      </c>
      <c r="O114" s="37">
        <v>3</v>
      </c>
      <c r="P114" s="37">
        <v>15</v>
      </c>
      <c r="Q114" s="37">
        <v>17</v>
      </c>
      <c r="R114" s="37">
        <v>0</v>
      </c>
      <c r="S114" s="37">
        <v>66.67</v>
      </c>
      <c r="T114" s="37">
        <v>33.33</v>
      </c>
      <c r="U114" s="37">
        <v>43.75</v>
      </c>
      <c r="V114" s="37">
        <v>25</v>
      </c>
      <c r="W114" s="37">
        <v>31.25</v>
      </c>
      <c r="X114" s="37">
        <v>40</v>
      </c>
      <c r="Y114" s="37">
        <v>31.43</v>
      </c>
      <c r="Z114" s="37">
        <v>28.57</v>
      </c>
      <c r="AA114" s="37">
        <v>53.33</v>
      </c>
      <c r="AB114" s="37">
        <v>29.41</v>
      </c>
      <c r="AC114" s="24">
        <f t="shared" si="9"/>
        <v>-3.7609999999999975</v>
      </c>
      <c r="AD114" s="25">
        <f t="shared" si="10"/>
        <v>17.094999999999999</v>
      </c>
      <c r="AE114" s="23" t="str">
        <f t="shared" si="11"/>
        <v>Loss</v>
      </c>
      <c r="AF114" s="23" t="str">
        <f t="shared" si="12"/>
        <v>Win</v>
      </c>
      <c r="AG114" s="23" t="str">
        <f t="shared" si="13"/>
        <v>Loss</v>
      </c>
      <c r="AH114" s="23">
        <f t="shared" si="14"/>
        <v>-50</v>
      </c>
      <c r="AI114" s="23">
        <f t="shared" si="15"/>
        <v>125.5</v>
      </c>
      <c r="AJ114" s="23">
        <f t="shared" si="16"/>
        <v>-50</v>
      </c>
    </row>
    <row r="115" spans="1:36" hidden="1" x14ac:dyDescent="0.2">
      <c r="A115" s="36">
        <v>43586</v>
      </c>
      <c r="B115" s="37" t="s">
        <v>125</v>
      </c>
      <c r="C115" s="37" t="s">
        <v>126</v>
      </c>
      <c r="D115" s="37" t="s">
        <v>435</v>
      </c>
      <c r="E115" s="37" t="s">
        <v>436</v>
      </c>
      <c r="F115" s="37" t="s">
        <v>437</v>
      </c>
      <c r="G115" s="37">
        <v>2</v>
      </c>
      <c r="H115" s="37">
        <v>2</v>
      </c>
      <c r="I115" s="37">
        <v>1.64</v>
      </c>
      <c r="J115" s="37">
        <v>3.8</v>
      </c>
      <c r="K115" s="37">
        <v>4.62</v>
      </c>
      <c r="L115" s="37">
        <v>-2.98</v>
      </c>
      <c r="M115" s="37">
        <v>3</v>
      </c>
      <c r="N115" s="37">
        <v>4</v>
      </c>
      <c r="O115" s="37">
        <v>0</v>
      </c>
      <c r="P115" s="37">
        <v>0</v>
      </c>
      <c r="Q115" s="37">
        <v>2</v>
      </c>
      <c r="R115" s="37">
        <v>0</v>
      </c>
      <c r="S115" s="37">
        <v>0</v>
      </c>
      <c r="T115" s="37">
        <v>0</v>
      </c>
      <c r="U115" s="37">
        <v>0</v>
      </c>
      <c r="V115" s="37">
        <v>66.67</v>
      </c>
      <c r="W115" s="37">
        <v>33.33</v>
      </c>
      <c r="X115" s="37">
        <v>25</v>
      </c>
      <c r="Y115" s="37">
        <v>0</v>
      </c>
      <c r="Z115" s="37">
        <v>75</v>
      </c>
      <c r="AA115" s="37">
        <v>0</v>
      </c>
      <c r="AB115" s="37">
        <v>0</v>
      </c>
      <c r="AC115" s="24">
        <f t="shared" si="9"/>
        <v>10.001000000000001</v>
      </c>
      <c r="AD115" s="25">
        <f t="shared" si="10"/>
        <v>-10.001000000000001</v>
      </c>
      <c r="AE115" s="23" t="str">
        <f t="shared" si="11"/>
        <v>Loss</v>
      </c>
      <c r="AF115" s="23" t="str">
        <f t="shared" si="12"/>
        <v>Win</v>
      </c>
      <c r="AG115" s="23" t="str">
        <f t="shared" si="13"/>
        <v>Loss</v>
      </c>
      <c r="AH115" s="23">
        <f t="shared" si="14"/>
        <v>-50</v>
      </c>
      <c r="AI115" s="23">
        <f t="shared" si="15"/>
        <v>140</v>
      </c>
      <c r="AJ115" s="23">
        <f t="shared" si="16"/>
        <v>-50</v>
      </c>
    </row>
    <row r="116" spans="1:36" hidden="1" x14ac:dyDescent="0.2">
      <c r="A116" s="36">
        <v>43586</v>
      </c>
      <c r="B116" s="37" t="s">
        <v>438</v>
      </c>
      <c r="C116" s="37" t="s">
        <v>439</v>
      </c>
      <c r="D116" s="37" t="s">
        <v>440</v>
      </c>
      <c r="E116" s="37" t="s">
        <v>441</v>
      </c>
      <c r="F116" s="37" t="s">
        <v>442</v>
      </c>
      <c r="G116" s="37">
        <v>2</v>
      </c>
      <c r="H116" s="37">
        <v>1</v>
      </c>
      <c r="I116" s="37">
        <v>1.47</v>
      </c>
      <c r="J116" s="37">
        <v>3.88</v>
      </c>
      <c r="K116" s="37">
        <v>6.11</v>
      </c>
      <c r="L116" s="37">
        <v>-4.6399999999999997</v>
      </c>
      <c r="M116" s="37">
        <v>28</v>
      </c>
      <c r="N116" s="37">
        <v>28</v>
      </c>
      <c r="O116" s="37">
        <v>5</v>
      </c>
      <c r="P116" s="37">
        <v>13</v>
      </c>
      <c r="Q116" s="37">
        <v>14</v>
      </c>
      <c r="R116" s="37">
        <v>80</v>
      </c>
      <c r="S116" s="37">
        <v>0</v>
      </c>
      <c r="T116" s="37">
        <v>20</v>
      </c>
      <c r="U116" s="37">
        <v>67.86</v>
      </c>
      <c r="V116" s="37">
        <v>25</v>
      </c>
      <c r="W116" s="37">
        <v>7.14</v>
      </c>
      <c r="X116" s="37">
        <v>42.86</v>
      </c>
      <c r="Y116" s="37">
        <v>28.57</v>
      </c>
      <c r="Z116" s="37">
        <v>28.57</v>
      </c>
      <c r="AA116" s="37">
        <v>69.23</v>
      </c>
      <c r="AB116" s="37">
        <v>28.57</v>
      </c>
      <c r="AC116" s="24">
        <f t="shared" si="9"/>
        <v>26.929000000000002</v>
      </c>
      <c r="AD116" s="25">
        <f t="shared" si="10"/>
        <v>-26.929000000000002</v>
      </c>
      <c r="AE116" s="23" t="str">
        <f t="shared" si="11"/>
        <v>Win</v>
      </c>
      <c r="AF116" s="23" t="str">
        <f t="shared" si="12"/>
        <v>Loss</v>
      </c>
      <c r="AG116" s="23" t="str">
        <f t="shared" si="13"/>
        <v>Loss</v>
      </c>
      <c r="AH116" s="23">
        <f t="shared" si="14"/>
        <v>23.5</v>
      </c>
      <c r="AI116" s="23">
        <f t="shared" si="15"/>
        <v>-50</v>
      </c>
      <c r="AJ116" s="23">
        <f t="shared" si="16"/>
        <v>-50</v>
      </c>
    </row>
    <row r="117" spans="1:36" hidden="1" x14ac:dyDescent="0.2">
      <c r="A117" s="36">
        <v>43586</v>
      </c>
      <c r="B117" s="37" t="s">
        <v>112</v>
      </c>
      <c r="C117" s="37" t="s">
        <v>443</v>
      </c>
      <c r="D117" s="37" t="s">
        <v>444</v>
      </c>
      <c r="E117" s="37" t="s">
        <v>445</v>
      </c>
      <c r="F117" s="37" t="s">
        <v>446</v>
      </c>
      <c r="G117" s="37">
        <v>6</v>
      </c>
      <c r="H117" s="37">
        <v>0</v>
      </c>
      <c r="I117" s="37">
        <v>1.35</v>
      </c>
      <c r="J117" s="37">
        <v>4.5999999999999996</v>
      </c>
      <c r="K117" s="37">
        <v>6.66</v>
      </c>
      <c r="L117" s="37">
        <v>-5.31</v>
      </c>
      <c r="M117" s="37">
        <v>23</v>
      </c>
      <c r="N117" s="37">
        <v>23</v>
      </c>
      <c r="O117" s="37">
        <v>1</v>
      </c>
      <c r="P117" s="37">
        <v>11</v>
      </c>
      <c r="Q117" s="37">
        <v>11</v>
      </c>
      <c r="R117" s="37">
        <v>0</v>
      </c>
      <c r="S117" s="37">
        <v>0</v>
      </c>
      <c r="T117" s="37">
        <v>100</v>
      </c>
      <c r="U117" s="37">
        <v>56.52</v>
      </c>
      <c r="V117" s="37">
        <v>8.6999999999999993</v>
      </c>
      <c r="W117" s="37">
        <v>34.78</v>
      </c>
      <c r="X117" s="37">
        <v>34.78</v>
      </c>
      <c r="Y117" s="37">
        <v>21.74</v>
      </c>
      <c r="Z117" s="37">
        <v>43.48</v>
      </c>
      <c r="AA117" s="37">
        <v>72.73</v>
      </c>
      <c r="AB117" s="37">
        <v>36.36</v>
      </c>
      <c r="AC117" s="24">
        <f t="shared" si="9"/>
        <v>-25.216000000000001</v>
      </c>
      <c r="AD117" s="25">
        <f t="shared" si="10"/>
        <v>25.216000000000001</v>
      </c>
      <c r="AE117" s="23" t="str">
        <f t="shared" si="11"/>
        <v>Win</v>
      </c>
      <c r="AF117" s="23" t="str">
        <f t="shared" si="12"/>
        <v>Loss</v>
      </c>
      <c r="AG117" s="23" t="str">
        <f t="shared" si="13"/>
        <v>Loss</v>
      </c>
      <c r="AH117" s="23">
        <f t="shared" si="14"/>
        <v>17.5</v>
      </c>
      <c r="AI117" s="23">
        <f t="shared" si="15"/>
        <v>-50</v>
      </c>
      <c r="AJ117" s="23">
        <f t="shared" si="16"/>
        <v>-50</v>
      </c>
    </row>
    <row r="118" spans="1:36" hidden="1" x14ac:dyDescent="0.2">
      <c r="A118" s="36">
        <v>43586</v>
      </c>
      <c r="B118" s="37" t="s">
        <v>267</v>
      </c>
      <c r="C118" s="37" t="s">
        <v>361</v>
      </c>
      <c r="D118" s="37" t="s">
        <v>447</v>
      </c>
      <c r="E118" s="37" t="s">
        <v>448</v>
      </c>
      <c r="F118" s="37" t="s">
        <v>449</v>
      </c>
      <c r="G118" s="37">
        <v>3</v>
      </c>
      <c r="H118" s="37">
        <v>0</v>
      </c>
      <c r="I118" s="37">
        <v>1.49</v>
      </c>
      <c r="J118" s="37">
        <v>4.21</v>
      </c>
      <c r="K118" s="37">
        <v>4.63</v>
      </c>
      <c r="L118" s="37">
        <v>-3.14</v>
      </c>
      <c r="M118" s="37">
        <v>29</v>
      </c>
      <c r="N118" s="37">
        <v>28</v>
      </c>
      <c r="O118" s="37">
        <v>1</v>
      </c>
      <c r="P118" s="37">
        <v>15</v>
      </c>
      <c r="Q118" s="37">
        <v>13</v>
      </c>
      <c r="R118" s="37">
        <v>100</v>
      </c>
      <c r="S118" s="37">
        <v>0</v>
      </c>
      <c r="T118" s="37">
        <v>0</v>
      </c>
      <c r="U118" s="37">
        <v>31.03</v>
      </c>
      <c r="V118" s="37">
        <v>17.239999999999998</v>
      </c>
      <c r="W118" s="37">
        <v>51.72</v>
      </c>
      <c r="X118" s="37">
        <v>17.86</v>
      </c>
      <c r="Y118" s="37">
        <v>14.29</v>
      </c>
      <c r="Z118" s="37">
        <v>67.86</v>
      </c>
      <c r="AA118" s="37">
        <v>46.67</v>
      </c>
      <c r="AB118" s="37">
        <v>0</v>
      </c>
      <c r="AC118" s="24">
        <f t="shared" si="9"/>
        <v>36.157000000000004</v>
      </c>
      <c r="AD118" s="25">
        <f t="shared" si="10"/>
        <v>-36.157000000000004</v>
      </c>
      <c r="AE118" s="23" t="str">
        <f t="shared" si="11"/>
        <v>Win</v>
      </c>
      <c r="AF118" s="23" t="str">
        <f t="shared" si="12"/>
        <v>Loss</v>
      </c>
      <c r="AG118" s="23" t="str">
        <f t="shared" si="13"/>
        <v>Loss</v>
      </c>
      <c r="AH118" s="23">
        <f t="shared" si="14"/>
        <v>24.5</v>
      </c>
      <c r="AI118" s="23">
        <f t="shared" si="15"/>
        <v>-50</v>
      </c>
      <c r="AJ118" s="23">
        <f t="shared" si="16"/>
        <v>-50</v>
      </c>
    </row>
    <row r="119" spans="1:36" hidden="1" x14ac:dyDescent="0.2">
      <c r="A119" s="36">
        <v>43586</v>
      </c>
      <c r="B119" s="37" t="s">
        <v>267</v>
      </c>
      <c r="C119" s="37" t="s">
        <v>361</v>
      </c>
      <c r="D119" s="37" t="s">
        <v>450</v>
      </c>
      <c r="E119" s="37" t="s">
        <v>451</v>
      </c>
      <c r="F119" s="37" t="s">
        <v>452</v>
      </c>
      <c r="G119" s="37">
        <v>0</v>
      </c>
      <c r="H119" s="37">
        <v>3</v>
      </c>
      <c r="I119" s="37">
        <v>2.1</v>
      </c>
      <c r="J119" s="37">
        <v>3.66</v>
      </c>
      <c r="K119" s="37">
        <v>2.71</v>
      </c>
      <c r="L119" s="37">
        <v>-0.61</v>
      </c>
      <c r="M119" s="37">
        <v>27</v>
      </c>
      <c r="N119" s="37">
        <v>27</v>
      </c>
      <c r="O119" s="37">
        <v>1</v>
      </c>
      <c r="P119" s="37">
        <v>14</v>
      </c>
      <c r="Q119" s="37">
        <v>13</v>
      </c>
      <c r="R119" s="37">
        <v>100</v>
      </c>
      <c r="S119" s="37">
        <v>0</v>
      </c>
      <c r="T119" s="37">
        <v>0</v>
      </c>
      <c r="U119" s="37">
        <v>29.63</v>
      </c>
      <c r="V119" s="37">
        <v>25.93</v>
      </c>
      <c r="W119" s="37">
        <v>44.44</v>
      </c>
      <c r="X119" s="37">
        <v>29.63</v>
      </c>
      <c r="Y119" s="37">
        <v>18.52</v>
      </c>
      <c r="Z119" s="37">
        <v>51.85</v>
      </c>
      <c r="AA119" s="37">
        <v>35.71</v>
      </c>
      <c r="AB119" s="37">
        <v>15.38</v>
      </c>
      <c r="AC119" s="24">
        <f t="shared" si="9"/>
        <v>32.223000000000006</v>
      </c>
      <c r="AD119" s="25">
        <f t="shared" si="10"/>
        <v>-32.223000000000006</v>
      </c>
      <c r="AE119" s="23" t="str">
        <f t="shared" si="11"/>
        <v>Loss</v>
      </c>
      <c r="AF119" s="23" t="str">
        <f t="shared" si="12"/>
        <v>Loss</v>
      </c>
      <c r="AG119" s="23" t="str">
        <f t="shared" si="13"/>
        <v>Win</v>
      </c>
      <c r="AH119" s="23">
        <f t="shared" si="14"/>
        <v>-50</v>
      </c>
      <c r="AI119" s="23">
        <f t="shared" si="15"/>
        <v>-50</v>
      </c>
      <c r="AJ119" s="23">
        <f t="shared" si="16"/>
        <v>85.5</v>
      </c>
    </row>
    <row r="120" spans="1:36" hidden="1" x14ac:dyDescent="0.2">
      <c r="A120" s="36">
        <v>43586</v>
      </c>
      <c r="B120" s="37" t="s">
        <v>267</v>
      </c>
      <c r="C120" s="37" t="s">
        <v>361</v>
      </c>
      <c r="D120" s="37" t="s">
        <v>453</v>
      </c>
      <c r="E120" s="37" t="s">
        <v>454</v>
      </c>
      <c r="F120" s="37" t="s">
        <v>455</v>
      </c>
      <c r="G120" s="37">
        <v>2</v>
      </c>
      <c r="H120" s="37">
        <v>5</v>
      </c>
      <c r="I120" s="37">
        <v>2.2000000000000002</v>
      </c>
      <c r="J120" s="37">
        <v>3.59</v>
      </c>
      <c r="K120" s="37">
        <v>2.63</v>
      </c>
      <c r="L120" s="37">
        <v>-0.43</v>
      </c>
      <c r="M120" s="37">
        <v>29</v>
      </c>
      <c r="N120" s="37">
        <v>26</v>
      </c>
      <c r="O120" s="37">
        <v>1</v>
      </c>
      <c r="P120" s="37">
        <v>15</v>
      </c>
      <c r="Q120" s="37">
        <v>13</v>
      </c>
      <c r="R120" s="37">
        <v>0</v>
      </c>
      <c r="S120" s="37">
        <v>0</v>
      </c>
      <c r="T120" s="37">
        <v>100</v>
      </c>
      <c r="U120" s="37">
        <v>37.93</v>
      </c>
      <c r="V120" s="37">
        <v>10.34</v>
      </c>
      <c r="W120" s="37">
        <v>51.72</v>
      </c>
      <c r="X120" s="37">
        <v>50</v>
      </c>
      <c r="Y120" s="37">
        <v>23.08</v>
      </c>
      <c r="Z120" s="37">
        <v>26.92</v>
      </c>
      <c r="AA120" s="37">
        <v>66.67</v>
      </c>
      <c r="AB120" s="37">
        <v>38.46</v>
      </c>
      <c r="AC120" s="24">
        <f t="shared" si="9"/>
        <v>-38.648000000000003</v>
      </c>
      <c r="AD120" s="25">
        <f t="shared" si="10"/>
        <v>38.648000000000003</v>
      </c>
      <c r="AE120" s="23" t="str">
        <f t="shared" si="11"/>
        <v>Loss</v>
      </c>
      <c r="AF120" s="23" t="str">
        <f t="shared" si="12"/>
        <v>Loss</v>
      </c>
      <c r="AG120" s="23" t="str">
        <f t="shared" si="13"/>
        <v>Win</v>
      </c>
      <c r="AH120" s="23">
        <f t="shared" si="14"/>
        <v>-50</v>
      </c>
      <c r="AI120" s="23">
        <f t="shared" si="15"/>
        <v>-50</v>
      </c>
      <c r="AJ120" s="23">
        <f t="shared" si="16"/>
        <v>81.5</v>
      </c>
    </row>
    <row r="121" spans="1:36" hidden="1" x14ac:dyDescent="0.2">
      <c r="A121" s="36">
        <v>43586</v>
      </c>
      <c r="B121" s="37" t="s">
        <v>267</v>
      </c>
      <c r="C121" s="37" t="s">
        <v>361</v>
      </c>
      <c r="D121" s="37" t="s">
        <v>456</v>
      </c>
      <c r="E121" s="37" t="s">
        <v>457</v>
      </c>
      <c r="F121" s="37" t="s">
        <v>458</v>
      </c>
      <c r="G121" s="37">
        <v>2</v>
      </c>
      <c r="H121" s="37">
        <v>1</v>
      </c>
      <c r="I121" s="37">
        <v>2.06</v>
      </c>
      <c r="J121" s="37">
        <v>3.78</v>
      </c>
      <c r="K121" s="37">
        <v>2.71</v>
      </c>
      <c r="L121" s="37">
        <v>-0.65</v>
      </c>
      <c r="M121" s="37">
        <v>28</v>
      </c>
      <c r="N121" s="37">
        <v>29</v>
      </c>
      <c r="O121" s="37">
        <v>1</v>
      </c>
      <c r="P121" s="37">
        <v>14</v>
      </c>
      <c r="Q121" s="37">
        <v>15</v>
      </c>
      <c r="R121" s="37">
        <v>0</v>
      </c>
      <c r="S121" s="37">
        <v>0</v>
      </c>
      <c r="T121" s="37">
        <v>100</v>
      </c>
      <c r="U121" s="37">
        <v>39.29</v>
      </c>
      <c r="V121" s="37">
        <v>25</v>
      </c>
      <c r="W121" s="37">
        <v>35.71</v>
      </c>
      <c r="X121" s="37">
        <v>44.83</v>
      </c>
      <c r="Y121" s="37">
        <v>27.59</v>
      </c>
      <c r="Z121" s="37">
        <v>27.59</v>
      </c>
      <c r="AA121" s="37">
        <v>50</v>
      </c>
      <c r="AB121" s="37">
        <v>26.67</v>
      </c>
      <c r="AC121" s="24">
        <f t="shared" si="9"/>
        <v>-32.991</v>
      </c>
      <c r="AD121" s="25">
        <f t="shared" si="10"/>
        <v>32.991</v>
      </c>
      <c r="AE121" s="23" t="str">
        <f t="shared" si="11"/>
        <v>Win</v>
      </c>
      <c r="AF121" s="23" t="str">
        <f t="shared" si="12"/>
        <v>Loss</v>
      </c>
      <c r="AG121" s="23" t="str">
        <f t="shared" si="13"/>
        <v>Loss</v>
      </c>
      <c r="AH121" s="23">
        <f t="shared" si="14"/>
        <v>53</v>
      </c>
      <c r="AI121" s="23">
        <f t="shared" si="15"/>
        <v>-50</v>
      </c>
      <c r="AJ121" s="23">
        <f t="shared" si="16"/>
        <v>-50</v>
      </c>
    </row>
    <row r="122" spans="1:36" hidden="1" x14ac:dyDescent="0.2">
      <c r="A122" s="36">
        <v>43586</v>
      </c>
      <c r="B122" s="37" t="s">
        <v>267</v>
      </c>
      <c r="C122" s="37" t="s">
        <v>414</v>
      </c>
      <c r="D122" s="37" t="s">
        <v>459</v>
      </c>
      <c r="E122" s="37" t="s">
        <v>460</v>
      </c>
      <c r="F122" s="37" t="s">
        <v>461</v>
      </c>
      <c r="G122" s="37">
        <v>0</v>
      </c>
      <c r="H122" s="37">
        <v>1</v>
      </c>
      <c r="I122" s="37">
        <v>1.36</v>
      </c>
      <c r="J122" s="37">
        <v>4.8499999999999996</v>
      </c>
      <c r="K122" s="37">
        <v>5.76</v>
      </c>
      <c r="L122" s="37">
        <v>-4.4000000000000004</v>
      </c>
      <c r="M122" s="37">
        <v>59</v>
      </c>
      <c r="N122" s="37">
        <v>25</v>
      </c>
      <c r="O122" s="37">
        <v>1</v>
      </c>
      <c r="P122" s="37">
        <v>27</v>
      </c>
      <c r="Q122" s="37">
        <v>12</v>
      </c>
      <c r="R122" s="37">
        <v>100</v>
      </c>
      <c r="S122" s="37">
        <v>0</v>
      </c>
      <c r="T122" s="37">
        <v>0</v>
      </c>
      <c r="U122" s="37">
        <v>45.76</v>
      </c>
      <c r="V122" s="37">
        <v>18.64</v>
      </c>
      <c r="W122" s="37">
        <v>35.590000000000003</v>
      </c>
      <c r="X122" s="37">
        <v>24</v>
      </c>
      <c r="Y122" s="37">
        <v>20</v>
      </c>
      <c r="Z122" s="37">
        <v>56</v>
      </c>
      <c r="AA122" s="37">
        <v>51.85</v>
      </c>
      <c r="AB122" s="37">
        <v>16.670000000000002</v>
      </c>
      <c r="AC122" s="24">
        <f t="shared" si="9"/>
        <v>38.297999999999995</v>
      </c>
      <c r="AD122" s="25">
        <f t="shared" si="10"/>
        <v>-38.297999999999995</v>
      </c>
      <c r="AE122" s="23" t="str">
        <f t="shared" si="11"/>
        <v>Loss</v>
      </c>
      <c r="AF122" s="23" t="str">
        <f t="shared" si="12"/>
        <v>Loss</v>
      </c>
      <c r="AG122" s="23" t="str">
        <f t="shared" si="13"/>
        <v>Win</v>
      </c>
      <c r="AH122" s="23">
        <f t="shared" si="14"/>
        <v>-50</v>
      </c>
      <c r="AI122" s="23">
        <f t="shared" si="15"/>
        <v>-50</v>
      </c>
      <c r="AJ122" s="23">
        <f t="shared" si="16"/>
        <v>238</v>
      </c>
    </row>
    <row r="123" spans="1:36" hidden="1" x14ac:dyDescent="0.2">
      <c r="A123" s="36">
        <v>43586</v>
      </c>
      <c r="B123" s="37" t="s">
        <v>267</v>
      </c>
      <c r="C123" s="37" t="s">
        <v>414</v>
      </c>
      <c r="D123" s="37" t="s">
        <v>462</v>
      </c>
      <c r="E123" s="37" t="s">
        <v>463</v>
      </c>
      <c r="F123" s="37" t="s">
        <v>464</v>
      </c>
      <c r="G123" s="37">
        <v>1</v>
      </c>
      <c r="H123" s="37">
        <v>2</v>
      </c>
      <c r="I123" s="37">
        <v>5.74</v>
      </c>
      <c r="J123" s="37">
        <v>4.76</v>
      </c>
      <c r="K123" s="37">
        <v>1.37</v>
      </c>
      <c r="L123" s="37">
        <v>4.37</v>
      </c>
      <c r="M123" s="37">
        <v>26</v>
      </c>
      <c r="N123" s="37">
        <v>27</v>
      </c>
      <c r="O123" s="37">
        <v>1</v>
      </c>
      <c r="P123" s="37">
        <v>11</v>
      </c>
      <c r="Q123" s="37">
        <v>13</v>
      </c>
      <c r="R123" s="37">
        <v>0</v>
      </c>
      <c r="S123" s="37">
        <v>0</v>
      </c>
      <c r="T123" s="37">
        <v>100</v>
      </c>
      <c r="U123" s="37">
        <v>34.619999999999997</v>
      </c>
      <c r="V123" s="37">
        <v>15.38</v>
      </c>
      <c r="W123" s="37">
        <v>50</v>
      </c>
      <c r="X123" s="37">
        <v>66.67</v>
      </c>
      <c r="Y123" s="37">
        <v>14.81</v>
      </c>
      <c r="Z123" s="37">
        <v>18.52</v>
      </c>
      <c r="AA123" s="37">
        <v>45.45</v>
      </c>
      <c r="AB123" s="37">
        <v>61.54</v>
      </c>
      <c r="AC123" s="24">
        <f t="shared" si="9"/>
        <v>-42.649000000000001</v>
      </c>
      <c r="AD123" s="25">
        <f t="shared" si="10"/>
        <v>42.649000000000001</v>
      </c>
      <c r="AE123" s="23" t="str">
        <f t="shared" si="11"/>
        <v>Loss</v>
      </c>
      <c r="AF123" s="23" t="str">
        <f t="shared" si="12"/>
        <v>Loss</v>
      </c>
      <c r="AG123" s="23" t="str">
        <f t="shared" si="13"/>
        <v>Win</v>
      </c>
      <c r="AH123" s="23">
        <f t="shared" si="14"/>
        <v>-50</v>
      </c>
      <c r="AI123" s="23">
        <f t="shared" si="15"/>
        <v>-50</v>
      </c>
      <c r="AJ123" s="23">
        <f t="shared" si="16"/>
        <v>18.5</v>
      </c>
    </row>
    <row r="124" spans="1:36" hidden="1" x14ac:dyDescent="0.2">
      <c r="A124" s="36">
        <v>43586</v>
      </c>
      <c r="B124" s="37" t="s">
        <v>267</v>
      </c>
      <c r="C124" s="37" t="s">
        <v>465</v>
      </c>
      <c r="D124" s="37" t="s">
        <v>466</v>
      </c>
      <c r="E124" s="37" t="s">
        <v>467</v>
      </c>
      <c r="F124" s="37" t="s">
        <v>468</v>
      </c>
      <c r="G124" s="37">
        <v>6</v>
      </c>
      <c r="H124" s="37">
        <v>0</v>
      </c>
      <c r="I124" s="37">
        <v>1.46</v>
      </c>
      <c r="J124" s="37">
        <v>4.3499999999999996</v>
      </c>
      <c r="K124" s="37">
        <v>5.03</v>
      </c>
      <c r="L124" s="37">
        <v>-3.57</v>
      </c>
      <c r="M124" s="37">
        <v>61</v>
      </c>
      <c r="N124" s="37">
        <v>26</v>
      </c>
      <c r="O124" s="37">
        <v>1</v>
      </c>
      <c r="P124" s="37">
        <v>29</v>
      </c>
      <c r="Q124" s="37">
        <v>13</v>
      </c>
      <c r="R124" s="37">
        <v>0</v>
      </c>
      <c r="S124" s="37">
        <v>0</v>
      </c>
      <c r="T124" s="37">
        <v>100</v>
      </c>
      <c r="U124" s="37">
        <v>34.43</v>
      </c>
      <c r="V124" s="37">
        <v>21.31</v>
      </c>
      <c r="W124" s="37">
        <v>44.26</v>
      </c>
      <c r="X124" s="37">
        <v>46.15</v>
      </c>
      <c r="Y124" s="37">
        <v>23.08</v>
      </c>
      <c r="Z124" s="37">
        <v>30.77</v>
      </c>
      <c r="AA124" s="37">
        <v>48.28</v>
      </c>
      <c r="AB124" s="37">
        <v>38.46</v>
      </c>
      <c r="AC124" s="24">
        <f t="shared" si="9"/>
        <v>-35.218999999999994</v>
      </c>
      <c r="AD124" s="25">
        <f t="shared" si="10"/>
        <v>35.218999999999994</v>
      </c>
      <c r="AE124" s="23" t="str">
        <f t="shared" si="11"/>
        <v>Win</v>
      </c>
      <c r="AF124" s="23" t="str">
        <f t="shared" si="12"/>
        <v>Loss</v>
      </c>
      <c r="AG124" s="23" t="str">
        <f t="shared" si="13"/>
        <v>Loss</v>
      </c>
      <c r="AH124" s="23">
        <f t="shared" si="14"/>
        <v>23</v>
      </c>
      <c r="AI124" s="23">
        <f t="shared" si="15"/>
        <v>-50</v>
      </c>
      <c r="AJ124" s="23">
        <f t="shared" si="16"/>
        <v>-50</v>
      </c>
    </row>
    <row r="125" spans="1:36" hidden="1" x14ac:dyDescent="0.2">
      <c r="A125" s="36">
        <v>43586</v>
      </c>
      <c r="B125" s="37" t="s">
        <v>267</v>
      </c>
      <c r="C125" s="37" t="s">
        <v>469</v>
      </c>
      <c r="D125" s="37" t="s">
        <v>470</v>
      </c>
      <c r="E125" s="37" t="s">
        <v>471</v>
      </c>
      <c r="F125" s="37" t="s">
        <v>472</v>
      </c>
      <c r="G125" s="37">
        <v>4</v>
      </c>
      <c r="H125" s="37">
        <v>1</v>
      </c>
      <c r="I125" s="37">
        <v>2.06</v>
      </c>
      <c r="J125" s="37">
        <v>3.53</v>
      </c>
      <c r="K125" s="37">
        <v>2.92</v>
      </c>
      <c r="L125" s="37">
        <v>-0.86</v>
      </c>
      <c r="M125" s="37">
        <v>23</v>
      </c>
      <c r="N125" s="37">
        <v>24</v>
      </c>
      <c r="O125" s="37">
        <v>1</v>
      </c>
      <c r="P125" s="37">
        <v>13</v>
      </c>
      <c r="Q125" s="37">
        <v>12</v>
      </c>
      <c r="R125" s="37">
        <v>100</v>
      </c>
      <c r="S125" s="37">
        <v>0</v>
      </c>
      <c r="T125" s="37">
        <v>0</v>
      </c>
      <c r="U125" s="37">
        <v>34.78</v>
      </c>
      <c r="V125" s="37">
        <v>21.74</v>
      </c>
      <c r="W125" s="37">
        <v>43.48</v>
      </c>
      <c r="X125" s="37">
        <v>16.670000000000002</v>
      </c>
      <c r="Y125" s="37">
        <v>37.5</v>
      </c>
      <c r="Z125" s="37">
        <v>45.83</v>
      </c>
      <c r="AA125" s="37">
        <v>46.15</v>
      </c>
      <c r="AB125" s="37">
        <v>8.33</v>
      </c>
      <c r="AC125" s="24">
        <f t="shared" si="9"/>
        <v>32.516000000000005</v>
      </c>
      <c r="AD125" s="25">
        <f t="shared" si="10"/>
        <v>-32.516000000000005</v>
      </c>
      <c r="AE125" s="23" t="str">
        <f t="shared" si="11"/>
        <v>Win</v>
      </c>
      <c r="AF125" s="23" t="str">
        <f t="shared" si="12"/>
        <v>Loss</v>
      </c>
      <c r="AG125" s="23" t="str">
        <f t="shared" si="13"/>
        <v>Loss</v>
      </c>
      <c r="AH125" s="23">
        <f t="shared" si="14"/>
        <v>53</v>
      </c>
      <c r="AI125" s="23">
        <f t="shared" si="15"/>
        <v>-50</v>
      </c>
      <c r="AJ125" s="23">
        <f t="shared" si="16"/>
        <v>-50</v>
      </c>
    </row>
    <row r="126" spans="1:36" hidden="1" x14ac:dyDescent="0.2">
      <c r="A126" s="36">
        <v>43586</v>
      </c>
      <c r="B126" s="37" t="s">
        <v>233</v>
      </c>
      <c r="C126" s="37" t="s">
        <v>80</v>
      </c>
      <c r="D126" s="37" t="s">
        <v>473</v>
      </c>
      <c r="E126" s="37" t="s">
        <v>474</v>
      </c>
      <c r="F126" s="37" t="s">
        <v>475</v>
      </c>
      <c r="G126" s="37">
        <v>1</v>
      </c>
      <c r="H126" s="37">
        <v>0</v>
      </c>
      <c r="I126" s="37">
        <v>2.44</v>
      </c>
      <c r="J126" s="37">
        <v>3.09</v>
      </c>
      <c r="K126" s="37">
        <v>2.93</v>
      </c>
      <c r="L126" s="37">
        <v>-0.49</v>
      </c>
      <c r="M126" s="37">
        <v>36</v>
      </c>
      <c r="N126" s="37">
        <v>71</v>
      </c>
      <c r="O126" s="37">
        <v>1</v>
      </c>
      <c r="P126" s="37">
        <v>17</v>
      </c>
      <c r="Q126" s="37">
        <v>35</v>
      </c>
      <c r="R126" s="37">
        <v>0</v>
      </c>
      <c r="S126" s="37">
        <v>0</v>
      </c>
      <c r="T126" s="37">
        <v>100</v>
      </c>
      <c r="U126" s="37">
        <v>30.56</v>
      </c>
      <c r="V126" s="37">
        <v>27.78</v>
      </c>
      <c r="W126" s="37">
        <v>41.67</v>
      </c>
      <c r="X126" s="37">
        <v>45.07</v>
      </c>
      <c r="Y126" s="37">
        <v>29.58</v>
      </c>
      <c r="Z126" s="37">
        <v>25.35</v>
      </c>
      <c r="AA126" s="37">
        <v>29.41</v>
      </c>
      <c r="AB126" s="37">
        <v>28.57</v>
      </c>
      <c r="AC126" s="24">
        <f t="shared" si="9"/>
        <v>-36.346000000000004</v>
      </c>
      <c r="AD126" s="25">
        <f t="shared" si="10"/>
        <v>36.346000000000004</v>
      </c>
      <c r="AE126" s="23" t="str">
        <f t="shared" si="11"/>
        <v>Win</v>
      </c>
      <c r="AF126" s="23" t="str">
        <f t="shared" si="12"/>
        <v>Loss</v>
      </c>
      <c r="AG126" s="23" t="str">
        <f t="shared" si="13"/>
        <v>Loss</v>
      </c>
      <c r="AH126" s="23">
        <f t="shared" si="14"/>
        <v>72</v>
      </c>
      <c r="AI126" s="23">
        <f t="shared" si="15"/>
        <v>-50</v>
      </c>
      <c r="AJ126" s="23">
        <f t="shared" si="16"/>
        <v>-50</v>
      </c>
    </row>
    <row r="127" spans="1:36" hidden="1" x14ac:dyDescent="0.2">
      <c r="A127" s="36">
        <v>43586</v>
      </c>
      <c r="B127" s="37" t="s">
        <v>233</v>
      </c>
      <c r="C127" s="37" t="s">
        <v>80</v>
      </c>
      <c r="D127" s="37" t="s">
        <v>476</v>
      </c>
      <c r="E127" s="37" t="s">
        <v>477</v>
      </c>
      <c r="F127" s="37" t="s">
        <v>478</v>
      </c>
      <c r="G127" s="37">
        <v>0</v>
      </c>
      <c r="H127" s="37">
        <v>0</v>
      </c>
      <c r="I127" s="37">
        <v>2.0699999999999998</v>
      </c>
      <c r="J127" s="37">
        <v>3.3</v>
      </c>
      <c r="K127" s="37">
        <v>3.5</v>
      </c>
      <c r="L127" s="37">
        <v>-1.43</v>
      </c>
      <c r="M127" s="37">
        <v>66</v>
      </c>
      <c r="N127" s="37">
        <v>36</v>
      </c>
      <c r="O127" s="37">
        <v>1</v>
      </c>
      <c r="P127" s="37">
        <v>33</v>
      </c>
      <c r="Q127" s="37">
        <v>18</v>
      </c>
      <c r="R127" s="37">
        <v>0</v>
      </c>
      <c r="S127" s="37">
        <v>100</v>
      </c>
      <c r="T127" s="37">
        <v>0</v>
      </c>
      <c r="U127" s="37">
        <v>48.48</v>
      </c>
      <c r="V127" s="37">
        <v>24.24</v>
      </c>
      <c r="W127" s="37">
        <v>27.27</v>
      </c>
      <c r="X127" s="37">
        <v>36.11</v>
      </c>
      <c r="Y127" s="37">
        <v>36.11</v>
      </c>
      <c r="Z127" s="37">
        <v>27.78</v>
      </c>
      <c r="AA127" s="37">
        <v>63.64</v>
      </c>
      <c r="AB127" s="37">
        <v>22.22</v>
      </c>
      <c r="AC127" s="24">
        <f t="shared" si="9"/>
        <v>11.388999999999996</v>
      </c>
      <c r="AD127" s="25">
        <f t="shared" si="10"/>
        <v>8.6110000000000007</v>
      </c>
      <c r="AE127" s="23" t="str">
        <f t="shared" si="11"/>
        <v>Loss</v>
      </c>
      <c r="AF127" s="23" t="str">
        <f t="shared" si="12"/>
        <v>Win</v>
      </c>
      <c r="AG127" s="23" t="str">
        <f t="shared" si="13"/>
        <v>Loss</v>
      </c>
      <c r="AH127" s="23">
        <f t="shared" si="14"/>
        <v>-50</v>
      </c>
      <c r="AI127" s="23">
        <f t="shared" si="15"/>
        <v>115</v>
      </c>
      <c r="AJ127" s="23">
        <f t="shared" si="16"/>
        <v>-50</v>
      </c>
    </row>
    <row r="128" spans="1:36" hidden="1" x14ac:dyDescent="0.2">
      <c r="A128" s="36">
        <v>43586</v>
      </c>
      <c r="B128" s="37" t="s">
        <v>233</v>
      </c>
      <c r="C128" s="37" t="s">
        <v>80</v>
      </c>
      <c r="D128" s="37" t="s">
        <v>479</v>
      </c>
      <c r="E128" s="37" t="s">
        <v>480</v>
      </c>
      <c r="F128" s="37" t="s">
        <v>481</v>
      </c>
      <c r="G128" s="37">
        <v>1</v>
      </c>
      <c r="H128" s="37">
        <v>2</v>
      </c>
      <c r="I128" s="37">
        <v>2.87</v>
      </c>
      <c r="J128" s="37">
        <v>3.01</v>
      </c>
      <c r="K128" s="37">
        <v>2.56</v>
      </c>
      <c r="L128" s="37">
        <v>0.31</v>
      </c>
      <c r="M128" s="37">
        <v>34</v>
      </c>
      <c r="N128" s="37">
        <v>66</v>
      </c>
      <c r="O128" s="37">
        <v>1</v>
      </c>
      <c r="P128" s="37">
        <v>17</v>
      </c>
      <c r="Q128" s="37">
        <v>31</v>
      </c>
      <c r="R128" s="37">
        <v>100</v>
      </c>
      <c r="S128" s="37">
        <v>0</v>
      </c>
      <c r="T128" s="37">
        <v>0</v>
      </c>
      <c r="U128" s="37">
        <v>20.59</v>
      </c>
      <c r="V128" s="37">
        <v>23.53</v>
      </c>
      <c r="W128" s="37">
        <v>55.88</v>
      </c>
      <c r="X128" s="37">
        <v>36.36</v>
      </c>
      <c r="Y128" s="37">
        <v>31.82</v>
      </c>
      <c r="Z128" s="37">
        <v>31.82</v>
      </c>
      <c r="AA128" s="37">
        <v>17.649999999999999</v>
      </c>
      <c r="AB128" s="37">
        <v>22.58</v>
      </c>
      <c r="AC128" s="24">
        <f t="shared" si="9"/>
        <v>21.205000000000005</v>
      </c>
      <c r="AD128" s="25">
        <f t="shared" si="10"/>
        <v>-21.205000000000005</v>
      </c>
      <c r="AE128" s="23" t="str">
        <f t="shared" si="11"/>
        <v>Loss</v>
      </c>
      <c r="AF128" s="23" t="str">
        <f t="shared" si="12"/>
        <v>Loss</v>
      </c>
      <c r="AG128" s="23" t="str">
        <f t="shared" si="13"/>
        <v>Win</v>
      </c>
      <c r="AH128" s="23">
        <f t="shared" si="14"/>
        <v>-50</v>
      </c>
      <c r="AI128" s="23">
        <f t="shared" si="15"/>
        <v>-50</v>
      </c>
      <c r="AJ128" s="23">
        <f t="shared" si="16"/>
        <v>78</v>
      </c>
    </row>
    <row r="129" spans="1:36" hidden="1" x14ac:dyDescent="0.2">
      <c r="A129" s="36">
        <v>43586</v>
      </c>
      <c r="B129" s="37" t="s">
        <v>233</v>
      </c>
      <c r="C129" s="37" t="s">
        <v>80</v>
      </c>
      <c r="D129" s="37" t="s">
        <v>482</v>
      </c>
      <c r="E129" s="37" t="s">
        <v>483</v>
      </c>
      <c r="F129" s="37" t="s">
        <v>484</v>
      </c>
      <c r="G129" s="37">
        <v>2</v>
      </c>
      <c r="H129" s="37">
        <v>1</v>
      </c>
      <c r="I129" s="37">
        <v>3.83</v>
      </c>
      <c r="J129" s="37">
        <v>3.31</v>
      </c>
      <c r="K129" s="37">
        <v>1.96</v>
      </c>
      <c r="L129" s="37">
        <v>1.87</v>
      </c>
      <c r="M129" s="37">
        <v>37</v>
      </c>
      <c r="N129" s="37">
        <v>74</v>
      </c>
      <c r="O129" s="37">
        <v>2</v>
      </c>
      <c r="P129" s="37">
        <v>18</v>
      </c>
      <c r="Q129" s="37">
        <v>37</v>
      </c>
      <c r="R129" s="37">
        <v>50</v>
      </c>
      <c r="S129" s="37">
        <v>0</v>
      </c>
      <c r="T129" s="37">
        <v>50</v>
      </c>
      <c r="U129" s="37">
        <v>18.920000000000002</v>
      </c>
      <c r="V129" s="37">
        <v>37.840000000000003</v>
      </c>
      <c r="W129" s="37">
        <v>43.24</v>
      </c>
      <c r="X129" s="37">
        <v>52.7</v>
      </c>
      <c r="Y129" s="37">
        <v>20.27</v>
      </c>
      <c r="Z129" s="37">
        <v>27.03</v>
      </c>
      <c r="AA129" s="37">
        <v>22.22</v>
      </c>
      <c r="AB129" s="37">
        <v>37.840000000000003</v>
      </c>
      <c r="AC129" s="24">
        <f t="shared" si="9"/>
        <v>-8.2410000000000014</v>
      </c>
      <c r="AD129" s="25">
        <f t="shared" si="10"/>
        <v>8.2410000000000014</v>
      </c>
      <c r="AE129" s="23" t="str">
        <f t="shared" si="11"/>
        <v>Win</v>
      </c>
      <c r="AF129" s="23" t="str">
        <f t="shared" si="12"/>
        <v>Loss</v>
      </c>
      <c r="AG129" s="23" t="str">
        <f t="shared" si="13"/>
        <v>Loss</v>
      </c>
      <c r="AH129" s="23">
        <f t="shared" si="14"/>
        <v>141.5</v>
      </c>
      <c r="AI129" s="23">
        <f t="shared" si="15"/>
        <v>-50</v>
      </c>
      <c r="AJ129" s="23">
        <f t="shared" si="16"/>
        <v>-50</v>
      </c>
    </row>
    <row r="130" spans="1:36" hidden="1" x14ac:dyDescent="0.2">
      <c r="A130" s="36">
        <v>43586</v>
      </c>
      <c r="B130" s="37" t="s">
        <v>233</v>
      </c>
      <c r="C130" s="37" t="s">
        <v>80</v>
      </c>
      <c r="D130" s="37" t="s">
        <v>485</v>
      </c>
      <c r="E130" s="37" t="s">
        <v>486</v>
      </c>
      <c r="F130" s="37" t="s">
        <v>487</v>
      </c>
      <c r="G130" s="37">
        <v>2</v>
      </c>
      <c r="H130" s="37">
        <v>3</v>
      </c>
      <c r="I130" s="37">
        <v>1.73</v>
      </c>
      <c r="J130" s="37">
        <v>3.48</v>
      </c>
      <c r="K130" s="37">
        <v>4.82</v>
      </c>
      <c r="L130" s="37">
        <v>-3.09</v>
      </c>
      <c r="M130" s="37">
        <v>34</v>
      </c>
      <c r="N130" s="37">
        <v>37</v>
      </c>
      <c r="O130" s="37">
        <v>1</v>
      </c>
      <c r="P130" s="37">
        <v>17</v>
      </c>
      <c r="Q130" s="37">
        <v>17</v>
      </c>
      <c r="R130" s="37">
        <v>0</v>
      </c>
      <c r="S130" s="37">
        <v>100</v>
      </c>
      <c r="T130" s="37">
        <v>0</v>
      </c>
      <c r="U130" s="37">
        <v>35.29</v>
      </c>
      <c r="V130" s="37">
        <v>38.24</v>
      </c>
      <c r="W130" s="37">
        <v>26.47</v>
      </c>
      <c r="X130" s="37">
        <v>24.32</v>
      </c>
      <c r="Y130" s="37">
        <v>29.73</v>
      </c>
      <c r="Z130" s="37">
        <v>45.95</v>
      </c>
      <c r="AA130" s="37">
        <v>47.06</v>
      </c>
      <c r="AB130" s="37">
        <v>5.88</v>
      </c>
      <c r="AC130" s="24">
        <f t="shared" si="9"/>
        <v>16.941000000000003</v>
      </c>
      <c r="AD130" s="25">
        <f t="shared" si="10"/>
        <v>3.0590000000000011</v>
      </c>
      <c r="AE130" s="23" t="str">
        <f t="shared" si="11"/>
        <v>Loss</v>
      </c>
      <c r="AF130" s="23" t="str">
        <f t="shared" si="12"/>
        <v>Loss</v>
      </c>
      <c r="AG130" s="23" t="str">
        <f t="shared" si="13"/>
        <v>Win</v>
      </c>
      <c r="AH130" s="23">
        <f t="shared" si="14"/>
        <v>-50</v>
      </c>
      <c r="AI130" s="23">
        <f t="shared" si="15"/>
        <v>-50</v>
      </c>
      <c r="AJ130" s="23">
        <f t="shared" si="16"/>
        <v>191</v>
      </c>
    </row>
    <row r="131" spans="1:36" hidden="1" x14ac:dyDescent="0.2">
      <c r="A131" s="36">
        <v>43586</v>
      </c>
      <c r="B131" s="37" t="s">
        <v>233</v>
      </c>
      <c r="C131" s="37" t="s">
        <v>80</v>
      </c>
      <c r="D131" s="37" t="s">
        <v>488</v>
      </c>
      <c r="E131" s="37" t="s">
        <v>489</v>
      </c>
      <c r="F131" s="37" t="s">
        <v>490</v>
      </c>
      <c r="G131" s="37">
        <v>3</v>
      </c>
      <c r="H131" s="37">
        <v>1</v>
      </c>
      <c r="I131" s="37">
        <v>1.78</v>
      </c>
      <c r="J131" s="37">
        <v>3.44</v>
      </c>
      <c r="K131" s="37">
        <v>4.54</v>
      </c>
      <c r="L131" s="37">
        <v>-2.76</v>
      </c>
      <c r="M131" s="37">
        <v>65</v>
      </c>
      <c r="N131" s="37">
        <v>65</v>
      </c>
      <c r="O131" s="37">
        <v>1</v>
      </c>
      <c r="P131" s="37">
        <v>33</v>
      </c>
      <c r="Q131" s="37">
        <v>32</v>
      </c>
      <c r="R131" s="37">
        <v>0</v>
      </c>
      <c r="S131" s="37">
        <v>0</v>
      </c>
      <c r="T131" s="37">
        <v>100</v>
      </c>
      <c r="U131" s="37">
        <v>32.31</v>
      </c>
      <c r="V131" s="37">
        <v>35.380000000000003</v>
      </c>
      <c r="W131" s="37">
        <v>32.31</v>
      </c>
      <c r="X131" s="37">
        <v>32.31</v>
      </c>
      <c r="Y131" s="37">
        <v>27.69</v>
      </c>
      <c r="Z131" s="37">
        <v>40</v>
      </c>
      <c r="AA131" s="37">
        <v>45.45</v>
      </c>
      <c r="AB131" s="37">
        <v>15.63</v>
      </c>
      <c r="AC131" s="24">
        <f t="shared" si="9"/>
        <v>-27.692999999999998</v>
      </c>
      <c r="AD131" s="25">
        <f t="shared" si="10"/>
        <v>27.692999999999998</v>
      </c>
      <c r="AE131" s="23" t="str">
        <f t="shared" si="11"/>
        <v>Win</v>
      </c>
      <c r="AF131" s="23" t="str">
        <f t="shared" si="12"/>
        <v>Loss</v>
      </c>
      <c r="AG131" s="23" t="str">
        <f t="shared" si="13"/>
        <v>Loss</v>
      </c>
      <c r="AH131" s="23">
        <f t="shared" si="14"/>
        <v>39</v>
      </c>
      <c r="AI131" s="23">
        <f t="shared" si="15"/>
        <v>-50</v>
      </c>
      <c r="AJ131" s="23">
        <f t="shared" si="16"/>
        <v>-50</v>
      </c>
    </row>
    <row r="132" spans="1:36" hidden="1" x14ac:dyDescent="0.2">
      <c r="A132" s="36">
        <v>43586</v>
      </c>
      <c r="B132" s="37" t="s">
        <v>233</v>
      </c>
      <c r="C132" s="37" t="s">
        <v>80</v>
      </c>
      <c r="D132" s="37" t="s">
        <v>491</v>
      </c>
      <c r="E132" s="37" t="s">
        <v>492</v>
      </c>
      <c r="F132" s="37" t="s">
        <v>493</v>
      </c>
      <c r="G132" s="37">
        <v>1</v>
      </c>
      <c r="H132" s="37">
        <v>1</v>
      </c>
      <c r="I132" s="37">
        <v>1.86</v>
      </c>
      <c r="J132" s="37">
        <v>3.11</v>
      </c>
      <c r="K132" s="37">
        <v>4.6900000000000004</v>
      </c>
      <c r="L132" s="37">
        <v>-2.83</v>
      </c>
      <c r="M132" s="37">
        <v>77</v>
      </c>
      <c r="N132" s="37">
        <v>64</v>
      </c>
      <c r="O132" s="37">
        <v>1</v>
      </c>
      <c r="P132" s="37">
        <v>38</v>
      </c>
      <c r="Q132" s="37">
        <v>31</v>
      </c>
      <c r="R132" s="37">
        <v>100</v>
      </c>
      <c r="S132" s="37">
        <v>0</v>
      </c>
      <c r="T132" s="37">
        <v>0</v>
      </c>
      <c r="U132" s="37">
        <v>42.86</v>
      </c>
      <c r="V132" s="37">
        <v>29.87</v>
      </c>
      <c r="W132" s="37">
        <v>27.27</v>
      </c>
      <c r="X132" s="37">
        <v>29.69</v>
      </c>
      <c r="Y132" s="37">
        <v>26.56</v>
      </c>
      <c r="Z132" s="37">
        <v>43.75</v>
      </c>
      <c r="AA132" s="37">
        <v>50</v>
      </c>
      <c r="AB132" s="37">
        <v>19.350000000000001</v>
      </c>
      <c r="AC132" s="24">
        <f t="shared" si="9"/>
        <v>36.261000000000003</v>
      </c>
      <c r="AD132" s="25">
        <f t="shared" si="10"/>
        <v>-36.261000000000003</v>
      </c>
      <c r="AE132" s="23" t="str">
        <f t="shared" si="11"/>
        <v>Loss</v>
      </c>
      <c r="AF132" s="23" t="str">
        <f t="shared" si="12"/>
        <v>Win</v>
      </c>
      <c r="AG132" s="23" t="str">
        <f t="shared" si="13"/>
        <v>Loss</v>
      </c>
      <c r="AH132" s="23">
        <f t="shared" si="14"/>
        <v>-50</v>
      </c>
      <c r="AI132" s="23">
        <f t="shared" si="15"/>
        <v>105.5</v>
      </c>
      <c r="AJ132" s="23">
        <f t="shared" si="16"/>
        <v>-50</v>
      </c>
    </row>
    <row r="133" spans="1:36" hidden="1" x14ac:dyDescent="0.2">
      <c r="A133" s="36">
        <v>43586</v>
      </c>
      <c r="B133" s="37" t="s">
        <v>233</v>
      </c>
      <c r="C133" s="37" t="s">
        <v>494</v>
      </c>
      <c r="D133" s="37" t="s">
        <v>495</v>
      </c>
      <c r="E133" s="37" t="s">
        <v>496</v>
      </c>
      <c r="F133" s="37" t="s">
        <v>497</v>
      </c>
      <c r="G133" s="37">
        <v>0</v>
      </c>
      <c r="H133" s="37">
        <v>0</v>
      </c>
      <c r="I133" s="37">
        <v>2.7</v>
      </c>
      <c r="J133" s="37">
        <v>3.24</v>
      </c>
      <c r="K133" s="37">
        <v>2.3199999999999998</v>
      </c>
      <c r="L133" s="37">
        <v>0.38</v>
      </c>
      <c r="M133" s="37">
        <v>15</v>
      </c>
      <c r="N133" s="37">
        <v>44</v>
      </c>
      <c r="O133" s="37">
        <v>0</v>
      </c>
      <c r="P133" s="37">
        <v>6</v>
      </c>
      <c r="Q133" s="37">
        <v>24</v>
      </c>
      <c r="R133" s="37">
        <v>0</v>
      </c>
      <c r="S133" s="37">
        <v>0</v>
      </c>
      <c r="T133" s="37">
        <v>0</v>
      </c>
      <c r="U133" s="37">
        <v>20</v>
      </c>
      <c r="V133" s="37">
        <v>0</v>
      </c>
      <c r="W133" s="37">
        <v>80</v>
      </c>
      <c r="X133" s="37">
        <v>13.64</v>
      </c>
      <c r="Y133" s="37">
        <v>18.18</v>
      </c>
      <c r="Z133" s="37">
        <v>68.180000000000007</v>
      </c>
      <c r="AA133" s="37">
        <v>16.670000000000002</v>
      </c>
      <c r="AB133" s="37">
        <v>12.5</v>
      </c>
      <c r="AC133" s="24">
        <f t="shared" si="9"/>
        <v>-2.9099999999999966</v>
      </c>
      <c r="AD133" s="25">
        <f t="shared" si="10"/>
        <v>2.9099999999999966</v>
      </c>
      <c r="AE133" s="23" t="str">
        <f t="shared" si="11"/>
        <v>Loss</v>
      </c>
      <c r="AF133" s="23" t="str">
        <f t="shared" si="12"/>
        <v>Win</v>
      </c>
      <c r="AG133" s="23" t="str">
        <f t="shared" si="13"/>
        <v>Loss</v>
      </c>
      <c r="AH133" s="23">
        <f t="shared" si="14"/>
        <v>-50</v>
      </c>
      <c r="AI133" s="23">
        <f t="shared" si="15"/>
        <v>112</v>
      </c>
      <c r="AJ133" s="23">
        <f t="shared" si="16"/>
        <v>-50</v>
      </c>
    </row>
    <row r="134" spans="1:36" hidden="1" x14ac:dyDescent="0.2">
      <c r="A134" s="36">
        <v>43586</v>
      </c>
      <c r="B134" s="37" t="s">
        <v>498</v>
      </c>
      <c r="C134" s="37" t="s">
        <v>499</v>
      </c>
      <c r="D134" s="37" t="s">
        <v>500</v>
      </c>
      <c r="E134" s="37" t="s">
        <v>501</v>
      </c>
      <c r="F134" s="37" t="s">
        <v>502</v>
      </c>
      <c r="G134" s="37">
        <v>3</v>
      </c>
      <c r="H134" s="37">
        <v>2</v>
      </c>
      <c r="I134" s="37">
        <v>3.1</v>
      </c>
      <c r="J134" s="37">
        <v>4.7300000000000004</v>
      </c>
      <c r="K134" s="37">
        <v>1.8</v>
      </c>
      <c r="L134" s="37">
        <v>1.3</v>
      </c>
      <c r="M134" s="37">
        <v>21</v>
      </c>
      <c r="N134" s="37">
        <v>0</v>
      </c>
      <c r="O134" s="37">
        <v>0</v>
      </c>
      <c r="P134" s="37">
        <v>10</v>
      </c>
      <c r="Q134" s="37">
        <v>0</v>
      </c>
      <c r="R134" s="37">
        <v>0</v>
      </c>
      <c r="S134" s="37">
        <v>0</v>
      </c>
      <c r="T134" s="37">
        <v>0</v>
      </c>
      <c r="U134" s="37">
        <v>42.86</v>
      </c>
      <c r="V134" s="37">
        <v>4.76</v>
      </c>
      <c r="W134" s="37">
        <v>52.38</v>
      </c>
      <c r="X134" s="37">
        <v>0</v>
      </c>
      <c r="Y134" s="37">
        <v>0</v>
      </c>
      <c r="Z134" s="37">
        <v>0</v>
      </c>
      <c r="AA134" s="37">
        <v>50</v>
      </c>
      <c r="AB134" s="37">
        <v>0</v>
      </c>
      <c r="AC134" s="24">
        <f t="shared" si="9"/>
        <v>-1.427999999999999</v>
      </c>
      <c r="AD134" s="25">
        <f t="shared" si="10"/>
        <v>1.427999999999999</v>
      </c>
      <c r="AE134" s="23" t="str">
        <f t="shared" si="11"/>
        <v>Win</v>
      </c>
      <c r="AF134" s="23" t="str">
        <f t="shared" si="12"/>
        <v>Loss</v>
      </c>
      <c r="AG134" s="23" t="str">
        <f t="shared" si="13"/>
        <v>Loss</v>
      </c>
      <c r="AH134" s="23">
        <f t="shared" si="14"/>
        <v>105</v>
      </c>
      <c r="AI134" s="23">
        <f t="shared" si="15"/>
        <v>-50</v>
      </c>
      <c r="AJ134" s="23">
        <f t="shared" si="16"/>
        <v>-50</v>
      </c>
    </row>
    <row r="135" spans="1:36" hidden="1" x14ac:dyDescent="0.2">
      <c r="A135" s="36">
        <v>43586</v>
      </c>
      <c r="B135" s="37" t="s">
        <v>503</v>
      </c>
      <c r="C135" s="37" t="s">
        <v>96</v>
      </c>
      <c r="D135" s="37" t="s">
        <v>504</v>
      </c>
      <c r="E135" s="37" t="s">
        <v>505</v>
      </c>
      <c r="F135" s="37" t="s">
        <v>506</v>
      </c>
      <c r="G135" s="37">
        <v>2</v>
      </c>
      <c r="H135" s="37">
        <v>1</v>
      </c>
      <c r="I135" s="37">
        <v>3.6</v>
      </c>
      <c r="J135" s="37">
        <v>3.59</v>
      </c>
      <c r="K135" s="37">
        <v>1.83</v>
      </c>
      <c r="L135" s="37">
        <v>1.77</v>
      </c>
      <c r="M135" s="37">
        <v>26</v>
      </c>
      <c r="N135" s="37">
        <v>27</v>
      </c>
      <c r="O135" s="37">
        <v>1</v>
      </c>
      <c r="P135" s="37">
        <v>14</v>
      </c>
      <c r="Q135" s="37">
        <v>14</v>
      </c>
      <c r="R135" s="37">
        <v>0</v>
      </c>
      <c r="S135" s="37">
        <v>0</v>
      </c>
      <c r="T135" s="37">
        <v>100</v>
      </c>
      <c r="U135" s="37">
        <v>50</v>
      </c>
      <c r="V135" s="37">
        <v>19.23</v>
      </c>
      <c r="W135" s="37">
        <v>30.77</v>
      </c>
      <c r="X135" s="37">
        <v>59.26</v>
      </c>
      <c r="Y135" s="37">
        <v>33.33</v>
      </c>
      <c r="Z135" s="37">
        <v>7.41</v>
      </c>
      <c r="AA135" s="37">
        <v>35.71</v>
      </c>
      <c r="AB135" s="37">
        <v>85.71</v>
      </c>
      <c r="AC135" s="24">
        <f t="shared" si="9"/>
        <v>-37.933999999999997</v>
      </c>
      <c r="AD135" s="25">
        <f t="shared" si="10"/>
        <v>37.933999999999997</v>
      </c>
      <c r="AE135" s="23" t="str">
        <f t="shared" si="11"/>
        <v>Win</v>
      </c>
      <c r="AF135" s="23" t="str">
        <f t="shared" si="12"/>
        <v>Loss</v>
      </c>
      <c r="AG135" s="23" t="str">
        <f t="shared" si="13"/>
        <v>Loss</v>
      </c>
      <c r="AH135" s="23">
        <f t="shared" si="14"/>
        <v>130</v>
      </c>
      <c r="AI135" s="23">
        <f t="shared" si="15"/>
        <v>-50</v>
      </c>
      <c r="AJ135" s="23">
        <f t="shared" si="16"/>
        <v>-50</v>
      </c>
    </row>
    <row r="136" spans="1:36" hidden="1" x14ac:dyDescent="0.2">
      <c r="A136" s="36">
        <v>43586</v>
      </c>
      <c r="B136" s="37" t="s">
        <v>237</v>
      </c>
      <c r="C136" s="37" t="s">
        <v>507</v>
      </c>
      <c r="D136" s="37" t="s">
        <v>508</v>
      </c>
      <c r="E136" s="37" t="s">
        <v>509</v>
      </c>
      <c r="F136" s="37" t="s">
        <v>510</v>
      </c>
      <c r="G136" s="37">
        <v>0</v>
      </c>
      <c r="H136" s="37">
        <v>1</v>
      </c>
      <c r="I136" s="37">
        <v>16.41</v>
      </c>
      <c r="J136" s="37">
        <v>9.7200000000000006</v>
      </c>
      <c r="K136" s="37">
        <v>1.08</v>
      </c>
      <c r="L136" s="37">
        <v>15.33</v>
      </c>
      <c r="M136" s="37">
        <v>3</v>
      </c>
      <c r="N136" s="37">
        <v>1</v>
      </c>
      <c r="O136" s="37">
        <v>0</v>
      </c>
      <c r="P136" s="37">
        <v>2</v>
      </c>
      <c r="Q136" s="37">
        <v>1</v>
      </c>
      <c r="R136" s="37">
        <v>0</v>
      </c>
      <c r="S136" s="37">
        <v>0</v>
      </c>
      <c r="T136" s="37">
        <v>0</v>
      </c>
      <c r="U136" s="37">
        <v>66.67</v>
      </c>
      <c r="V136" s="37">
        <v>0</v>
      </c>
      <c r="W136" s="37">
        <v>33.33</v>
      </c>
      <c r="X136" s="37">
        <v>100</v>
      </c>
      <c r="Y136" s="37">
        <v>0</v>
      </c>
      <c r="Z136" s="37">
        <v>0</v>
      </c>
      <c r="AA136" s="37">
        <v>100</v>
      </c>
      <c r="AB136" s="37">
        <v>100</v>
      </c>
      <c r="AC136" s="24">
        <f t="shared" si="9"/>
        <v>-13.331999999999999</v>
      </c>
      <c r="AD136" s="25">
        <f t="shared" si="10"/>
        <v>13.331999999999999</v>
      </c>
      <c r="AE136" s="23" t="str">
        <f t="shared" si="11"/>
        <v>Loss</v>
      </c>
      <c r="AF136" s="23" t="str">
        <f t="shared" si="12"/>
        <v>Loss</v>
      </c>
      <c r="AG136" s="23" t="str">
        <f t="shared" si="13"/>
        <v>Win</v>
      </c>
      <c r="AH136" s="23">
        <f t="shared" si="14"/>
        <v>-50</v>
      </c>
      <c r="AI136" s="23">
        <f t="shared" si="15"/>
        <v>-50</v>
      </c>
      <c r="AJ136" s="23">
        <f t="shared" si="16"/>
        <v>4</v>
      </c>
    </row>
    <row r="137" spans="1:36" x14ac:dyDescent="0.2">
      <c r="A137" s="36">
        <v>43586</v>
      </c>
      <c r="B137" s="37" t="s">
        <v>237</v>
      </c>
      <c r="C137" s="37" t="s">
        <v>507</v>
      </c>
      <c r="D137" s="37" t="s">
        <v>511</v>
      </c>
      <c r="E137" s="37" t="s">
        <v>512</v>
      </c>
      <c r="F137" s="37" t="s">
        <v>513</v>
      </c>
      <c r="G137" s="37">
        <v>3</v>
      </c>
      <c r="H137" s="37">
        <v>5</v>
      </c>
      <c r="I137" s="37">
        <v>1.64</v>
      </c>
      <c r="J137" s="37">
        <v>4.25</v>
      </c>
      <c r="K137" s="37">
        <v>4.0599999999999996</v>
      </c>
      <c r="L137" s="37">
        <v>-2.42</v>
      </c>
      <c r="M137" s="37">
        <v>27</v>
      </c>
      <c r="N137" s="37">
        <v>29</v>
      </c>
      <c r="O137" s="37">
        <v>2</v>
      </c>
      <c r="P137" s="37">
        <v>13</v>
      </c>
      <c r="Q137" s="37">
        <v>13</v>
      </c>
      <c r="R137" s="37">
        <v>100</v>
      </c>
      <c r="S137" s="37">
        <v>0</v>
      </c>
      <c r="T137" s="37">
        <v>0</v>
      </c>
      <c r="U137" s="37">
        <v>66.67</v>
      </c>
      <c r="V137" s="37">
        <v>22.22</v>
      </c>
      <c r="W137" s="37">
        <v>11.11</v>
      </c>
      <c r="X137" s="37">
        <v>34.479999999999997</v>
      </c>
      <c r="Y137" s="37">
        <v>13.79</v>
      </c>
      <c r="Z137" s="37">
        <v>51.72</v>
      </c>
      <c r="AA137" s="37">
        <v>61.54</v>
      </c>
      <c r="AB137" s="37">
        <v>23.08</v>
      </c>
      <c r="AC137" s="24">
        <f t="shared" si="9"/>
        <v>45.403000000000006</v>
      </c>
      <c r="AD137" s="25">
        <f t="shared" si="10"/>
        <v>-45.403000000000006</v>
      </c>
      <c r="AE137" s="23" t="str">
        <f t="shared" si="11"/>
        <v>Loss</v>
      </c>
      <c r="AF137" s="23" t="str">
        <f t="shared" si="12"/>
        <v>Loss</v>
      </c>
      <c r="AG137" s="23" t="str">
        <f t="shared" si="13"/>
        <v>Win</v>
      </c>
      <c r="AH137" s="23">
        <f t="shared" si="14"/>
        <v>-50</v>
      </c>
      <c r="AI137" s="23">
        <f t="shared" si="15"/>
        <v>-50</v>
      </c>
      <c r="AJ137" s="23">
        <f t="shared" si="16"/>
        <v>152.99999999999997</v>
      </c>
    </row>
    <row r="138" spans="1:36" hidden="1" x14ac:dyDescent="0.2">
      <c r="A138" s="36">
        <v>43586</v>
      </c>
      <c r="B138" s="37" t="s">
        <v>237</v>
      </c>
      <c r="C138" s="37" t="s">
        <v>507</v>
      </c>
      <c r="D138" s="37" t="s">
        <v>514</v>
      </c>
      <c r="E138" s="37" t="s">
        <v>515</v>
      </c>
      <c r="F138" s="37" t="s">
        <v>516</v>
      </c>
      <c r="G138" s="37">
        <v>0</v>
      </c>
      <c r="H138" s="37">
        <v>2</v>
      </c>
      <c r="I138" s="37">
        <v>12.02</v>
      </c>
      <c r="J138" s="37">
        <v>8.8699999999999992</v>
      </c>
      <c r="K138" s="37">
        <v>1.1299999999999999</v>
      </c>
      <c r="L138" s="37">
        <v>10.89</v>
      </c>
      <c r="M138" s="37">
        <v>55</v>
      </c>
      <c r="N138" s="37">
        <v>7</v>
      </c>
      <c r="O138" s="37">
        <v>0</v>
      </c>
      <c r="P138" s="37">
        <v>27</v>
      </c>
      <c r="Q138" s="37">
        <v>5</v>
      </c>
      <c r="R138" s="37">
        <v>0</v>
      </c>
      <c r="S138" s="37">
        <v>0</v>
      </c>
      <c r="T138" s="37">
        <v>0</v>
      </c>
      <c r="U138" s="37">
        <v>45.45</v>
      </c>
      <c r="V138" s="37">
        <v>23.64</v>
      </c>
      <c r="W138" s="37">
        <v>30.91</v>
      </c>
      <c r="X138" s="37">
        <v>42.86</v>
      </c>
      <c r="Y138" s="37">
        <v>42.86</v>
      </c>
      <c r="Z138" s="37">
        <v>14.29</v>
      </c>
      <c r="AA138" s="37">
        <v>59.26</v>
      </c>
      <c r="AB138" s="37">
        <v>40</v>
      </c>
      <c r="AC138" s="24">
        <f t="shared" si="9"/>
        <v>-4.7279999999999998</v>
      </c>
      <c r="AD138" s="25">
        <f t="shared" si="10"/>
        <v>4.7279999999999998</v>
      </c>
      <c r="AE138" s="23" t="str">
        <f t="shared" si="11"/>
        <v>Loss</v>
      </c>
      <c r="AF138" s="23" t="str">
        <f t="shared" si="12"/>
        <v>Loss</v>
      </c>
      <c r="AG138" s="23" t="str">
        <f t="shared" si="13"/>
        <v>Win</v>
      </c>
      <c r="AH138" s="23">
        <f t="shared" si="14"/>
        <v>-50</v>
      </c>
      <c r="AI138" s="23">
        <f t="shared" si="15"/>
        <v>-50</v>
      </c>
      <c r="AJ138" s="23">
        <f t="shared" si="16"/>
        <v>6.4999999999999929</v>
      </c>
    </row>
    <row r="139" spans="1:36" hidden="1" x14ac:dyDescent="0.2">
      <c r="A139" s="36">
        <v>43586</v>
      </c>
      <c r="B139" s="37" t="s">
        <v>237</v>
      </c>
      <c r="C139" s="37" t="s">
        <v>507</v>
      </c>
      <c r="D139" s="37" t="s">
        <v>517</v>
      </c>
      <c r="E139" s="37" t="s">
        <v>518</v>
      </c>
      <c r="F139" s="37" t="s">
        <v>519</v>
      </c>
      <c r="G139" s="37">
        <v>2</v>
      </c>
      <c r="H139" s="37">
        <v>0</v>
      </c>
      <c r="I139" s="37">
        <v>4.72</v>
      </c>
      <c r="J139" s="37">
        <v>4.5199999999999996</v>
      </c>
      <c r="K139" s="37">
        <v>1.52</v>
      </c>
      <c r="L139" s="37">
        <v>3.2</v>
      </c>
      <c r="M139" s="37">
        <v>0</v>
      </c>
      <c r="N139" s="37">
        <v>54</v>
      </c>
      <c r="O139" s="37">
        <v>0</v>
      </c>
      <c r="P139" s="37">
        <v>0</v>
      </c>
      <c r="Q139" s="37">
        <v>25</v>
      </c>
      <c r="R139" s="37">
        <v>0</v>
      </c>
      <c r="S139" s="37">
        <v>0</v>
      </c>
      <c r="T139" s="37">
        <v>0</v>
      </c>
      <c r="U139" s="37">
        <v>0</v>
      </c>
      <c r="V139" s="37">
        <v>0</v>
      </c>
      <c r="W139" s="37">
        <v>0</v>
      </c>
      <c r="X139" s="37">
        <v>40.74</v>
      </c>
      <c r="Y139" s="37">
        <v>14.81</v>
      </c>
      <c r="Z139" s="37">
        <v>44.44</v>
      </c>
      <c r="AA139" s="37">
        <v>0</v>
      </c>
      <c r="AB139" s="37">
        <v>24</v>
      </c>
      <c r="AC139" s="24">
        <f t="shared" ref="AC139:AC202" si="17">(+R139*$R$8)+(S139*$S$8)-(T139*$T$8)+(U139*$U$8)+(V139*$V$8)-(W139*$W$8)-(X139*$X$8)-(Y139*$Y$8)+(Z139*$Z$8)</f>
        <v>-0.74100000000000144</v>
      </c>
      <c r="AD139" s="25">
        <f t="shared" ref="AD139:AD202" si="18">(-R139*$R$8)+(S139*$S$8)+(T139*$T$8)-(U139*$U$8)-(V139*$V$8)+(W139*$W$8)+(X139*$X$8)+(Y139*$Y$8)-(Z139*$Z$8)</f>
        <v>0.74100000000000144</v>
      </c>
      <c r="AE139" s="23" t="str">
        <f t="shared" ref="AE139:AE202" si="19">IF(G139&gt;H139,"Win","Loss")</f>
        <v>Win</v>
      </c>
      <c r="AF139" s="23" t="str">
        <f t="shared" ref="AF139:AF202" si="20">IF(G139=H139,"Win","Loss")</f>
        <v>Loss</v>
      </c>
      <c r="AG139" s="23" t="str">
        <f t="shared" ref="AG139:AG202" si="21">IF(G139&lt;H139,"Win","Loss")</f>
        <v>Loss</v>
      </c>
      <c r="AH139" s="23">
        <f t="shared" ref="AH139:AH202" si="22">IF(AE139="Win",(I139*$B$2)-$B$2,-$B$2)</f>
        <v>186</v>
      </c>
      <c r="AI139" s="23">
        <f t="shared" ref="AI139:AI202" si="23">IF(AF139="Win",(J139*$B$2)-$B$2,-$B$2)</f>
        <v>-50</v>
      </c>
      <c r="AJ139" s="23">
        <f t="shared" ref="AJ139:AJ202" si="24">IF(AG139="Win",(K139*$B$2)-$B$2,-$B$2)</f>
        <v>-50</v>
      </c>
    </row>
    <row r="140" spans="1:36" hidden="1" x14ac:dyDescent="0.2">
      <c r="A140" s="36">
        <v>43586</v>
      </c>
      <c r="B140" s="37" t="s">
        <v>237</v>
      </c>
      <c r="C140" s="37" t="s">
        <v>507</v>
      </c>
      <c r="D140" s="37" t="s">
        <v>520</v>
      </c>
      <c r="E140" s="37" t="s">
        <v>521</v>
      </c>
      <c r="F140" s="37" t="s">
        <v>522</v>
      </c>
      <c r="G140" s="37">
        <v>3</v>
      </c>
      <c r="H140" s="37">
        <v>4</v>
      </c>
      <c r="I140" s="37">
        <v>4.76</v>
      </c>
      <c r="J140" s="37">
        <v>4.46</v>
      </c>
      <c r="K140" s="37">
        <v>1.52</v>
      </c>
      <c r="L140" s="37">
        <v>3.24</v>
      </c>
      <c r="M140" s="37">
        <v>30</v>
      </c>
      <c r="N140" s="37">
        <v>33</v>
      </c>
      <c r="O140" s="37">
        <v>0</v>
      </c>
      <c r="P140" s="37">
        <v>15</v>
      </c>
      <c r="Q140" s="37">
        <v>17</v>
      </c>
      <c r="R140" s="37">
        <v>0</v>
      </c>
      <c r="S140" s="37">
        <v>0</v>
      </c>
      <c r="T140" s="37">
        <v>0</v>
      </c>
      <c r="U140" s="37">
        <v>50</v>
      </c>
      <c r="V140" s="37">
        <v>33.33</v>
      </c>
      <c r="W140" s="37">
        <v>16.670000000000002</v>
      </c>
      <c r="X140" s="37">
        <v>51.52</v>
      </c>
      <c r="Y140" s="37">
        <v>30.3</v>
      </c>
      <c r="Z140" s="37">
        <v>18.18</v>
      </c>
      <c r="AA140" s="37">
        <v>53.33</v>
      </c>
      <c r="AB140" s="37">
        <v>35.29</v>
      </c>
      <c r="AC140" s="24">
        <f t="shared" si="17"/>
        <v>0.3009999999999966</v>
      </c>
      <c r="AD140" s="25">
        <f t="shared" si="18"/>
        <v>-0.3009999999999966</v>
      </c>
      <c r="AE140" s="23" t="str">
        <f t="shared" si="19"/>
        <v>Loss</v>
      </c>
      <c r="AF140" s="23" t="str">
        <f t="shared" si="20"/>
        <v>Loss</v>
      </c>
      <c r="AG140" s="23" t="str">
        <f t="shared" si="21"/>
        <v>Win</v>
      </c>
      <c r="AH140" s="23">
        <f t="shared" si="22"/>
        <v>-50</v>
      </c>
      <c r="AI140" s="23">
        <f t="shared" si="23"/>
        <v>-50</v>
      </c>
      <c r="AJ140" s="23">
        <f t="shared" si="24"/>
        <v>26</v>
      </c>
    </row>
    <row r="141" spans="1:36" hidden="1" x14ac:dyDescent="0.2">
      <c r="A141" s="36">
        <v>43586</v>
      </c>
      <c r="B141" s="37" t="s">
        <v>237</v>
      </c>
      <c r="C141" s="37" t="s">
        <v>238</v>
      </c>
      <c r="D141" s="37" t="s">
        <v>523</v>
      </c>
      <c r="E141" s="37" t="s">
        <v>524</v>
      </c>
      <c r="F141" s="37" t="s">
        <v>525</v>
      </c>
      <c r="G141" s="37">
        <v>5</v>
      </c>
      <c r="H141" s="37">
        <v>2</v>
      </c>
      <c r="I141" s="37">
        <v>1.74</v>
      </c>
      <c r="J141" s="37">
        <v>4.49</v>
      </c>
      <c r="K141" s="37">
        <v>3.34</v>
      </c>
      <c r="L141" s="37">
        <v>-1.6</v>
      </c>
      <c r="M141" s="37">
        <v>2</v>
      </c>
      <c r="N141" s="37">
        <v>2</v>
      </c>
      <c r="O141" s="37">
        <v>0</v>
      </c>
      <c r="P141" s="37">
        <v>1</v>
      </c>
      <c r="Q141" s="37">
        <v>1</v>
      </c>
      <c r="R141" s="37">
        <v>0</v>
      </c>
      <c r="S141" s="37">
        <v>0</v>
      </c>
      <c r="T141" s="37">
        <v>0</v>
      </c>
      <c r="U141" s="37">
        <v>50</v>
      </c>
      <c r="V141" s="37">
        <v>0</v>
      </c>
      <c r="W141" s="37">
        <v>50</v>
      </c>
      <c r="X141" s="37">
        <v>50</v>
      </c>
      <c r="Y141" s="37">
        <v>0</v>
      </c>
      <c r="Z141" s="37">
        <v>50</v>
      </c>
      <c r="AA141" s="37">
        <v>0</v>
      </c>
      <c r="AB141" s="37">
        <v>0</v>
      </c>
      <c r="AC141" s="24">
        <f t="shared" si="17"/>
        <v>0</v>
      </c>
      <c r="AD141" s="25">
        <f t="shared" si="18"/>
        <v>0</v>
      </c>
      <c r="AE141" s="23" t="str">
        <f t="shared" si="19"/>
        <v>Win</v>
      </c>
      <c r="AF141" s="23" t="str">
        <f t="shared" si="20"/>
        <v>Loss</v>
      </c>
      <c r="AG141" s="23" t="str">
        <f t="shared" si="21"/>
        <v>Loss</v>
      </c>
      <c r="AH141" s="23">
        <f t="shared" si="22"/>
        <v>37</v>
      </c>
      <c r="AI141" s="23">
        <f t="shared" si="23"/>
        <v>-50</v>
      </c>
      <c r="AJ141" s="23">
        <f t="shared" si="24"/>
        <v>-50</v>
      </c>
    </row>
    <row r="142" spans="1:36" hidden="1" x14ac:dyDescent="0.2">
      <c r="A142" s="36">
        <v>43586</v>
      </c>
      <c r="B142" s="37" t="s">
        <v>237</v>
      </c>
      <c r="C142" s="37" t="s">
        <v>238</v>
      </c>
      <c r="D142" s="37" t="s">
        <v>526</v>
      </c>
      <c r="E142" s="37" t="s">
        <v>527</v>
      </c>
      <c r="F142" s="37" t="s">
        <v>528</v>
      </c>
      <c r="G142" s="37">
        <v>2</v>
      </c>
      <c r="H142" s="37">
        <v>0</v>
      </c>
      <c r="I142" s="37">
        <v>1</v>
      </c>
      <c r="J142" s="37">
        <v>1</v>
      </c>
      <c r="K142" s="37">
        <v>1</v>
      </c>
      <c r="L142" s="37">
        <v>0</v>
      </c>
      <c r="M142" s="37">
        <v>0</v>
      </c>
      <c r="N142" s="37">
        <v>2</v>
      </c>
      <c r="O142" s="37">
        <v>0</v>
      </c>
      <c r="P142" s="37">
        <v>0</v>
      </c>
      <c r="Q142" s="37">
        <v>1</v>
      </c>
      <c r="R142" s="37">
        <v>0</v>
      </c>
      <c r="S142" s="37">
        <v>0</v>
      </c>
      <c r="T142" s="37">
        <v>0</v>
      </c>
      <c r="U142" s="37">
        <v>0</v>
      </c>
      <c r="V142" s="37">
        <v>0</v>
      </c>
      <c r="W142" s="37">
        <v>0</v>
      </c>
      <c r="X142" s="37">
        <v>50</v>
      </c>
      <c r="Y142" s="37">
        <v>0</v>
      </c>
      <c r="Z142" s="37">
        <v>50</v>
      </c>
      <c r="AA142" s="37">
        <v>0</v>
      </c>
      <c r="AB142" s="37">
        <v>100</v>
      </c>
      <c r="AC142" s="24">
        <f t="shared" si="17"/>
        <v>0</v>
      </c>
      <c r="AD142" s="25">
        <f t="shared" si="18"/>
        <v>0</v>
      </c>
      <c r="AE142" s="23" t="str">
        <f t="shared" si="19"/>
        <v>Win</v>
      </c>
      <c r="AF142" s="23" t="str">
        <f t="shared" si="20"/>
        <v>Loss</v>
      </c>
      <c r="AG142" s="23" t="str">
        <f t="shared" si="21"/>
        <v>Loss</v>
      </c>
      <c r="AH142" s="23">
        <f t="shared" si="22"/>
        <v>0</v>
      </c>
      <c r="AI142" s="23">
        <f t="shared" si="23"/>
        <v>-50</v>
      </c>
      <c r="AJ142" s="23">
        <f t="shared" si="24"/>
        <v>-50</v>
      </c>
    </row>
    <row r="143" spans="1:36" hidden="1" x14ac:dyDescent="0.2">
      <c r="A143" s="36">
        <v>43586</v>
      </c>
      <c r="B143" s="37" t="s">
        <v>237</v>
      </c>
      <c r="C143" s="37" t="s">
        <v>238</v>
      </c>
      <c r="D143" s="37" t="s">
        <v>529</v>
      </c>
      <c r="E143" s="37" t="s">
        <v>530</v>
      </c>
      <c r="F143" s="37" t="s">
        <v>531</v>
      </c>
      <c r="G143" s="37">
        <v>2</v>
      </c>
      <c r="H143" s="37">
        <v>1</v>
      </c>
      <c r="I143" s="37">
        <v>2.15</v>
      </c>
      <c r="J143" s="37">
        <v>4.1500000000000004</v>
      </c>
      <c r="K143" s="37">
        <v>2.38</v>
      </c>
      <c r="L143" s="37">
        <v>-0.23</v>
      </c>
      <c r="M143" s="37">
        <v>2</v>
      </c>
      <c r="N143" s="37">
        <v>2</v>
      </c>
      <c r="O143" s="37">
        <v>0</v>
      </c>
      <c r="P143" s="37">
        <v>0</v>
      </c>
      <c r="Q143" s="37">
        <v>0</v>
      </c>
      <c r="R143" s="37">
        <v>0</v>
      </c>
      <c r="S143" s="37">
        <v>0</v>
      </c>
      <c r="T143" s="37">
        <v>0</v>
      </c>
      <c r="U143" s="37">
        <v>50</v>
      </c>
      <c r="V143" s="37">
        <v>0</v>
      </c>
      <c r="W143" s="37">
        <v>50</v>
      </c>
      <c r="X143" s="37">
        <v>50</v>
      </c>
      <c r="Y143" s="37">
        <v>0</v>
      </c>
      <c r="Z143" s="37">
        <v>50</v>
      </c>
      <c r="AA143" s="37">
        <v>0</v>
      </c>
      <c r="AB143" s="37">
        <v>0</v>
      </c>
      <c r="AC143" s="24">
        <f t="shared" si="17"/>
        <v>0</v>
      </c>
      <c r="AD143" s="25">
        <f t="shared" si="18"/>
        <v>0</v>
      </c>
      <c r="AE143" s="23" t="str">
        <f t="shared" si="19"/>
        <v>Win</v>
      </c>
      <c r="AF143" s="23" t="str">
        <f t="shared" si="20"/>
        <v>Loss</v>
      </c>
      <c r="AG143" s="23" t="str">
        <f t="shared" si="21"/>
        <v>Loss</v>
      </c>
      <c r="AH143" s="23">
        <f t="shared" si="22"/>
        <v>57.5</v>
      </c>
      <c r="AI143" s="23">
        <f t="shared" si="23"/>
        <v>-50</v>
      </c>
      <c r="AJ143" s="23">
        <f t="shared" si="24"/>
        <v>-50</v>
      </c>
    </row>
    <row r="144" spans="1:36" hidden="1" x14ac:dyDescent="0.2">
      <c r="A144" s="36">
        <v>43586</v>
      </c>
      <c r="B144" s="37" t="s">
        <v>237</v>
      </c>
      <c r="C144" s="37" t="s">
        <v>238</v>
      </c>
      <c r="D144" s="37" t="s">
        <v>532</v>
      </c>
      <c r="E144" s="37" t="s">
        <v>533</v>
      </c>
      <c r="F144" s="37" t="s">
        <v>534</v>
      </c>
      <c r="G144" s="37">
        <v>5</v>
      </c>
      <c r="H144" s="37">
        <v>4</v>
      </c>
      <c r="I144" s="37">
        <v>4.55</v>
      </c>
      <c r="J144" s="37">
        <v>5</v>
      </c>
      <c r="K144" s="37">
        <v>1.42</v>
      </c>
      <c r="L144" s="37">
        <v>3.13</v>
      </c>
      <c r="M144" s="37">
        <v>2</v>
      </c>
      <c r="N144" s="37">
        <v>3</v>
      </c>
      <c r="O144" s="37">
        <v>0</v>
      </c>
      <c r="P144" s="37">
        <v>0</v>
      </c>
      <c r="Q144" s="37">
        <v>2</v>
      </c>
      <c r="R144" s="37">
        <v>0</v>
      </c>
      <c r="S144" s="37">
        <v>0</v>
      </c>
      <c r="T144" s="37">
        <v>0</v>
      </c>
      <c r="U144" s="37">
        <v>50</v>
      </c>
      <c r="V144" s="37">
        <v>0</v>
      </c>
      <c r="W144" s="37">
        <v>50</v>
      </c>
      <c r="X144" s="37">
        <v>66.67</v>
      </c>
      <c r="Y144" s="37">
        <v>0</v>
      </c>
      <c r="Z144" s="37">
        <v>33.33</v>
      </c>
      <c r="AA144" s="37">
        <v>0</v>
      </c>
      <c r="AB144" s="37">
        <v>50</v>
      </c>
      <c r="AC144" s="24">
        <f t="shared" si="17"/>
        <v>-6.668000000000001</v>
      </c>
      <c r="AD144" s="25">
        <f t="shared" si="18"/>
        <v>6.668000000000001</v>
      </c>
      <c r="AE144" s="23" t="str">
        <f t="shared" si="19"/>
        <v>Win</v>
      </c>
      <c r="AF144" s="23" t="str">
        <f t="shared" si="20"/>
        <v>Loss</v>
      </c>
      <c r="AG144" s="23" t="str">
        <f t="shared" si="21"/>
        <v>Loss</v>
      </c>
      <c r="AH144" s="23">
        <f t="shared" si="22"/>
        <v>177.5</v>
      </c>
      <c r="AI144" s="23">
        <f t="shared" si="23"/>
        <v>-50</v>
      </c>
      <c r="AJ144" s="23">
        <f t="shared" si="24"/>
        <v>-50</v>
      </c>
    </row>
    <row r="145" spans="1:36" hidden="1" x14ac:dyDescent="0.2">
      <c r="A145" s="36">
        <v>43586</v>
      </c>
      <c r="B145" s="37" t="s">
        <v>237</v>
      </c>
      <c r="C145" s="37" t="s">
        <v>293</v>
      </c>
      <c r="D145" s="37" t="s">
        <v>535</v>
      </c>
      <c r="E145" s="37" t="s">
        <v>536</v>
      </c>
      <c r="F145" s="37" t="s">
        <v>537</v>
      </c>
      <c r="G145" s="37">
        <v>1</v>
      </c>
      <c r="H145" s="37">
        <v>2</v>
      </c>
      <c r="I145" s="37">
        <v>2.1800000000000002</v>
      </c>
      <c r="J145" s="37">
        <v>3.62</v>
      </c>
      <c r="K145" s="37">
        <v>2.73</v>
      </c>
      <c r="L145" s="37">
        <v>-0.55000000000000004</v>
      </c>
      <c r="M145" s="37">
        <v>9</v>
      </c>
      <c r="N145" s="37">
        <v>8</v>
      </c>
      <c r="O145" s="37">
        <v>0</v>
      </c>
      <c r="P145" s="37">
        <v>5</v>
      </c>
      <c r="Q145" s="37">
        <v>5</v>
      </c>
      <c r="R145" s="37">
        <v>0</v>
      </c>
      <c r="S145" s="37">
        <v>0</v>
      </c>
      <c r="T145" s="37">
        <v>0</v>
      </c>
      <c r="U145" s="37">
        <v>55.56</v>
      </c>
      <c r="V145" s="37">
        <v>11.11</v>
      </c>
      <c r="W145" s="37">
        <v>33.33</v>
      </c>
      <c r="X145" s="37">
        <v>50</v>
      </c>
      <c r="Y145" s="37">
        <v>12.5</v>
      </c>
      <c r="Z145" s="37">
        <v>37.5</v>
      </c>
      <c r="AA145" s="37">
        <v>60</v>
      </c>
      <c r="AB145" s="37">
        <v>60</v>
      </c>
      <c r="AC145" s="24">
        <f t="shared" si="17"/>
        <v>1.8070000000000022</v>
      </c>
      <c r="AD145" s="25">
        <f t="shared" si="18"/>
        <v>-1.8070000000000022</v>
      </c>
      <c r="AE145" s="23" t="str">
        <f t="shared" si="19"/>
        <v>Loss</v>
      </c>
      <c r="AF145" s="23" t="str">
        <f t="shared" si="20"/>
        <v>Loss</v>
      </c>
      <c r="AG145" s="23" t="str">
        <f t="shared" si="21"/>
        <v>Win</v>
      </c>
      <c r="AH145" s="23">
        <f t="shared" si="22"/>
        <v>-50</v>
      </c>
      <c r="AI145" s="23">
        <f t="shared" si="23"/>
        <v>-50</v>
      </c>
      <c r="AJ145" s="23">
        <f t="shared" si="24"/>
        <v>86.5</v>
      </c>
    </row>
    <row r="146" spans="1:36" hidden="1" x14ac:dyDescent="0.2">
      <c r="A146" s="36">
        <v>43586</v>
      </c>
      <c r="B146" s="37" t="s">
        <v>135</v>
      </c>
      <c r="C146" s="37" t="s">
        <v>136</v>
      </c>
      <c r="D146" s="37" t="s">
        <v>538</v>
      </c>
      <c r="E146" s="37" t="s">
        <v>539</v>
      </c>
      <c r="F146" s="37" t="s">
        <v>540</v>
      </c>
      <c r="G146" s="37">
        <v>0</v>
      </c>
      <c r="H146" s="37">
        <v>0</v>
      </c>
      <c r="I146" s="37">
        <v>4.46</v>
      </c>
      <c r="J146" s="37">
        <v>3.98</v>
      </c>
      <c r="K146" s="37">
        <v>1.59</v>
      </c>
      <c r="L146" s="37">
        <v>2.87</v>
      </c>
      <c r="M146" s="37">
        <v>16</v>
      </c>
      <c r="N146" s="37">
        <v>21</v>
      </c>
      <c r="O146" s="37">
        <v>0</v>
      </c>
      <c r="P146" s="37">
        <v>7</v>
      </c>
      <c r="Q146" s="37">
        <v>9</v>
      </c>
      <c r="R146" s="37">
        <v>0</v>
      </c>
      <c r="S146" s="37">
        <v>0</v>
      </c>
      <c r="T146" s="37">
        <v>0</v>
      </c>
      <c r="U146" s="37">
        <v>6.25</v>
      </c>
      <c r="V146" s="37">
        <v>12.5</v>
      </c>
      <c r="W146" s="37">
        <v>81.25</v>
      </c>
      <c r="X146" s="37">
        <v>42.86</v>
      </c>
      <c r="Y146" s="37">
        <v>14.29</v>
      </c>
      <c r="Z146" s="37">
        <v>42.86</v>
      </c>
      <c r="AA146" s="37">
        <v>14.29</v>
      </c>
      <c r="AB146" s="37">
        <v>33.33</v>
      </c>
      <c r="AC146" s="24">
        <f t="shared" si="17"/>
        <v>-15.179</v>
      </c>
      <c r="AD146" s="25">
        <f t="shared" si="18"/>
        <v>15.179</v>
      </c>
      <c r="AE146" s="23" t="str">
        <f t="shared" si="19"/>
        <v>Loss</v>
      </c>
      <c r="AF146" s="23" t="str">
        <f t="shared" si="20"/>
        <v>Win</v>
      </c>
      <c r="AG146" s="23" t="str">
        <f t="shared" si="21"/>
        <v>Loss</v>
      </c>
      <c r="AH146" s="23">
        <f t="shared" si="22"/>
        <v>-50</v>
      </c>
      <c r="AI146" s="23">
        <f t="shared" si="23"/>
        <v>149</v>
      </c>
      <c r="AJ146" s="23">
        <f t="shared" si="24"/>
        <v>-50</v>
      </c>
    </row>
    <row r="147" spans="1:36" hidden="1" x14ac:dyDescent="0.2">
      <c r="A147" s="36">
        <v>43586</v>
      </c>
      <c r="B147" s="37" t="s">
        <v>135</v>
      </c>
      <c r="C147" s="37" t="s">
        <v>140</v>
      </c>
      <c r="D147" s="37" t="s">
        <v>541</v>
      </c>
      <c r="E147" s="37" t="s">
        <v>542</v>
      </c>
      <c r="F147" s="37" t="s">
        <v>543</v>
      </c>
      <c r="G147" s="37">
        <v>0</v>
      </c>
      <c r="H147" s="37">
        <v>3</v>
      </c>
      <c r="I147" s="37">
        <v>2.69</v>
      </c>
      <c r="J147" s="37">
        <v>3.47</v>
      </c>
      <c r="K147" s="37">
        <v>2.2400000000000002</v>
      </c>
      <c r="L147" s="37">
        <v>0.45</v>
      </c>
      <c r="M147" s="37">
        <v>20</v>
      </c>
      <c r="N147" s="37">
        <v>20</v>
      </c>
      <c r="O147" s="37">
        <v>1</v>
      </c>
      <c r="P147" s="37">
        <v>9</v>
      </c>
      <c r="Q147" s="37">
        <v>9</v>
      </c>
      <c r="R147" s="37">
        <v>0</v>
      </c>
      <c r="S147" s="37">
        <v>0</v>
      </c>
      <c r="T147" s="37">
        <v>100</v>
      </c>
      <c r="U147" s="37">
        <v>30</v>
      </c>
      <c r="V147" s="37">
        <v>5</v>
      </c>
      <c r="W147" s="37">
        <v>65</v>
      </c>
      <c r="X147" s="37">
        <v>35</v>
      </c>
      <c r="Y147" s="37">
        <v>25</v>
      </c>
      <c r="Z147" s="37">
        <v>40</v>
      </c>
      <c r="AA147" s="37">
        <v>55.56</v>
      </c>
      <c r="AB147" s="37">
        <v>22.22</v>
      </c>
      <c r="AC147" s="24">
        <f t="shared" si="17"/>
        <v>-38</v>
      </c>
      <c r="AD147" s="25">
        <f t="shared" si="18"/>
        <v>38</v>
      </c>
      <c r="AE147" s="23" t="str">
        <f t="shared" si="19"/>
        <v>Loss</v>
      </c>
      <c r="AF147" s="23" t="str">
        <f t="shared" si="20"/>
        <v>Loss</v>
      </c>
      <c r="AG147" s="23" t="str">
        <f t="shared" si="21"/>
        <v>Win</v>
      </c>
      <c r="AH147" s="23">
        <f t="shared" si="22"/>
        <v>-50</v>
      </c>
      <c r="AI147" s="23">
        <f t="shared" si="23"/>
        <v>-50</v>
      </c>
      <c r="AJ147" s="23">
        <f t="shared" si="24"/>
        <v>62.000000000000014</v>
      </c>
    </row>
    <row r="148" spans="1:36" hidden="1" x14ac:dyDescent="0.2">
      <c r="A148" s="36">
        <v>43586</v>
      </c>
      <c r="B148" s="37" t="s">
        <v>252</v>
      </c>
      <c r="C148" s="37" t="s">
        <v>315</v>
      </c>
      <c r="D148" s="37" t="s">
        <v>544</v>
      </c>
      <c r="E148" s="37" t="s">
        <v>545</v>
      </c>
      <c r="F148" s="37" t="s">
        <v>546</v>
      </c>
      <c r="G148" s="37">
        <v>1</v>
      </c>
      <c r="H148" s="37">
        <v>1</v>
      </c>
      <c r="I148" s="37">
        <v>3.35</v>
      </c>
      <c r="J148" s="37">
        <v>3.65</v>
      </c>
      <c r="K148" s="37">
        <v>1.92</v>
      </c>
      <c r="L148" s="37">
        <v>1.43</v>
      </c>
      <c r="M148" s="37">
        <v>29</v>
      </c>
      <c r="N148" s="37">
        <v>35</v>
      </c>
      <c r="O148" s="37">
        <v>0</v>
      </c>
      <c r="P148" s="37">
        <v>14</v>
      </c>
      <c r="Q148" s="37">
        <v>17</v>
      </c>
      <c r="R148" s="37">
        <v>0</v>
      </c>
      <c r="S148" s="37">
        <v>0</v>
      </c>
      <c r="T148" s="37">
        <v>0</v>
      </c>
      <c r="U148" s="37">
        <v>68.97</v>
      </c>
      <c r="V148" s="37">
        <v>17.239999999999998</v>
      </c>
      <c r="W148" s="37">
        <v>13.79</v>
      </c>
      <c r="X148" s="37">
        <v>48.57</v>
      </c>
      <c r="Y148" s="37">
        <v>37.14</v>
      </c>
      <c r="Z148" s="37">
        <v>14.29</v>
      </c>
      <c r="AA148" s="37">
        <v>78.569999999999993</v>
      </c>
      <c r="AB148" s="37">
        <v>52.94</v>
      </c>
      <c r="AC148" s="24">
        <f t="shared" si="17"/>
        <v>2.1900000000000008</v>
      </c>
      <c r="AD148" s="25">
        <f t="shared" si="18"/>
        <v>-2.1900000000000008</v>
      </c>
      <c r="AE148" s="23" t="str">
        <f t="shared" si="19"/>
        <v>Loss</v>
      </c>
      <c r="AF148" s="23" t="str">
        <f t="shared" si="20"/>
        <v>Win</v>
      </c>
      <c r="AG148" s="23" t="str">
        <f t="shared" si="21"/>
        <v>Loss</v>
      </c>
      <c r="AH148" s="23">
        <f t="shared" si="22"/>
        <v>-50</v>
      </c>
      <c r="AI148" s="23">
        <f t="shared" si="23"/>
        <v>132.5</v>
      </c>
      <c r="AJ148" s="23">
        <f t="shared" si="24"/>
        <v>-50</v>
      </c>
    </row>
    <row r="149" spans="1:36" hidden="1" x14ac:dyDescent="0.2">
      <c r="A149" s="36">
        <v>43586</v>
      </c>
      <c r="B149" s="37" t="s">
        <v>252</v>
      </c>
      <c r="C149" s="37" t="s">
        <v>315</v>
      </c>
      <c r="D149" s="37" t="s">
        <v>547</v>
      </c>
      <c r="E149" s="37" t="s">
        <v>548</v>
      </c>
      <c r="F149" s="37" t="s">
        <v>549</v>
      </c>
      <c r="G149" s="37">
        <v>1</v>
      </c>
      <c r="H149" s="37">
        <v>3</v>
      </c>
      <c r="I149" s="37">
        <v>2.82</v>
      </c>
      <c r="J149" s="37">
        <v>3.44</v>
      </c>
      <c r="K149" s="37">
        <v>2.23</v>
      </c>
      <c r="L149" s="37">
        <v>0.59</v>
      </c>
      <c r="M149" s="37">
        <v>37</v>
      </c>
      <c r="N149" s="37">
        <v>36</v>
      </c>
      <c r="O149" s="37">
        <v>2</v>
      </c>
      <c r="P149" s="37">
        <v>18</v>
      </c>
      <c r="Q149" s="37">
        <v>18</v>
      </c>
      <c r="R149" s="37">
        <v>0</v>
      </c>
      <c r="S149" s="37">
        <v>0</v>
      </c>
      <c r="T149" s="37">
        <v>100</v>
      </c>
      <c r="U149" s="37">
        <v>43.24</v>
      </c>
      <c r="V149" s="37">
        <v>24.32</v>
      </c>
      <c r="W149" s="37">
        <v>32.43</v>
      </c>
      <c r="X149" s="37">
        <v>50</v>
      </c>
      <c r="Y149" s="37">
        <v>27.78</v>
      </c>
      <c r="Z149" s="37">
        <v>22.22</v>
      </c>
      <c r="AA149" s="37">
        <v>55.56</v>
      </c>
      <c r="AB149" s="37">
        <v>50</v>
      </c>
      <c r="AC149" s="24">
        <f t="shared" si="17"/>
        <v>-33.739999999999988</v>
      </c>
      <c r="AD149" s="25">
        <f t="shared" si="18"/>
        <v>33.739999999999988</v>
      </c>
      <c r="AE149" s="23" t="str">
        <f t="shared" si="19"/>
        <v>Loss</v>
      </c>
      <c r="AF149" s="23" t="str">
        <f t="shared" si="20"/>
        <v>Loss</v>
      </c>
      <c r="AG149" s="23" t="str">
        <f t="shared" si="21"/>
        <v>Win</v>
      </c>
      <c r="AH149" s="23">
        <f t="shared" si="22"/>
        <v>-50</v>
      </c>
      <c r="AI149" s="23">
        <f t="shared" si="23"/>
        <v>-50</v>
      </c>
      <c r="AJ149" s="23">
        <f t="shared" si="24"/>
        <v>61.5</v>
      </c>
    </row>
    <row r="150" spans="1:36" hidden="1" x14ac:dyDescent="0.2">
      <c r="A150" s="36">
        <v>43586</v>
      </c>
      <c r="B150" s="37" t="s">
        <v>252</v>
      </c>
      <c r="C150" s="37" t="s">
        <v>550</v>
      </c>
      <c r="D150" s="37" t="s">
        <v>551</v>
      </c>
      <c r="E150" s="37" t="s">
        <v>552</v>
      </c>
      <c r="F150" s="37" t="s">
        <v>553</v>
      </c>
      <c r="G150" s="37">
        <v>4</v>
      </c>
      <c r="H150" s="37">
        <v>2</v>
      </c>
      <c r="I150" s="37">
        <v>2.64</v>
      </c>
      <c r="J150" s="37">
        <v>3.46</v>
      </c>
      <c r="K150" s="37">
        <v>2.36</v>
      </c>
      <c r="L150" s="37">
        <v>0.28000000000000003</v>
      </c>
      <c r="M150" s="37">
        <v>35</v>
      </c>
      <c r="N150" s="37">
        <v>37</v>
      </c>
      <c r="O150" s="37">
        <v>2</v>
      </c>
      <c r="P150" s="37">
        <v>17</v>
      </c>
      <c r="Q150" s="37">
        <v>19</v>
      </c>
      <c r="R150" s="37">
        <v>0</v>
      </c>
      <c r="S150" s="37">
        <v>50</v>
      </c>
      <c r="T150" s="37">
        <v>50</v>
      </c>
      <c r="U150" s="37">
        <v>37.14</v>
      </c>
      <c r="V150" s="37">
        <v>20</v>
      </c>
      <c r="W150" s="37">
        <v>42.86</v>
      </c>
      <c r="X150" s="37">
        <v>51.35</v>
      </c>
      <c r="Y150" s="37">
        <v>29.73</v>
      </c>
      <c r="Z150" s="37">
        <v>18.920000000000002</v>
      </c>
      <c r="AA150" s="37">
        <v>47.06</v>
      </c>
      <c r="AB150" s="37">
        <v>47.37</v>
      </c>
      <c r="AC150" s="24">
        <f t="shared" si="17"/>
        <v>-18.603000000000002</v>
      </c>
      <c r="AD150" s="25">
        <f t="shared" si="18"/>
        <v>28.603000000000002</v>
      </c>
      <c r="AE150" s="23" t="str">
        <f t="shared" si="19"/>
        <v>Win</v>
      </c>
      <c r="AF150" s="23" t="str">
        <f t="shared" si="20"/>
        <v>Loss</v>
      </c>
      <c r="AG150" s="23" t="str">
        <f t="shared" si="21"/>
        <v>Loss</v>
      </c>
      <c r="AH150" s="23">
        <f t="shared" si="22"/>
        <v>82</v>
      </c>
      <c r="AI150" s="23">
        <f t="shared" si="23"/>
        <v>-50</v>
      </c>
      <c r="AJ150" s="23">
        <f t="shared" si="24"/>
        <v>-50</v>
      </c>
    </row>
    <row r="151" spans="1:36" hidden="1" x14ac:dyDescent="0.2">
      <c r="A151" s="36">
        <v>43586</v>
      </c>
      <c r="B151" s="37" t="s">
        <v>252</v>
      </c>
      <c r="C151" s="37" t="s">
        <v>550</v>
      </c>
      <c r="D151" s="37" t="s">
        <v>554</v>
      </c>
      <c r="E151" s="37" t="s">
        <v>555</v>
      </c>
      <c r="F151" s="37" t="s">
        <v>556</v>
      </c>
      <c r="G151" s="37">
        <v>0</v>
      </c>
      <c r="H151" s="37">
        <v>0</v>
      </c>
      <c r="I151" s="37">
        <v>2.5499999999999998</v>
      </c>
      <c r="J151" s="37">
        <v>3.38</v>
      </c>
      <c r="K151" s="37">
        <v>2.4700000000000002</v>
      </c>
      <c r="L151" s="37">
        <v>0.08</v>
      </c>
      <c r="M151" s="37">
        <v>34</v>
      </c>
      <c r="N151" s="37">
        <v>59</v>
      </c>
      <c r="O151" s="37">
        <v>0</v>
      </c>
      <c r="P151" s="37">
        <v>17</v>
      </c>
      <c r="Q151" s="37">
        <v>28</v>
      </c>
      <c r="R151" s="37">
        <v>0</v>
      </c>
      <c r="S151" s="37">
        <v>0</v>
      </c>
      <c r="T151" s="37">
        <v>0</v>
      </c>
      <c r="U151" s="37">
        <v>47.06</v>
      </c>
      <c r="V151" s="37">
        <v>32.35</v>
      </c>
      <c r="W151" s="37">
        <v>20.59</v>
      </c>
      <c r="X151" s="37">
        <v>40.68</v>
      </c>
      <c r="Y151" s="37">
        <v>23.73</v>
      </c>
      <c r="Z151" s="37">
        <v>35.590000000000003</v>
      </c>
      <c r="AA151" s="37">
        <v>64.709999999999994</v>
      </c>
      <c r="AB151" s="37">
        <v>28.57</v>
      </c>
      <c r="AC151" s="24">
        <f t="shared" si="17"/>
        <v>5.1380000000000017</v>
      </c>
      <c r="AD151" s="25">
        <f t="shared" si="18"/>
        <v>-5.1380000000000017</v>
      </c>
      <c r="AE151" s="23" t="str">
        <f t="shared" si="19"/>
        <v>Loss</v>
      </c>
      <c r="AF151" s="23" t="str">
        <f t="shared" si="20"/>
        <v>Win</v>
      </c>
      <c r="AG151" s="23" t="str">
        <f t="shared" si="21"/>
        <v>Loss</v>
      </c>
      <c r="AH151" s="23">
        <f t="shared" si="22"/>
        <v>-50</v>
      </c>
      <c r="AI151" s="23">
        <f t="shared" si="23"/>
        <v>119</v>
      </c>
      <c r="AJ151" s="23">
        <f t="shared" si="24"/>
        <v>-50</v>
      </c>
    </row>
    <row r="152" spans="1:36" hidden="1" x14ac:dyDescent="0.2">
      <c r="A152" s="36">
        <v>43586</v>
      </c>
      <c r="B152" s="37" t="s">
        <v>252</v>
      </c>
      <c r="C152" s="37" t="s">
        <v>550</v>
      </c>
      <c r="D152" s="37" t="s">
        <v>557</v>
      </c>
      <c r="E152" s="37" t="s">
        <v>558</v>
      </c>
      <c r="F152" s="37" t="s">
        <v>559</v>
      </c>
      <c r="G152" s="37">
        <v>4</v>
      </c>
      <c r="H152" s="37">
        <v>0</v>
      </c>
      <c r="I152" s="37">
        <v>1.32</v>
      </c>
      <c r="J152" s="37">
        <v>4.7699999999999996</v>
      </c>
      <c r="K152" s="37">
        <v>8.0500000000000007</v>
      </c>
      <c r="L152" s="37">
        <v>-6.73</v>
      </c>
      <c r="M152" s="37">
        <v>33</v>
      </c>
      <c r="N152" s="37">
        <v>34</v>
      </c>
      <c r="O152" s="37">
        <v>2</v>
      </c>
      <c r="P152" s="37">
        <v>16</v>
      </c>
      <c r="Q152" s="37">
        <v>17</v>
      </c>
      <c r="R152" s="37">
        <v>50</v>
      </c>
      <c r="S152" s="37">
        <v>50</v>
      </c>
      <c r="T152" s="37">
        <v>0</v>
      </c>
      <c r="U152" s="37">
        <v>36.36</v>
      </c>
      <c r="V152" s="37">
        <v>36.36</v>
      </c>
      <c r="W152" s="37">
        <v>27.27</v>
      </c>
      <c r="X152" s="37">
        <v>32.35</v>
      </c>
      <c r="Y152" s="37">
        <v>20.59</v>
      </c>
      <c r="Z152" s="37">
        <v>47.06</v>
      </c>
      <c r="AA152" s="37">
        <v>37.5</v>
      </c>
      <c r="AB152" s="37">
        <v>17.649999999999999</v>
      </c>
      <c r="AC152" s="24">
        <f t="shared" si="17"/>
        <v>26.336999999999996</v>
      </c>
      <c r="AD152" s="25">
        <f t="shared" si="18"/>
        <v>-16.336999999999996</v>
      </c>
      <c r="AE152" s="23" t="str">
        <f t="shared" si="19"/>
        <v>Win</v>
      </c>
      <c r="AF152" s="23" t="str">
        <f t="shared" si="20"/>
        <v>Loss</v>
      </c>
      <c r="AG152" s="23" t="str">
        <f t="shared" si="21"/>
        <v>Loss</v>
      </c>
      <c r="AH152" s="23">
        <f t="shared" si="22"/>
        <v>16</v>
      </c>
      <c r="AI152" s="23">
        <f t="shared" si="23"/>
        <v>-50</v>
      </c>
      <c r="AJ152" s="23">
        <f t="shared" si="24"/>
        <v>-50</v>
      </c>
    </row>
    <row r="153" spans="1:36" hidden="1" x14ac:dyDescent="0.2">
      <c r="A153" s="36">
        <v>43586</v>
      </c>
      <c r="B153" s="37" t="s">
        <v>252</v>
      </c>
      <c r="C153" s="37" t="s">
        <v>560</v>
      </c>
      <c r="D153" s="37" t="s">
        <v>561</v>
      </c>
      <c r="E153" s="37" t="s">
        <v>562</v>
      </c>
      <c r="F153" s="37" t="s">
        <v>563</v>
      </c>
      <c r="G153" s="37">
        <v>2</v>
      </c>
      <c r="H153" s="37">
        <v>1</v>
      </c>
      <c r="I153" s="37">
        <v>1.22</v>
      </c>
      <c r="J153" s="37">
        <v>5.44</v>
      </c>
      <c r="K153" s="37">
        <v>9.64</v>
      </c>
      <c r="L153" s="37">
        <v>-8.42</v>
      </c>
      <c r="M153" s="37">
        <v>32</v>
      </c>
      <c r="N153" s="37">
        <v>4</v>
      </c>
      <c r="O153" s="37">
        <v>0</v>
      </c>
      <c r="P153" s="37">
        <v>16</v>
      </c>
      <c r="Q153" s="37">
        <v>2</v>
      </c>
      <c r="R153" s="37">
        <v>0</v>
      </c>
      <c r="S153" s="37">
        <v>0</v>
      </c>
      <c r="T153" s="37">
        <v>0</v>
      </c>
      <c r="U153" s="37">
        <v>25</v>
      </c>
      <c r="V153" s="37">
        <v>28.13</v>
      </c>
      <c r="W153" s="37">
        <v>46.88</v>
      </c>
      <c r="X153" s="37">
        <v>25</v>
      </c>
      <c r="Y153" s="37">
        <v>50</v>
      </c>
      <c r="Z153" s="37">
        <v>25</v>
      </c>
      <c r="AA153" s="37">
        <v>37.5</v>
      </c>
      <c r="AB153" s="37">
        <v>0</v>
      </c>
      <c r="AC153" s="24">
        <f t="shared" si="17"/>
        <v>-6.5630000000000006</v>
      </c>
      <c r="AD153" s="25">
        <f t="shared" si="18"/>
        <v>6.5630000000000006</v>
      </c>
      <c r="AE153" s="23" t="str">
        <f t="shared" si="19"/>
        <v>Win</v>
      </c>
      <c r="AF153" s="23" t="str">
        <f t="shared" si="20"/>
        <v>Loss</v>
      </c>
      <c r="AG153" s="23" t="str">
        <f t="shared" si="21"/>
        <v>Loss</v>
      </c>
      <c r="AH153" s="23">
        <f t="shared" si="22"/>
        <v>11</v>
      </c>
      <c r="AI153" s="23">
        <f t="shared" si="23"/>
        <v>-50</v>
      </c>
      <c r="AJ153" s="23">
        <f t="shared" si="24"/>
        <v>-50</v>
      </c>
    </row>
    <row r="154" spans="1:36" hidden="1" x14ac:dyDescent="0.2">
      <c r="A154" s="36">
        <v>43586</v>
      </c>
      <c r="B154" s="37" t="s">
        <v>252</v>
      </c>
      <c r="C154" s="37" t="s">
        <v>564</v>
      </c>
      <c r="D154" s="37" t="s">
        <v>565</v>
      </c>
      <c r="E154" s="37" t="s">
        <v>566</v>
      </c>
      <c r="F154" s="37" t="s">
        <v>567</v>
      </c>
      <c r="G154" s="37">
        <v>1</v>
      </c>
      <c r="H154" s="37">
        <v>2</v>
      </c>
      <c r="I154" s="37">
        <v>1.59</v>
      </c>
      <c r="J154" s="37">
        <v>3.87</v>
      </c>
      <c r="K154" s="37">
        <v>4.63</v>
      </c>
      <c r="L154" s="37">
        <v>-3.04</v>
      </c>
      <c r="M154" s="37">
        <v>31</v>
      </c>
      <c r="N154" s="37">
        <v>53</v>
      </c>
      <c r="O154" s="37">
        <v>2</v>
      </c>
      <c r="P154" s="37">
        <v>15</v>
      </c>
      <c r="Q154" s="37">
        <v>26</v>
      </c>
      <c r="R154" s="37">
        <v>0</v>
      </c>
      <c r="S154" s="37">
        <v>50</v>
      </c>
      <c r="T154" s="37">
        <v>50</v>
      </c>
      <c r="U154" s="37">
        <v>41.94</v>
      </c>
      <c r="V154" s="37">
        <v>32.26</v>
      </c>
      <c r="W154" s="37">
        <v>25.81</v>
      </c>
      <c r="X154" s="37">
        <v>37.74</v>
      </c>
      <c r="Y154" s="37">
        <v>22.64</v>
      </c>
      <c r="Z154" s="37">
        <v>39.619999999999997</v>
      </c>
      <c r="AA154" s="37">
        <v>66.67</v>
      </c>
      <c r="AB154" s="37">
        <v>23.08</v>
      </c>
      <c r="AC154" s="24">
        <f t="shared" si="17"/>
        <v>-5.4359999999999999</v>
      </c>
      <c r="AD154" s="25">
        <f t="shared" si="18"/>
        <v>15.436</v>
      </c>
      <c r="AE154" s="23" t="str">
        <f t="shared" si="19"/>
        <v>Loss</v>
      </c>
      <c r="AF154" s="23" t="str">
        <f t="shared" si="20"/>
        <v>Loss</v>
      </c>
      <c r="AG154" s="23" t="str">
        <f t="shared" si="21"/>
        <v>Win</v>
      </c>
      <c r="AH154" s="23">
        <f t="shared" si="22"/>
        <v>-50</v>
      </c>
      <c r="AI154" s="23">
        <f t="shared" si="23"/>
        <v>-50</v>
      </c>
      <c r="AJ154" s="23">
        <f t="shared" si="24"/>
        <v>181.5</v>
      </c>
    </row>
    <row r="155" spans="1:36" hidden="1" x14ac:dyDescent="0.2">
      <c r="A155" s="36">
        <v>43586</v>
      </c>
      <c r="B155" s="37" t="s">
        <v>568</v>
      </c>
      <c r="C155" s="37" t="s">
        <v>131</v>
      </c>
      <c r="D155" s="37" t="s">
        <v>569</v>
      </c>
      <c r="E155" s="37" t="s">
        <v>570</v>
      </c>
      <c r="F155" s="37" t="s">
        <v>571</v>
      </c>
      <c r="G155" s="37">
        <v>0</v>
      </c>
      <c r="H155" s="37">
        <v>2</v>
      </c>
      <c r="I155" s="37">
        <v>2.97</v>
      </c>
      <c r="J155" s="37">
        <v>2.81</v>
      </c>
      <c r="K155" s="37">
        <v>2.41</v>
      </c>
      <c r="L155" s="37">
        <v>0.56000000000000005</v>
      </c>
      <c r="M155" s="37">
        <v>27</v>
      </c>
      <c r="N155" s="37">
        <v>28</v>
      </c>
      <c r="O155" s="37">
        <v>1</v>
      </c>
      <c r="P155" s="37">
        <v>13</v>
      </c>
      <c r="Q155" s="37">
        <v>13</v>
      </c>
      <c r="R155" s="37">
        <v>0</v>
      </c>
      <c r="S155" s="37">
        <v>100</v>
      </c>
      <c r="T155" s="37">
        <v>0</v>
      </c>
      <c r="U155" s="37">
        <v>37.04</v>
      </c>
      <c r="V155" s="37">
        <v>25.93</v>
      </c>
      <c r="W155" s="37">
        <v>37.04</v>
      </c>
      <c r="X155" s="37">
        <v>39.29</v>
      </c>
      <c r="Y155" s="37">
        <v>50</v>
      </c>
      <c r="Z155" s="37">
        <v>10.71</v>
      </c>
      <c r="AA155" s="37">
        <v>53.85</v>
      </c>
      <c r="AB155" s="37">
        <v>38.46</v>
      </c>
      <c r="AC155" s="24">
        <f t="shared" si="17"/>
        <v>1.8769999999999998</v>
      </c>
      <c r="AD155" s="25">
        <f t="shared" si="18"/>
        <v>18.123000000000001</v>
      </c>
      <c r="AE155" s="23" t="str">
        <f t="shared" si="19"/>
        <v>Loss</v>
      </c>
      <c r="AF155" s="23" t="str">
        <f t="shared" si="20"/>
        <v>Loss</v>
      </c>
      <c r="AG155" s="23" t="str">
        <f t="shared" si="21"/>
        <v>Win</v>
      </c>
      <c r="AH155" s="23">
        <f t="shared" si="22"/>
        <v>-50</v>
      </c>
      <c r="AI155" s="23">
        <f t="shared" si="23"/>
        <v>-50</v>
      </c>
      <c r="AJ155" s="23">
        <f t="shared" si="24"/>
        <v>70.5</v>
      </c>
    </row>
    <row r="156" spans="1:36" hidden="1" x14ac:dyDescent="0.2">
      <c r="A156" s="36">
        <v>43586</v>
      </c>
      <c r="B156" s="37" t="s">
        <v>319</v>
      </c>
      <c r="C156" s="37" t="s">
        <v>572</v>
      </c>
      <c r="D156" s="37" t="s">
        <v>573</v>
      </c>
      <c r="E156" s="37" t="s">
        <v>574</v>
      </c>
      <c r="F156" s="37" t="s">
        <v>575</v>
      </c>
      <c r="G156" s="37">
        <v>3</v>
      </c>
      <c r="H156" s="37">
        <v>0</v>
      </c>
      <c r="I156" s="37">
        <v>1.1599999999999999</v>
      </c>
      <c r="J156" s="37">
        <v>7</v>
      </c>
      <c r="K156" s="37">
        <v>11</v>
      </c>
      <c r="L156" s="37">
        <v>-9.84</v>
      </c>
      <c r="M156" s="37">
        <v>5</v>
      </c>
      <c r="N156" s="37">
        <v>2</v>
      </c>
      <c r="O156" s="37">
        <v>0</v>
      </c>
      <c r="P156" s="37">
        <v>2</v>
      </c>
      <c r="Q156" s="37">
        <v>1</v>
      </c>
      <c r="R156" s="37">
        <v>0</v>
      </c>
      <c r="S156" s="37">
        <v>0</v>
      </c>
      <c r="T156" s="37">
        <v>0</v>
      </c>
      <c r="U156" s="37">
        <v>40</v>
      </c>
      <c r="V156" s="37">
        <v>20</v>
      </c>
      <c r="W156" s="37">
        <v>40</v>
      </c>
      <c r="X156" s="37">
        <v>0</v>
      </c>
      <c r="Y156" s="37">
        <v>0</v>
      </c>
      <c r="Z156" s="37">
        <v>100</v>
      </c>
      <c r="AA156" s="37">
        <v>0</v>
      </c>
      <c r="AB156" s="37">
        <v>0</v>
      </c>
      <c r="AC156" s="24">
        <f t="shared" si="17"/>
        <v>22</v>
      </c>
      <c r="AD156" s="25">
        <f t="shared" si="18"/>
        <v>-22</v>
      </c>
      <c r="AE156" s="23" t="str">
        <f t="shared" si="19"/>
        <v>Win</v>
      </c>
      <c r="AF156" s="23" t="str">
        <f t="shared" si="20"/>
        <v>Loss</v>
      </c>
      <c r="AG156" s="23" t="str">
        <f t="shared" si="21"/>
        <v>Loss</v>
      </c>
      <c r="AH156" s="23">
        <f t="shared" si="22"/>
        <v>7.9999999999999929</v>
      </c>
      <c r="AI156" s="23">
        <f t="shared" si="23"/>
        <v>-50</v>
      </c>
      <c r="AJ156" s="23">
        <f t="shared" si="24"/>
        <v>-50</v>
      </c>
    </row>
    <row r="157" spans="1:36" x14ac:dyDescent="0.2">
      <c r="A157" s="36">
        <v>43586</v>
      </c>
      <c r="B157" s="37" t="s">
        <v>174</v>
      </c>
      <c r="C157" s="37" t="s">
        <v>131</v>
      </c>
      <c r="D157" s="37" t="s">
        <v>576</v>
      </c>
      <c r="E157" s="37" t="s">
        <v>577</v>
      </c>
      <c r="F157" s="37" t="s">
        <v>578</v>
      </c>
      <c r="G157" s="37">
        <v>3</v>
      </c>
      <c r="H157" s="37">
        <v>2</v>
      </c>
      <c r="I157" s="37">
        <v>1.68</v>
      </c>
      <c r="J157" s="37">
        <v>3.34</v>
      </c>
      <c r="K157" s="37">
        <v>4.7699999999999996</v>
      </c>
      <c r="L157" s="37">
        <v>-3.09</v>
      </c>
      <c r="M157" s="37">
        <v>26</v>
      </c>
      <c r="N157" s="37">
        <v>25</v>
      </c>
      <c r="O157" s="37">
        <v>1</v>
      </c>
      <c r="P157" s="37">
        <v>13</v>
      </c>
      <c r="Q157" s="37">
        <v>13</v>
      </c>
      <c r="R157" s="37">
        <v>100</v>
      </c>
      <c r="S157" s="37">
        <v>0</v>
      </c>
      <c r="T157" s="37">
        <v>0</v>
      </c>
      <c r="U157" s="37">
        <v>50</v>
      </c>
      <c r="V157" s="37">
        <v>38.46</v>
      </c>
      <c r="W157" s="37">
        <v>11.54</v>
      </c>
      <c r="X157" s="37">
        <v>24</v>
      </c>
      <c r="Y157" s="37">
        <v>28</v>
      </c>
      <c r="Z157" s="37">
        <v>48</v>
      </c>
      <c r="AA157" s="37">
        <v>30.77</v>
      </c>
      <c r="AB157" s="37">
        <v>23.08</v>
      </c>
      <c r="AC157" s="24">
        <f t="shared" si="17"/>
        <v>43.538000000000004</v>
      </c>
      <c r="AD157" s="25">
        <f t="shared" si="18"/>
        <v>-43.538000000000004</v>
      </c>
      <c r="AE157" s="23" t="str">
        <f t="shared" si="19"/>
        <v>Win</v>
      </c>
      <c r="AF157" s="23" t="str">
        <f t="shared" si="20"/>
        <v>Loss</v>
      </c>
      <c r="AG157" s="23" t="str">
        <f t="shared" si="21"/>
        <v>Loss</v>
      </c>
      <c r="AH157" s="23">
        <f t="shared" si="22"/>
        <v>34</v>
      </c>
      <c r="AI157" s="23">
        <f t="shared" si="23"/>
        <v>-50</v>
      </c>
      <c r="AJ157" s="23">
        <f t="shared" si="24"/>
        <v>-50</v>
      </c>
    </row>
    <row r="158" spans="1:36" hidden="1" x14ac:dyDescent="0.2">
      <c r="A158" s="36">
        <v>43586</v>
      </c>
      <c r="B158" s="37" t="s">
        <v>579</v>
      </c>
      <c r="C158" s="37" t="s">
        <v>131</v>
      </c>
      <c r="D158" s="37" t="s">
        <v>580</v>
      </c>
      <c r="E158" s="37" t="s">
        <v>581</v>
      </c>
      <c r="F158" s="37" t="s">
        <v>582</v>
      </c>
      <c r="G158" s="37">
        <v>1</v>
      </c>
      <c r="H158" s="37">
        <v>1</v>
      </c>
      <c r="I158" s="37">
        <v>2.33</v>
      </c>
      <c r="J158" s="37">
        <v>2.8</v>
      </c>
      <c r="K158" s="37">
        <v>3.09</v>
      </c>
      <c r="L158" s="37">
        <v>-0.76</v>
      </c>
      <c r="M158" s="37">
        <v>5</v>
      </c>
      <c r="N158" s="37">
        <v>4</v>
      </c>
      <c r="O158" s="37">
        <v>0</v>
      </c>
      <c r="P158" s="37">
        <v>2</v>
      </c>
      <c r="Q158" s="37">
        <v>1</v>
      </c>
      <c r="R158" s="37">
        <v>0</v>
      </c>
      <c r="S158" s="37">
        <v>0</v>
      </c>
      <c r="T158" s="37">
        <v>0</v>
      </c>
      <c r="U158" s="37">
        <v>20</v>
      </c>
      <c r="V158" s="37">
        <v>0</v>
      </c>
      <c r="W158" s="37">
        <v>80</v>
      </c>
      <c r="X158" s="37">
        <v>25</v>
      </c>
      <c r="Y158" s="37">
        <v>50</v>
      </c>
      <c r="Z158" s="37">
        <v>25</v>
      </c>
      <c r="AA158" s="37">
        <v>50</v>
      </c>
      <c r="AB158" s="37">
        <v>0</v>
      </c>
      <c r="AC158" s="24">
        <f t="shared" si="17"/>
        <v>-17</v>
      </c>
      <c r="AD158" s="25">
        <f t="shared" si="18"/>
        <v>17</v>
      </c>
      <c r="AE158" s="23" t="str">
        <f t="shared" si="19"/>
        <v>Loss</v>
      </c>
      <c r="AF158" s="23" t="str">
        <f t="shared" si="20"/>
        <v>Win</v>
      </c>
      <c r="AG158" s="23" t="str">
        <f t="shared" si="21"/>
        <v>Loss</v>
      </c>
      <c r="AH158" s="23">
        <f t="shared" si="22"/>
        <v>-50</v>
      </c>
      <c r="AI158" s="23">
        <f t="shared" si="23"/>
        <v>90</v>
      </c>
      <c r="AJ158" s="23">
        <f t="shared" si="24"/>
        <v>-50</v>
      </c>
    </row>
    <row r="159" spans="1:36" hidden="1" x14ac:dyDescent="0.2">
      <c r="A159" s="36">
        <v>43586</v>
      </c>
      <c r="B159" s="37" t="s">
        <v>267</v>
      </c>
      <c r="C159" s="37" t="s">
        <v>380</v>
      </c>
      <c r="D159" s="37" t="s">
        <v>583</v>
      </c>
      <c r="E159" s="37" t="s">
        <v>584</v>
      </c>
      <c r="F159" s="37" t="s">
        <v>585</v>
      </c>
      <c r="G159" s="37">
        <v>3</v>
      </c>
      <c r="H159" s="37">
        <v>0</v>
      </c>
      <c r="I159" s="37">
        <v>2.13</v>
      </c>
      <c r="J159" s="37">
        <v>3.56</v>
      </c>
      <c r="K159" s="37">
        <v>2.77</v>
      </c>
      <c r="L159" s="37">
        <v>-0.64</v>
      </c>
      <c r="M159" s="37">
        <v>26</v>
      </c>
      <c r="N159" s="37">
        <v>27</v>
      </c>
      <c r="O159" s="37">
        <v>1</v>
      </c>
      <c r="P159" s="37">
        <v>13</v>
      </c>
      <c r="Q159" s="37">
        <v>14</v>
      </c>
      <c r="R159" s="37">
        <v>0</v>
      </c>
      <c r="S159" s="37">
        <v>0</v>
      </c>
      <c r="T159" s="37">
        <v>100</v>
      </c>
      <c r="U159" s="37">
        <v>38.46</v>
      </c>
      <c r="V159" s="37">
        <v>7.69</v>
      </c>
      <c r="W159" s="37">
        <v>53.85</v>
      </c>
      <c r="X159" s="37">
        <v>40.74</v>
      </c>
      <c r="Y159" s="37">
        <v>14.81</v>
      </c>
      <c r="Z159" s="37">
        <v>44.44</v>
      </c>
      <c r="AA159" s="37">
        <v>53.85</v>
      </c>
      <c r="AB159" s="37">
        <v>21.43</v>
      </c>
      <c r="AC159" s="24">
        <f t="shared" si="17"/>
        <v>-33.050000000000011</v>
      </c>
      <c r="AD159" s="25">
        <f t="shared" si="18"/>
        <v>33.050000000000011</v>
      </c>
      <c r="AE159" s="23" t="str">
        <f t="shared" si="19"/>
        <v>Win</v>
      </c>
      <c r="AF159" s="23" t="str">
        <f t="shared" si="20"/>
        <v>Loss</v>
      </c>
      <c r="AG159" s="23" t="str">
        <f t="shared" si="21"/>
        <v>Loss</v>
      </c>
      <c r="AH159" s="23">
        <f t="shared" si="22"/>
        <v>56.5</v>
      </c>
      <c r="AI159" s="23">
        <f t="shared" si="23"/>
        <v>-50</v>
      </c>
      <c r="AJ159" s="23">
        <f t="shared" si="24"/>
        <v>-50</v>
      </c>
    </row>
    <row r="160" spans="1:36" hidden="1" x14ac:dyDescent="0.2">
      <c r="A160" s="36">
        <v>43586</v>
      </c>
      <c r="B160" s="37" t="s">
        <v>586</v>
      </c>
      <c r="C160" s="37" t="s">
        <v>587</v>
      </c>
      <c r="D160" s="37" t="s">
        <v>588</v>
      </c>
      <c r="E160" s="37" t="s">
        <v>589</v>
      </c>
      <c r="F160" s="37" t="s">
        <v>590</v>
      </c>
      <c r="G160" s="37">
        <v>0</v>
      </c>
      <c r="H160" s="37">
        <v>1</v>
      </c>
      <c r="I160" s="37">
        <v>1.4</v>
      </c>
      <c r="J160" s="37">
        <v>4.2</v>
      </c>
      <c r="K160" s="37">
        <v>7.05</v>
      </c>
      <c r="L160" s="37">
        <v>-5.65</v>
      </c>
      <c r="M160" s="37">
        <v>19</v>
      </c>
      <c r="N160" s="37">
        <v>2</v>
      </c>
      <c r="O160" s="37">
        <v>1</v>
      </c>
      <c r="P160" s="37">
        <v>9</v>
      </c>
      <c r="Q160" s="37">
        <v>0</v>
      </c>
      <c r="R160" s="37">
        <v>100</v>
      </c>
      <c r="S160" s="37">
        <v>0</v>
      </c>
      <c r="T160" s="37">
        <v>0</v>
      </c>
      <c r="U160" s="37">
        <v>42.11</v>
      </c>
      <c r="V160" s="37">
        <v>31.58</v>
      </c>
      <c r="W160" s="37">
        <v>26.32</v>
      </c>
      <c r="X160" s="37">
        <v>50</v>
      </c>
      <c r="Y160" s="37">
        <v>0</v>
      </c>
      <c r="Z160" s="37">
        <v>50</v>
      </c>
      <c r="AA160" s="37">
        <v>55.56</v>
      </c>
      <c r="AB160" s="37">
        <v>0</v>
      </c>
      <c r="AC160" s="24">
        <f t="shared" si="17"/>
        <v>36.315999999999995</v>
      </c>
      <c r="AD160" s="25">
        <f t="shared" si="18"/>
        <v>-36.315999999999995</v>
      </c>
      <c r="AE160" s="23" t="str">
        <f t="shared" si="19"/>
        <v>Loss</v>
      </c>
      <c r="AF160" s="23" t="str">
        <f t="shared" si="20"/>
        <v>Loss</v>
      </c>
      <c r="AG160" s="23" t="str">
        <f t="shared" si="21"/>
        <v>Win</v>
      </c>
      <c r="AH160" s="23">
        <f t="shared" si="22"/>
        <v>-50</v>
      </c>
      <c r="AI160" s="23">
        <f t="shared" si="23"/>
        <v>-50</v>
      </c>
      <c r="AJ160" s="23">
        <f t="shared" si="24"/>
        <v>302.5</v>
      </c>
    </row>
    <row r="161" spans="1:36" hidden="1" x14ac:dyDescent="0.2">
      <c r="A161" s="36">
        <v>43586</v>
      </c>
      <c r="B161" s="37" t="s">
        <v>591</v>
      </c>
      <c r="C161" s="37" t="s">
        <v>592</v>
      </c>
      <c r="D161" s="37" t="s">
        <v>593</v>
      </c>
      <c r="E161" s="37" t="s">
        <v>594</v>
      </c>
      <c r="F161" s="37" t="s">
        <v>595</v>
      </c>
      <c r="G161" s="37">
        <v>0</v>
      </c>
      <c r="H161" s="37">
        <v>0</v>
      </c>
      <c r="I161" s="37">
        <v>2.2799999999999998</v>
      </c>
      <c r="J161" s="37">
        <v>3</v>
      </c>
      <c r="K161" s="37">
        <v>2.97</v>
      </c>
      <c r="L161" s="37">
        <v>-0.69</v>
      </c>
      <c r="M161" s="37">
        <v>22</v>
      </c>
      <c r="N161" s="37">
        <v>22</v>
      </c>
      <c r="O161" s="37">
        <v>1</v>
      </c>
      <c r="P161" s="37">
        <v>10</v>
      </c>
      <c r="Q161" s="37">
        <v>12</v>
      </c>
      <c r="R161" s="37">
        <v>0</v>
      </c>
      <c r="S161" s="37">
        <v>0</v>
      </c>
      <c r="T161" s="37">
        <v>100</v>
      </c>
      <c r="U161" s="37">
        <v>18.18</v>
      </c>
      <c r="V161" s="37">
        <v>31.82</v>
      </c>
      <c r="W161" s="37">
        <v>50</v>
      </c>
      <c r="X161" s="37">
        <v>31.82</v>
      </c>
      <c r="Y161" s="37">
        <v>31.82</v>
      </c>
      <c r="Z161" s="37">
        <v>36.36</v>
      </c>
      <c r="AA161" s="37">
        <v>40</v>
      </c>
      <c r="AB161" s="37">
        <v>16.670000000000002</v>
      </c>
      <c r="AC161" s="24">
        <f t="shared" si="17"/>
        <v>-35.45600000000001</v>
      </c>
      <c r="AD161" s="25">
        <f t="shared" si="18"/>
        <v>35.45600000000001</v>
      </c>
      <c r="AE161" s="23" t="str">
        <f t="shared" si="19"/>
        <v>Loss</v>
      </c>
      <c r="AF161" s="23" t="str">
        <f t="shared" si="20"/>
        <v>Win</v>
      </c>
      <c r="AG161" s="23" t="str">
        <f t="shared" si="21"/>
        <v>Loss</v>
      </c>
      <c r="AH161" s="23">
        <f t="shared" si="22"/>
        <v>-50</v>
      </c>
      <c r="AI161" s="23">
        <f t="shared" si="23"/>
        <v>100</v>
      </c>
      <c r="AJ161" s="23">
        <f t="shared" si="24"/>
        <v>-50</v>
      </c>
    </row>
    <row r="162" spans="1:36" hidden="1" x14ac:dyDescent="0.2">
      <c r="A162" s="36">
        <v>43586</v>
      </c>
      <c r="B162" s="37" t="s">
        <v>591</v>
      </c>
      <c r="C162" s="37" t="s">
        <v>592</v>
      </c>
      <c r="D162" s="37" t="s">
        <v>596</v>
      </c>
      <c r="E162" s="37" t="s">
        <v>570</v>
      </c>
      <c r="F162" s="37" t="s">
        <v>597</v>
      </c>
      <c r="G162" s="37">
        <v>4</v>
      </c>
      <c r="H162" s="37">
        <v>0</v>
      </c>
      <c r="I162" s="37">
        <v>1.83</v>
      </c>
      <c r="J162" s="37">
        <v>3.06</v>
      </c>
      <c r="K162" s="37">
        <v>4.2699999999999996</v>
      </c>
      <c r="L162" s="37">
        <v>-2.44</v>
      </c>
      <c r="M162" s="37">
        <v>23</v>
      </c>
      <c r="N162" s="37">
        <v>22</v>
      </c>
      <c r="O162" s="37">
        <v>1</v>
      </c>
      <c r="P162" s="37">
        <v>11</v>
      </c>
      <c r="Q162" s="37">
        <v>11</v>
      </c>
      <c r="R162" s="37">
        <v>0</v>
      </c>
      <c r="S162" s="37">
        <v>100</v>
      </c>
      <c r="T162" s="37">
        <v>0</v>
      </c>
      <c r="U162" s="37">
        <v>52.17</v>
      </c>
      <c r="V162" s="37">
        <v>17.39</v>
      </c>
      <c r="W162" s="37">
        <v>30.43</v>
      </c>
      <c r="X162" s="37">
        <v>31.82</v>
      </c>
      <c r="Y162" s="37">
        <v>31.82</v>
      </c>
      <c r="Z162" s="37">
        <v>36.36</v>
      </c>
      <c r="AA162" s="37">
        <v>72.73</v>
      </c>
      <c r="AB162" s="37">
        <v>27.27</v>
      </c>
      <c r="AC162" s="24">
        <f t="shared" si="17"/>
        <v>13.813000000000002</v>
      </c>
      <c r="AD162" s="25">
        <f t="shared" si="18"/>
        <v>6.1870000000000012</v>
      </c>
      <c r="AE162" s="23" t="str">
        <f t="shared" si="19"/>
        <v>Win</v>
      </c>
      <c r="AF162" s="23" t="str">
        <f t="shared" si="20"/>
        <v>Loss</v>
      </c>
      <c r="AG162" s="23" t="str">
        <f t="shared" si="21"/>
        <v>Loss</v>
      </c>
      <c r="AH162" s="23">
        <f t="shared" si="22"/>
        <v>41.5</v>
      </c>
      <c r="AI162" s="23">
        <f t="shared" si="23"/>
        <v>-50</v>
      </c>
      <c r="AJ162" s="23">
        <f t="shared" si="24"/>
        <v>-50</v>
      </c>
    </row>
    <row r="163" spans="1:36" hidden="1" x14ac:dyDescent="0.2">
      <c r="A163" s="36">
        <v>43586</v>
      </c>
      <c r="B163" s="37" t="s">
        <v>591</v>
      </c>
      <c r="C163" s="37" t="s">
        <v>592</v>
      </c>
      <c r="D163" s="37" t="s">
        <v>598</v>
      </c>
      <c r="E163" s="37" t="s">
        <v>599</v>
      </c>
      <c r="F163" s="37" t="s">
        <v>600</v>
      </c>
      <c r="G163" s="37">
        <v>2</v>
      </c>
      <c r="H163" s="37">
        <v>0</v>
      </c>
      <c r="I163" s="37">
        <v>1.83</v>
      </c>
      <c r="J163" s="37">
        <v>3.07</v>
      </c>
      <c r="K163" s="37">
        <v>4.25</v>
      </c>
      <c r="L163" s="37">
        <v>-2.42</v>
      </c>
      <c r="M163" s="37">
        <v>23</v>
      </c>
      <c r="N163" s="37">
        <v>23</v>
      </c>
      <c r="O163" s="37">
        <v>1</v>
      </c>
      <c r="P163" s="37">
        <v>11</v>
      </c>
      <c r="Q163" s="37">
        <v>11</v>
      </c>
      <c r="R163" s="37">
        <v>0</v>
      </c>
      <c r="S163" s="37">
        <v>100</v>
      </c>
      <c r="T163" s="37">
        <v>0</v>
      </c>
      <c r="U163" s="37">
        <v>21.74</v>
      </c>
      <c r="V163" s="37">
        <v>43.48</v>
      </c>
      <c r="W163" s="37">
        <v>34.78</v>
      </c>
      <c r="X163" s="37">
        <v>26.09</v>
      </c>
      <c r="Y163" s="37">
        <v>34.78</v>
      </c>
      <c r="Z163" s="37">
        <v>39.130000000000003</v>
      </c>
      <c r="AA163" s="37">
        <v>27.27</v>
      </c>
      <c r="AB163" s="37">
        <v>0</v>
      </c>
      <c r="AC163" s="24">
        <f t="shared" si="17"/>
        <v>10.87</v>
      </c>
      <c r="AD163" s="25">
        <f t="shared" si="18"/>
        <v>9.1300000000000026</v>
      </c>
      <c r="AE163" s="23" t="str">
        <f t="shared" si="19"/>
        <v>Win</v>
      </c>
      <c r="AF163" s="23" t="str">
        <f t="shared" si="20"/>
        <v>Loss</v>
      </c>
      <c r="AG163" s="23" t="str">
        <f t="shared" si="21"/>
        <v>Loss</v>
      </c>
      <c r="AH163" s="23">
        <f t="shared" si="22"/>
        <v>41.5</v>
      </c>
      <c r="AI163" s="23">
        <f t="shared" si="23"/>
        <v>-50</v>
      </c>
      <c r="AJ163" s="23">
        <f t="shared" si="24"/>
        <v>-50</v>
      </c>
    </row>
    <row r="164" spans="1:36" hidden="1" x14ac:dyDescent="0.2">
      <c r="A164" s="36">
        <v>43586</v>
      </c>
      <c r="B164" s="37" t="s">
        <v>591</v>
      </c>
      <c r="C164" s="37" t="s">
        <v>592</v>
      </c>
      <c r="D164" s="37" t="s">
        <v>601</v>
      </c>
      <c r="E164" s="37" t="s">
        <v>602</v>
      </c>
      <c r="F164" s="37" t="s">
        <v>603</v>
      </c>
      <c r="G164" s="37">
        <v>1</v>
      </c>
      <c r="H164" s="37">
        <v>1</v>
      </c>
      <c r="I164" s="37">
        <v>5.4</v>
      </c>
      <c r="J164" s="37">
        <v>3.7</v>
      </c>
      <c r="K164" s="37">
        <v>1.53</v>
      </c>
      <c r="L164" s="37">
        <v>3.87</v>
      </c>
      <c r="M164" s="37">
        <v>23</v>
      </c>
      <c r="N164" s="37">
        <v>22</v>
      </c>
      <c r="O164" s="37">
        <v>1</v>
      </c>
      <c r="P164" s="37">
        <v>11</v>
      </c>
      <c r="Q164" s="37">
        <v>11</v>
      </c>
      <c r="R164" s="37">
        <v>0</v>
      </c>
      <c r="S164" s="37">
        <v>0</v>
      </c>
      <c r="T164" s="37">
        <v>100</v>
      </c>
      <c r="U164" s="37">
        <v>13.04</v>
      </c>
      <c r="V164" s="37">
        <v>13.04</v>
      </c>
      <c r="W164" s="37">
        <v>73.91</v>
      </c>
      <c r="X164" s="37">
        <v>59.09</v>
      </c>
      <c r="Y164" s="37">
        <v>22.73</v>
      </c>
      <c r="Z164" s="37">
        <v>18.18</v>
      </c>
      <c r="AA164" s="37">
        <v>9.09</v>
      </c>
      <c r="AB164" s="37">
        <v>63.64</v>
      </c>
      <c r="AC164" s="24">
        <f t="shared" si="17"/>
        <v>-51.325000000000003</v>
      </c>
      <c r="AD164" s="25">
        <f t="shared" si="18"/>
        <v>51.325000000000003</v>
      </c>
      <c r="AE164" s="23" t="str">
        <f t="shared" si="19"/>
        <v>Loss</v>
      </c>
      <c r="AF164" s="23" t="str">
        <f t="shared" si="20"/>
        <v>Win</v>
      </c>
      <c r="AG164" s="23" t="str">
        <f t="shared" si="21"/>
        <v>Loss</v>
      </c>
      <c r="AH164" s="23">
        <f t="shared" si="22"/>
        <v>-50</v>
      </c>
      <c r="AI164" s="23">
        <f t="shared" si="23"/>
        <v>135</v>
      </c>
      <c r="AJ164" s="23">
        <f t="shared" si="24"/>
        <v>-50</v>
      </c>
    </row>
    <row r="165" spans="1:36" hidden="1" x14ac:dyDescent="0.2">
      <c r="A165" s="36">
        <v>43586</v>
      </c>
      <c r="B165" s="37" t="s">
        <v>568</v>
      </c>
      <c r="C165" s="37" t="s">
        <v>131</v>
      </c>
      <c r="D165" s="37" t="s">
        <v>604</v>
      </c>
      <c r="E165" s="37" t="s">
        <v>605</v>
      </c>
      <c r="F165" s="37" t="s">
        <v>606</v>
      </c>
      <c r="G165" s="37">
        <v>3</v>
      </c>
      <c r="H165" s="37">
        <v>1</v>
      </c>
      <c r="I165" s="37">
        <v>2.31</v>
      </c>
      <c r="J165" s="37">
        <v>2.76</v>
      </c>
      <c r="K165" s="37">
        <v>3.18</v>
      </c>
      <c r="L165" s="37">
        <v>-0.87</v>
      </c>
      <c r="M165" s="37">
        <v>28</v>
      </c>
      <c r="N165" s="37">
        <v>28</v>
      </c>
      <c r="O165" s="37">
        <v>1</v>
      </c>
      <c r="P165" s="37">
        <v>14</v>
      </c>
      <c r="Q165" s="37">
        <v>14</v>
      </c>
      <c r="R165" s="37">
        <v>0</v>
      </c>
      <c r="S165" s="37">
        <v>100</v>
      </c>
      <c r="T165" s="37">
        <v>0</v>
      </c>
      <c r="U165" s="37">
        <v>32.14</v>
      </c>
      <c r="V165" s="37">
        <v>32.14</v>
      </c>
      <c r="W165" s="37">
        <v>35.71</v>
      </c>
      <c r="X165" s="37">
        <v>32.14</v>
      </c>
      <c r="Y165" s="37">
        <v>39.29</v>
      </c>
      <c r="Z165" s="37">
        <v>28.57</v>
      </c>
      <c r="AA165" s="37">
        <v>35.71</v>
      </c>
      <c r="AB165" s="37">
        <v>35.71</v>
      </c>
      <c r="AC165" s="24">
        <f t="shared" si="17"/>
        <v>7.8570000000000029</v>
      </c>
      <c r="AD165" s="25">
        <f t="shared" si="18"/>
        <v>12.142999999999999</v>
      </c>
      <c r="AE165" s="23" t="str">
        <f t="shared" si="19"/>
        <v>Win</v>
      </c>
      <c r="AF165" s="23" t="str">
        <f t="shared" si="20"/>
        <v>Loss</v>
      </c>
      <c r="AG165" s="23" t="str">
        <f t="shared" si="21"/>
        <v>Loss</v>
      </c>
      <c r="AH165" s="23">
        <f t="shared" si="22"/>
        <v>65.5</v>
      </c>
      <c r="AI165" s="23">
        <f t="shared" si="23"/>
        <v>-50</v>
      </c>
      <c r="AJ165" s="23">
        <f t="shared" si="24"/>
        <v>-50</v>
      </c>
    </row>
    <row r="166" spans="1:36" hidden="1" x14ac:dyDescent="0.2">
      <c r="A166" s="36">
        <v>43586</v>
      </c>
      <c r="B166" s="37" t="s">
        <v>568</v>
      </c>
      <c r="C166" s="37" t="s">
        <v>131</v>
      </c>
      <c r="D166" s="37" t="s">
        <v>607</v>
      </c>
      <c r="E166" s="37" t="s">
        <v>608</v>
      </c>
      <c r="F166" s="37" t="s">
        <v>609</v>
      </c>
      <c r="G166" s="37">
        <v>0</v>
      </c>
      <c r="H166" s="37">
        <v>2</v>
      </c>
      <c r="I166" s="37">
        <v>9.11</v>
      </c>
      <c r="J166" s="37">
        <v>4.93</v>
      </c>
      <c r="K166" s="37">
        <v>1.25</v>
      </c>
      <c r="L166" s="37">
        <v>7.86</v>
      </c>
      <c r="M166" s="37">
        <v>28</v>
      </c>
      <c r="N166" s="37">
        <v>27</v>
      </c>
      <c r="O166" s="37">
        <v>1</v>
      </c>
      <c r="P166" s="37">
        <v>14</v>
      </c>
      <c r="Q166" s="37">
        <v>14</v>
      </c>
      <c r="R166" s="37">
        <v>0</v>
      </c>
      <c r="S166" s="37">
        <v>0</v>
      </c>
      <c r="T166" s="37">
        <v>100</v>
      </c>
      <c r="U166" s="37">
        <v>14.29</v>
      </c>
      <c r="V166" s="37">
        <v>17.86</v>
      </c>
      <c r="W166" s="37">
        <v>67.86</v>
      </c>
      <c r="X166" s="37">
        <v>59.26</v>
      </c>
      <c r="Y166" s="37">
        <v>33.33</v>
      </c>
      <c r="Z166" s="37">
        <v>7.41</v>
      </c>
      <c r="AA166" s="37">
        <v>21.43</v>
      </c>
      <c r="AB166" s="37">
        <v>50</v>
      </c>
      <c r="AC166" s="24">
        <f t="shared" si="17"/>
        <v>-52.631</v>
      </c>
      <c r="AD166" s="25">
        <f t="shared" si="18"/>
        <v>52.631</v>
      </c>
      <c r="AE166" s="23" t="str">
        <f t="shared" si="19"/>
        <v>Loss</v>
      </c>
      <c r="AF166" s="23" t="str">
        <f t="shared" si="20"/>
        <v>Loss</v>
      </c>
      <c r="AG166" s="23" t="str">
        <f t="shared" si="21"/>
        <v>Win</v>
      </c>
      <c r="AH166" s="23">
        <f t="shared" si="22"/>
        <v>-50</v>
      </c>
      <c r="AI166" s="23">
        <f t="shared" si="23"/>
        <v>-50</v>
      </c>
      <c r="AJ166" s="23">
        <f t="shared" si="24"/>
        <v>12.5</v>
      </c>
    </row>
    <row r="167" spans="1:36" hidden="1" x14ac:dyDescent="0.2">
      <c r="A167" s="36">
        <v>43586</v>
      </c>
      <c r="B167" s="37" t="s">
        <v>568</v>
      </c>
      <c r="C167" s="37" t="s">
        <v>131</v>
      </c>
      <c r="D167" s="37" t="s">
        <v>610</v>
      </c>
      <c r="E167" s="37" t="s">
        <v>611</v>
      </c>
      <c r="F167" s="37" t="s">
        <v>612</v>
      </c>
      <c r="G167" s="37">
        <v>0</v>
      </c>
      <c r="H167" s="37">
        <v>1</v>
      </c>
      <c r="I167" s="37">
        <v>7.96</v>
      </c>
      <c r="J167" s="37">
        <v>4.2699999999999996</v>
      </c>
      <c r="K167" s="37">
        <v>1.33</v>
      </c>
      <c r="L167" s="37">
        <v>6.63</v>
      </c>
      <c r="M167" s="37">
        <v>28</v>
      </c>
      <c r="N167" s="37">
        <v>28</v>
      </c>
      <c r="O167" s="37">
        <v>1</v>
      </c>
      <c r="P167" s="37">
        <v>14</v>
      </c>
      <c r="Q167" s="37">
        <v>14</v>
      </c>
      <c r="R167" s="37">
        <v>0</v>
      </c>
      <c r="S167" s="37">
        <v>0</v>
      </c>
      <c r="T167" s="37">
        <v>100</v>
      </c>
      <c r="U167" s="37">
        <v>7.14</v>
      </c>
      <c r="V167" s="37">
        <v>25</v>
      </c>
      <c r="W167" s="37">
        <v>67.86</v>
      </c>
      <c r="X167" s="37">
        <v>50</v>
      </c>
      <c r="Y167" s="37">
        <v>39.29</v>
      </c>
      <c r="Z167" s="37">
        <v>10.71</v>
      </c>
      <c r="AA167" s="37">
        <v>14.29</v>
      </c>
      <c r="AB167" s="37">
        <v>35.71</v>
      </c>
      <c r="AC167" s="24">
        <f t="shared" si="17"/>
        <v>-51.430999999999997</v>
      </c>
      <c r="AD167" s="25">
        <f t="shared" si="18"/>
        <v>51.430999999999997</v>
      </c>
      <c r="AE167" s="23" t="str">
        <f t="shared" si="19"/>
        <v>Loss</v>
      </c>
      <c r="AF167" s="23" t="str">
        <f t="shared" si="20"/>
        <v>Loss</v>
      </c>
      <c r="AG167" s="23" t="str">
        <f t="shared" si="21"/>
        <v>Win</v>
      </c>
      <c r="AH167" s="23">
        <f t="shared" si="22"/>
        <v>-50</v>
      </c>
      <c r="AI167" s="23">
        <f t="shared" si="23"/>
        <v>-50</v>
      </c>
      <c r="AJ167" s="23">
        <f t="shared" si="24"/>
        <v>16.5</v>
      </c>
    </row>
    <row r="168" spans="1:36" hidden="1" x14ac:dyDescent="0.2">
      <c r="A168" s="36">
        <v>43586</v>
      </c>
      <c r="B168" s="37" t="s">
        <v>613</v>
      </c>
      <c r="C168" s="37" t="s">
        <v>614</v>
      </c>
      <c r="D168" s="37" t="s">
        <v>615</v>
      </c>
      <c r="E168" s="37" t="s">
        <v>616</v>
      </c>
      <c r="F168" s="37" t="s">
        <v>617</v>
      </c>
      <c r="G168" s="37">
        <v>2</v>
      </c>
      <c r="H168" s="37">
        <v>1</v>
      </c>
      <c r="I168" s="37">
        <v>1.24</v>
      </c>
      <c r="J168" s="37">
        <v>5.27</v>
      </c>
      <c r="K168" s="37">
        <v>9.5</v>
      </c>
      <c r="L168" s="37">
        <v>-8.26</v>
      </c>
      <c r="M168" s="37">
        <v>9</v>
      </c>
      <c r="N168" s="37">
        <v>7</v>
      </c>
      <c r="O168" s="37">
        <v>0</v>
      </c>
      <c r="P168" s="37">
        <v>5</v>
      </c>
      <c r="Q168" s="37">
        <v>4</v>
      </c>
      <c r="R168" s="37">
        <v>0</v>
      </c>
      <c r="S168" s="37">
        <v>0</v>
      </c>
      <c r="T168" s="37">
        <v>0</v>
      </c>
      <c r="U168" s="37">
        <v>77.78</v>
      </c>
      <c r="V168" s="37">
        <v>11.11</v>
      </c>
      <c r="W168" s="37">
        <v>11.11</v>
      </c>
      <c r="X168" s="37">
        <v>42.86</v>
      </c>
      <c r="Y168" s="37">
        <v>14.29</v>
      </c>
      <c r="Z168" s="37">
        <v>42.86</v>
      </c>
      <c r="AA168" s="37">
        <v>80</v>
      </c>
      <c r="AB168" s="37">
        <v>0</v>
      </c>
      <c r="AC168" s="24">
        <f t="shared" si="17"/>
        <v>13.016000000000002</v>
      </c>
      <c r="AD168" s="25">
        <f t="shared" si="18"/>
        <v>-13.016000000000002</v>
      </c>
      <c r="AE168" s="23" t="str">
        <f t="shared" si="19"/>
        <v>Win</v>
      </c>
      <c r="AF168" s="23" t="str">
        <f t="shared" si="20"/>
        <v>Loss</v>
      </c>
      <c r="AG168" s="23" t="str">
        <f t="shared" si="21"/>
        <v>Loss</v>
      </c>
      <c r="AH168" s="23">
        <f t="shared" si="22"/>
        <v>12</v>
      </c>
      <c r="AI168" s="23">
        <f t="shared" si="23"/>
        <v>-50</v>
      </c>
      <c r="AJ168" s="23">
        <f t="shared" si="24"/>
        <v>-50</v>
      </c>
    </row>
    <row r="169" spans="1:36" hidden="1" x14ac:dyDescent="0.2">
      <c r="A169" s="36">
        <v>43586</v>
      </c>
      <c r="B169" s="37" t="s">
        <v>579</v>
      </c>
      <c r="C169" s="37" t="s">
        <v>131</v>
      </c>
      <c r="D169" s="37" t="s">
        <v>618</v>
      </c>
      <c r="E169" s="37" t="s">
        <v>619</v>
      </c>
      <c r="F169" s="37" t="s">
        <v>620</v>
      </c>
      <c r="G169" s="37">
        <v>4</v>
      </c>
      <c r="H169" s="37">
        <v>0</v>
      </c>
      <c r="I169" s="37">
        <v>1.55</v>
      </c>
      <c r="J169" s="37">
        <v>3.42</v>
      </c>
      <c r="K169" s="37">
        <v>6.08</v>
      </c>
      <c r="L169" s="37">
        <v>-4.53</v>
      </c>
      <c r="M169" s="37">
        <v>4</v>
      </c>
      <c r="N169" s="37">
        <v>5</v>
      </c>
      <c r="O169" s="37">
        <v>0</v>
      </c>
      <c r="P169" s="37">
        <v>3</v>
      </c>
      <c r="Q169" s="37">
        <v>3</v>
      </c>
      <c r="R169" s="37">
        <v>0</v>
      </c>
      <c r="S169" s="37">
        <v>0</v>
      </c>
      <c r="T169" s="37">
        <v>0</v>
      </c>
      <c r="U169" s="37">
        <v>50</v>
      </c>
      <c r="V169" s="37">
        <v>50</v>
      </c>
      <c r="W169" s="37">
        <v>0</v>
      </c>
      <c r="X169" s="37">
        <v>20</v>
      </c>
      <c r="Y169" s="37">
        <v>20</v>
      </c>
      <c r="Z169" s="37">
        <v>60</v>
      </c>
      <c r="AA169" s="37">
        <v>66.67</v>
      </c>
      <c r="AB169" s="37">
        <v>33.33</v>
      </c>
      <c r="AC169" s="24">
        <f t="shared" si="17"/>
        <v>21</v>
      </c>
      <c r="AD169" s="25">
        <f t="shared" si="18"/>
        <v>-21</v>
      </c>
      <c r="AE169" s="23" t="str">
        <f t="shared" si="19"/>
        <v>Win</v>
      </c>
      <c r="AF169" s="23" t="str">
        <f t="shared" si="20"/>
        <v>Loss</v>
      </c>
      <c r="AG169" s="23" t="str">
        <f t="shared" si="21"/>
        <v>Loss</v>
      </c>
      <c r="AH169" s="23">
        <f t="shared" si="22"/>
        <v>27.5</v>
      </c>
      <c r="AI169" s="23">
        <f t="shared" si="23"/>
        <v>-50</v>
      </c>
      <c r="AJ169" s="23">
        <f t="shared" si="24"/>
        <v>-50</v>
      </c>
    </row>
    <row r="170" spans="1:36" hidden="1" x14ac:dyDescent="0.2">
      <c r="A170" s="36">
        <v>43586</v>
      </c>
      <c r="B170" s="37" t="s">
        <v>163</v>
      </c>
      <c r="C170" s="37" t="s">
        <v>164</v>
      </c>
      <c r="D170" s="37" t="s">
        <v>621</v>
      </c>
      <c r="E170" s="37" t="s">
        <v>622</v>
      </c>
      <c r="F170" s="37" t="s">
        <v>623</v>
      </c>
      <c r="G170" s="37">
        <v>1</v>
      </c>
      <c r="H170" s="37">
        <v>1</v>
      </c>
      <c r="I170" s="37">
        <v>2.54</v>
      </c>
      <c r="J170" s="37">
        <v>3.34</v>
      </c>
      <c r="K170" s="37">
        <v>2.4500000000000002</v>
      </c>
      <c r="L170" s="37">
        <v>0.09</v>
      </c>
      <c r="M170" s="37">
        <v>8</v>
      </c>
      <c r="N170" s="37">
        <v>7</v>
      </c>
      <c r="O170" s="37">
        <v>1</v>
      </c>
      <c r="P170" s="37">
        <v>4</v>
      </c>
      <c r="Q170" s="37">
        <v>4</v>
      </c>
      <c r="R170" s="37">
        <v>0</v>
      </c>
      <c r="S170" s="37">
        <v>0</v>
      </c>
      <c r="T170" s="37">
        <v>100</v>
      </c>
      <c r="U170" s="37">
        <v>50</v>
      </c>
      <c r="V170" s="37">
        <v>12.5</v>
      </c>
      <c r="W170" s="37">
        <v>37.5</v>
      </c>
      <c r="X170" s="37">
        <v>57.14</v>
      </c>
      <c r="Y170" s="37">
        <v>42.86</v>
      </c>
      <c r="Z170" s="37">
        <v>0</v>
      </c>
      <c r="AA170" s="37">
        <v>75</v>
      </c>
      <c r="AB170" s="37">
        <v>50</v>
      </c>
      <c r="AC170" s="24">
        <f t="shared" si="17"/>
        <v>-41.963999999999999</v>
      </c>
      <c r="AD170" s="25">
        <f t="shared" si="18"/>
        <v>41.963999999999999</v>
      </c>
      <c r="AE170" s="23" t="str">
        <f t="shared" si="19"/>
        <v>Loss</v>
      </c>
      <c r="AF170" s="23" t="str">
        <f t="shared" si="20"/>
        <v>Win</v>
      </c>
      <c r="AG170" s="23" t="str">
        <f t="shared" si="21"/>
        <v>Loss</v>
      </c>
      <c r="AH170" s="23">
        <f t="shared" si="22"/>
        <v>-50</v>
      </c>
      <c r="AI170" s="23">
        <f t="shared" si="23"/>
        <v>117</v>
      </c>
      <c r="AJ170" s="23">
        <f t="shared" si="24"/>
        <v>-50</v>
      </c>
    </row>
    <row r="171" spans="1:36" hidden="1" x14ac:dyDescent="0.2">
      <c r="A171" s="36">
        <v>43586</v>
      </c>
      <c r="B171" s="37" t="s">
        <v>125</v>
      </c>
      <c r="C171" s="37" t="s">
        <v>126</v>
      </c>
      <c r="D171" s="37" t="s">
        <v>624</v>
      </c>
      <c r="E171" s="37" t="s">
        <v>625</v>
      </c>
      <c r="F171" s="37" t="s">
        <v>626</v>
      </c>
      <c r="G171" s="37">
        <v>4</v>
      </c>
      <c r="H171" s="37">
        <v>1</v>
      </c>
      <c r="I171" s="37">
        <v>1.38</v>
      </c>
      <c r="J171" s="37">
        <v>4.59</v>
      </c>
      <c r="K171" s="37">
        <v>6.98</v>
      </c>
      <c r="L171" s="37">
        <v>-5.6</v>
      </c>
      <c r="M171" s="37">
        <v>3</v>
      </c>
      <c r="N171" s="37">
        <v>2</v>
      </c>
      <c r="O171" s="37">
        <v>0</v>
      </c>
      <c r="P171" s="37">
        <v>1</v>
      </c>
      <c r="Q171" s="37">
        <v>1</v>
      </c>
      <c r="R171" s="37">
        <v>0</v>
      </c>
      <c r="S171" s="37">
        <v>0</v>
      </c>
      <c r="T171" s="37">
        <v>0</v>
      </c>
      <c r="U171" s="37">
        <v>33.33</v>
      </c>
      <c r="V171" s="37">
        <v>33.33</v>
      </c>
      <c r="W171" s="37">
        <v>33.33</v>
      </c>
      <c r="X171" s="37">
        <v>0</v>
      </c>
      <c r="Y171" s="37">
        <v>50</v>
      </c>
      <c r="Z171" s="37">
        <v>50</v>
      </c>
      <c r="AA171" s="37">
        <v>100</v>
      </c>
      <c r="AB171" s="37">
        <v>0</v>
      </c>
      <c r="AC171" s="24">
        <f t="shared" si="17"/>
        <v>8.3330000000000002</v>
      </c>
      <c r="AD171" s="25">
        <f t="shared" si="18"/>
        <v>-8.3330000000000002</v>
      </c>
      <c r="AE171" s="23" t="str">
        <f t="shared" si="19"/>
        <v>Win</v>
      </c>
      <c r="AF171" s="23" t="str">
        <f t="shared" si="20"/>
        <v>Loss</v>
      </c>
      <c r="AG171" s="23" t="str">
        <f t="shared" si="21"/>
        <v>Loss</v>
      </c>
      <c r="AH171" s="23">
        <f t="shared" si="22"/>
        <v>19</v>
      </c>
      <c r="AI171" s="23">
        <f t="shared" si="23"/>
        <v>-50</v>
      </c>
      <c r="AJ171" s="23">
        <f t="shared" si="24"/>
        <v>-50</v>
      </c>
    </row>
    <row r="172" spans="1:36" hidden="1" x14ac:dyDescent="0.2">
      <c r="A172" s="36">
        <v>43586</v>
      </c>
      <c r="B172" s="37" t="s">
        <v>627</v>
      </c>
      <c r="C172" s="37" t="s">
        <v>628</v>
      </c>
      <c r="D172" s="37" t="s">
        <v>629</v>
      </c>
      <c r="E172" s="37" t="s">
        <v>630</v>
      </c>
      <c r="F172" s="37" t="s">
        <v>631</v>
      </c>
      <c r="G172" s="37">
        <v>2</v>
      </c>
      <c r="H172" s="37">
        <v>1</v>
      </c>
      <c r="I172" s="37">
        <v>2.72</v>
      </c>
      <c r="J172" s="37">
        <v>3.35</v>
      </c>
      <c r="K172" s="37">
        <v>2.21</v>
      </c>
      <c r="L172" s="37">
        <v>0.51</v>
      </c>
      <c r="M172" s="37">
        <v>19</v>
      </c>
      <c r="N172" s="37">
        <v>18</v>
      </c>
      <c r="O172" s="37">
        <v>1</v>
      </c>
      <c r="P172" s="37">
        <v>7</v>
      </c>
      <c r="Q172" s="37">
        <v>9</v>
      </c>
      <c r="R172" s="37">
        <v>100</v>
      </c>
      <c r="S172" s="37">
        <v>0</v>
      </c>
      <c r="T172" s="37">
        <v>0</v>
      </c>
      <c r="U172" s="37">
        <v>78.95</v>
      </c>
      <c r="V172" s="37">
        <v>10.53</v>
      </c>
      <c r="W172" s="37">
        <v>10.53</v>
      </c>
      <c r="X172" s="37">
        <v>55.56</v>
      </c>
      <c r="Y172" s="37">
        <v>16.670000000000002</v>
      </c>
      <c r="Z172" s="37">
        <v>27.78</v>
      </c>
      <c r="AA172" s="37">
        <v>85.71</v>
      </c>
      <c r="AB172" s="37">
        <v>44.44</v>
      </c>
      <c r="AC172" s="24">
        <f t="shared" si="17"/>
        <v>37.513999999999996</v>
      </c>
      <c r="AD172" s="25">
        <f t="shared" si="18"/>
        <v>-37.513999999999996</v>
      </c>
      <c r="AE172" s="23" t="str">
        <f t="shared" si="19"/>
        <v>Win</v>
      </c>
      <c r="AF172" s="23" t="str">
        <f t="shared" si="20"/>
        <v>Loss</v>
      </c>
      <c r="AG172" s="23" t="str">
        <f t="shared" si="21"/>
        <v>Loss</v>
      </c>
      <c r="AH172" s="23">
        <f t="shared" si="22"/>
        <v>86</v>
      </c>
      <c r="AI172" s="23">
        <f t="shared" si="23"/>
        <v>-50</v>
      </c>
      <c r="AJ172" s="23">
        <f t="shared" si="24"/>
        <v>-50</v>
      </c>
    </row>
    <row r="173" spans="1:36" hidden="1" x14ac:dyDescent="0.2">
      <c r="A173" s="36">
        <v>43586</v>
      </c>
      <c r="B173" s="37" t="s">
        <v>112</v>
      </c>
      <c r="C173" s="37" t="s">
        <v>632</v>
      </c>
      <c r="D173" s="37" t="s">
        <v>633</v>
      </c>
      <c r="E173" s="37" t="s">
        <v>634</v>
      </c>
      <c r="F173" s="37" t="s">
        <v>635</v>
      </c>
      <c r="G173" s="37">
        <v>2</v>
      </c>
      <c r="H173" s="37">
        <v>6</v>
      </c>
      <c r="I173" s="37">
        <v>1.58</v>
      </c>
      <c r="J173" s="37">
        <v>4.7</v>
      </c>
      <c r="K173" s="37">
        <v>3.78</v>
      </c>
      <c r="L173" s="37">
        <v>-2.2000000000000002</v>
      </c>
      <c r="M173" s="37">
        <v>0</v>
      </c>
      <c r="N173" s="37">
        <v>1</v>
      </c>
      <c r="O173" s="37">
        <v>0</v>
      </c>
      <c r="P173" s="37">
        <v>0</v>
      </c>
      <c r="Q173" s="37">
        <v>0</v>
      </c>
      <c r="R173" s="37">
        <v>0</v>
      </c>
      <c r="S173" s="37">
        <v>0</v>
      </c>
      <c r="T173" s="37">
        <v>0</v>
      </c>
      <c r="U173" s="37">
        <v>0</v>
      </c>
      <c r="V173" s="37">
        <v>0</v>
      </c>
      <c r="W173" s="37">
        <v>0</v>
      </c>
      <c r="X173" s="37">
        <v>0</v>
      </c>
      <c r="Y173" s="37">
        <v>0</v>
      </c>
      <c r="Z173" s="37">
        <v>100</v>
      </c>
      <c r="AA173" s="37">
        <v>0</v>
      </c>
      <c r="AB173" s="37">
        <v>0</v>
      </c>
      <c r="AC173" s="24">
        <f t="shared" si="17"/>
        <v>20</v>
      </c>
      <c r="AD173" s="25">
        <f t="shared" si="18"/>
        <v>-20</v>
      </c>
      <c r="AE173" s="23" t="str">
        <f t="shared" si="19"/>
        <v>Loss</v>
      </c>
      <c r="AF173" s="23" t="str">
        <f t="shared" si="20"/>
        <v>Loss</v>
      </c>
      <c r="AG173" s="23" t="str">
        <f t="shared" si="21"/>
        <v>Win</v>
      </c>
      <c r="AH173" s="23">
        <f t="shared" si="22"/>
        <v>-50</v>
      </c>
      <c r="AI173" s="23">
        <f t="shared" si="23"/>
        <v>-50</v>
      </c>
      <c r="AJ173" s="23">
        <f t="shared" si="24"/>
        <v>139</v>
      </c>
    </row>
    <row r="174" spans="1:36" hidden="1" x14ac:dyDescent="0.2">
      <c r="A174" s="36">
        <v>43586</v>
      </c>
      <c r="B174" s="37" t="s">
        <v>267</v>
      </c>
      <c r="C174" s="37" t="s">
        <v>276</v>
      </c>
      <c r="D174" s="37" t="s">
        <v>636</v>
      </c>
      <c r="E174" s="37" t="s">
        <v>637</v>
      </c>
      <c r="F174" s="37" t="s">
        <v>638</v>
      </c>
      <c r="G174" s="37">
        <v>3</v>
      </c>
      <c r="H174" s="37">
        <v>4</v>
      </c>
      <c r="I174" s="37">
        <v>2.27</v>
      </c>
      <c r="J174" s="37">
        <v>3.57</v>
      </c>
      <c r="K174" s="37">
        <v>2.54</v>
      </c>
      <c r="L174" s="37">
        <v>-0.27</v>
      </c>
      <c r="M174" s="37">
        <v>26</v>
      </c>
      <c r="N174" s="37">
        <v>24</v>
      </c>
      <c r="O174" s="37">
        <v>1</v>
      </c>
      <c r="P174" s="37">
        <v>12</v>
      </c>
      <c r="Q174" s="37">
        <v>12</v>
      </c>
      <c r="R174" s="37">
        <v>0</v>
      </c>
      <c r="S174" s="37">
        <v>0</v>
      </c>
      <c r="T174" s="37">
        <v>100</v>
      </c>
      <c r="U174" s="37">
        <v>34.619999999999997</v>
      </c>
      <c r="V174" s="37">
        <v>19.23</v>
      </c>
      <c r="W174" s="37">
        <v>46.15</v>
      </c>
      <c r="X174" s="37">
        <v>33.33</v>
      </c>
      <c r="Y174" s="37">
        <v>37.5</v>
      </c>
      <c r="Z174" s="37">
        <v>29.17</v>
      </c>
      <c r="AA174" s="37">
        <v>50</v>
      </c>
      <c r="AB174" s="37">
        <v>25</v>
      </c>
      <c r="AC174" s="24">
        <f t="shared" si="17"/>
        <v>-34.964999999999996</v>
      </c>
      <c r="AD174" s="25">
        <f t="shared" si="18"/>
        <v>34.964999999999996</v>
      </c>
      <c r="AE174" s="23" t="str">
        <f t="shared" si="19"/>
        <v>Loss</v>
      </c>
      <c r="AF174" s="23" t="str">
        <f t="shared" si="20"/>
        <v>Loss</v>
      </c>
      <c r="AG174" s="23" t="str">
        <f t="shared" si="21"/>
        <v>Win</v>
      </c>
      <c r="AH174" s="23">
        <f t="shared" si="22"/>
        <v>-50</v>
      </c>
      <c r="AI174" s="23">
        <f t="shared" si="23"/>
        <v>-50</v>
      </c>
      <c r="AJ174" s="23">
        <f t="shared" si="24"/>
        <v>77</v>
      </c>
    </row>
    <row r="175" spans="1:36" hidden="1" x14ac:dyDescent="0.2">
      <c r="A175" s="36">
        <v>43586</v>
      </c>
      <c r="B175" s="37" t="s">
        <v>267</v>
      </c>
      <c r="C175" s="37" t="s">
        <v>639</v>
      </c>
      <c r="D175" s="37" t="s">
        <v>640</v>
      </c>
      <c r="E175" s="37" t="s">
        <v>641</v>
      </c>
      <c r="F175" s="37" t="s">
        <v>642</v>
      </c>
      <c r="G175" s="37">
        <v>3</v>
      </c>
      <c r="H175" s="37">
        <v>2</v>
      </c>
      <c r="I175" s="37">
        <v>3.47</v>
      </c>
      <c r="J175" s="37">
        <v>3.84</v>
      </c>
      <c r="K175" s="37">
        <v>1.83</v>
      </c>
      <c r="L175" s="37">
        <v>1.64</v>
      </c>
      <c r="M175" s="37">
        <v>61</v>
      </c>
      <c r="N175" s="37">
        <v>30</v>
      </c>
      <c r="O175" s="37">
        <v>1</v>
      </c>
      <c r="P175" s="37">
        <v>31</v>
      </c>
      <c r="Q175" s="37">
        <v>14</v>
      </c>
      <c r="R175" s="37">
        <v>0</v>
      </c>
      <c r="S175" s="37">
        <v>100</v>
      </c>
      <c r="T175" s="37">
        <v>0</v>
      </c>
      <c r="U175" s="37">
        <v>29.51</v>
      </c>
      <c r="V175" s="37">
        <v>18.03</v>
      </c>
      <c r="W175" s="37">
        <v>52.46</v>
      </c>
      <c r="X175" s="37">
        <v>63.33</v>
      </c>
      <c r="Y175" s="37">
        <v>20</v>
      </c>
      <c r="Z175" s="37">
        <v>16.670000000000002</v>
      </c>
      <c r="AA175" s="37">
        <v>29.03</v>
      </c>
      <c r="AB175" s="37">
        <v>64.290000000000006</v>
      </c>
      <c r="AC175" s="24">
        <f t="shared" si="17"/>
        <v>-4.1189999999999989</v>
      </c>
      <c r="AD175" s="25">
        <f t="shared" si="18"/>
        <v>24.119</v>
      </c>
      <c r="AE175" s="23" t="str">
        <f t="shared" si="19"/>
        <v>Win</v>
      </c>
      <c r="AF175" s="23" t="str">
        <f t="shared" si="20"/>
        <v>Loss</v>
      </c>
      <c r="AG175" s="23" t="str">
        <f t="shared" si="21"/>
        <v>Loss</v>
      </c>
      <c r="AH175" s="23">
        <f t="shared" si="22"/>
        <v>123.5</v>
      </c>
      <c r="AI175" s="23">
        <f t="shared" si="23"/>
        <v>-50</v>
      </c>
      <c r="AJ175" s="23">
        <f t="shared" si="24"/>
        <v>-50</v>
      </c>
    </row>
    <row r="176" spans="1:36" hidden="1" x14ac:dyDescent="0.2">
      <c r="A176" s="36">
        <v>43586</v>
      </c>
      <c r="B176" s="37" t="s">
        <v>643</v>
      </c>
      <c r="C176" s="37" t="s">
        <v>644</v>
      </c>
      <c r="D176" s="37" t="s">
        <v>645</v>
      </c>
      <c r="E176" s="37" t="s">
        <v>646</v>
      </c>
      <c r="F176" s="37" t="s">
        <v>647</v>
      </c>
      <c r="G176" s="37">
        <v>2</v>
      </c>
      <c r="H176" s="37">
        <v>1</v>
      </c>
      <c r="I176" s="37">
        <v>1.25</v>
      </c>
      <c r="J176" s="37">
        <v>5.86</v>
      </c>
      <c r="K176" s="37">
        <v>8.07</v>
      </c>
      <c r="L176" s="37">
        <v>-6.82</v>
      </c>
      <c r="M176" s="37">
        <v>33</v>
      </c>
      <c r="N176" s="37">
        <v>27</v>
      </c>
      <c r="O176" s="37">
        <v>0</v>
      </c>
      <c r="P176" s="37">
        <v>17</v>
      </c>
      <c r="Q176" s="37">
        <v>11</v>
      </c>
      <c r="R176" s="37">
        <v>0</v>
      </c>
      <c r="S176" s="37">
        <v>0</v>
      </c>
      <c r="T176" s="37">
        <v>0</v>
      </c>
      <c r="U176" s="37">
        <v>39.39</v>
      </c>
      <c r="V176" s="37">
        <v>24.24</v>
      </c>
      <c r="W176" s="37">
        <v>36.36</v>
      </c>
      <c r="X176" s="37">
        <v>59.26</v>
      </c>
      <c r="Y176" s="37">
        <v>14.81</v>
      </c>
      <c r="Z176" s="37">
        <v>25.93</v>
      </c>
      <c r="AA176" s="37">
        <v>52.94</v>
      </c>
      <c r="AB176" s="37">
        <v>36.36</v>
      </c>
      <c r="AC176" s="24">
        <f t="shared" si="17"/>
        <v>-5.1170000000000009</v>
      </c>
      <c r="AD176" s="25">
        <f t="shared" si="18"/>
        <v>5.1170000000000009</v>
      </c>
      <c r="AE176" s="23" t="str">
        <f t="shared" si="19"/>
        <v>Win</v>
      </c>
      <c r="AF176" s="23" t="str">
        <f t="shared" si="20"/>
        <v>Loss</v>
      </c>
      <c r="AG176" s="23" t="str">
        <f t="shared" si="21"/>
        <v>Loss</v>
      </c>
      <c r="AH176" s="23">
        <f t="shared" si="22"/>
        <v>12.5</v>
      </c>
      <c r="AI176" s="23">
        <f t="shared" si="23"/>
        <v>-50</v>
      </c>
      <c r="AJ176" s="23">
        <f t="shared" si="24"/>
        <v>-50</v>
      </c>
    </row>
    <row r="177" spans="1:36" hidden="1" x14ac:dyDescent="0.2">
      <c r="A177" s="36">
        <v>43586</v>
      </c>
      <c r="B177" s="37" t="s">
        <v>643</v>
      </c>
      <c r="C177" s="37" t="s">
        <v>644</v>
      </c>
      <c r="D177" s="37" t="s">
        <v>648</v>
      </c>
      <c r="E177" s="37" t="s">
        <v>649</v>
      </c>
      <c r="F177" s="37" t="s">
        <v>650</v>
      </c>
      <c r="G177" s="37">
        <v>0</v>
      </c>
      <c r="H177" s="37">
        <v>3</v>
      </c>
      <c r="I177" s="37">
        <v>35.79</v>
      </c>
      <c r="J177" s="37">
        <v>12.77</v>
      </c>
      <c r="K177" s="37">
        <v>1.02</v>
      </c>
      <c r="L177" s="37">
        <v>34.770000000000003</v>
      </c>
      <c r="M177" s="37">
        <v>3</v>
      </c>
      <c r="N177" s="37">
        <v>38</v>
      </c>
      <c r="O177" s="37">
        <v>0</v>
      </c>
      <c r="P177" s="37">
        <v>1</v>
      </c>
      <c r="Q177" s="37">
        <v>17</v>
      </c>
      <c r="R177" s="37">
        <v>0</v>
      </c>
      <c r="S177" s="37">
        <v>0</v>
      </c>
      <c r="T177" s="37">
        <v>0</v>
      </c>
      <c r="U177" s="37">
        <v>66.67</v>
      </c>
      <c r="V177" s="37">
        <v>0</v>
      </c>
      <c r="W177" s="37">
        <v>33.33</v>
      </c>
      <c r="X177" s="37">
        <v>71.05</v>
      </c>
      <c r="Y177" s="37">
        <v>15.79</v>
      </c>
      <c r="Z177" s="37">
        <v>13.16</v>
      </c>
      <c r="AA177" s="37">
        <v>100</v>
      </c>
      <c r="AB177" s="37">
        <v>70.59</v>
      </c>
      <c r="AC177" s="24">
        <f t="shared" si="17"/>
        <v>-6.4890000000000008</v>
      </c>
      <c r="AD177" s="25">
        <f t="shared" si="18"/>
        <v>6.4890000000000008</v>
      </c>
      <c r="AE177" s="23" t="str">
        <f t="shared" si="19"/>
        <v>Loss</v>
      </c>
      <c r="AF177" s="23" t="str">
        <f t="shared" si="20"/>
        <v>Loss</v>
      </c>
      <c r="AG177" s="23" t="str">
        <f t="shared" si="21"/>
        <v>Win</v>
      </c>
      <c r="AH177" s="23">
        <f t="shared" si="22"/>
        <v>-50</v>
      </c>
      <c r="AI177" s="23">
        <f t="shared" si="23"/>
        <v>-50</v>
      </c>
      <c r="AJ177" s="23">
        <f t="shared" si="24"/>
        <v>1</v>
      </c>
    </row>
    <row r="178" spans="1:36" hidden="1" x14ac:dyDescent="0.2">
      <c r="A178" s="36">
        <v>43586</v>
      </c>
      <c r="B178" s="37" t="s">
        <v>643</v>
      </c>
      <c r="C178" s="37" t="s">
        <v>644</v>
      </c>
      <c r="D178" s="37" t="s">
        <v>651</v>
      </c>
      <c r="E178" s="37" t="s">
        <v>652</v>
      </c>
      <c r="F178" s="37" t="s">
        <v>653</v>
      </c>
      <c r="G178" s="37">
        <v>5</v>
      </c>
      <c r="H178" s="37">
        <v>1</v>
      </c>
      <c r="I178" s="37">
        <v>1.1299999999999999</v>
      </c>
      <c r="J178" s="37">
        <v>7.69</v>
      </c>
      <c r="K178" s="37">
        <v>13.78</v>
      </c>
      <c r="L178" s="37">
        <v>-12.65</v>
      </c>
      <c r="M178" s="37">
        <v>34</v>
      </c>
      <c r="N178" s="37">
        <v>16</v>
      </c>
      <c r="O178" s="37">
        <v>0</v>
      </c>
      <c r="P178" s="37">
        <v>19</v>
      </c>
      <c r="Q178" s="37">
        <v>10</v>
      </c>
      <c r="R178" s="37">
        <v>0</v>
      </c>
      <c r="S178" s="37">
        <v>0</v>
      </c>
      <c r="T178" s="37">
        <v>0</v>
      </c>
      <c r="U178" s="37">
        <v>47.06</v>
      </c>
      <c r="V178" s="37">
        <v>26.47</v>
      </c>
      <c r="W178" s="37">
        <v>26.47</v>
      </c>
      <c r="X178" s="37">
        <v>25</v>
      </c>
      <c r="Y178" s="37">
        <v>25</v>
      </c>
      <c r="Z178" s="37">
        <v>50</v>
      </c>
      <c r="AA178" s="37">
        <v>52.63</v>
      </c>
      <c r="AB178" s="37">
        <v>20</v>
      </c>
      <c r="AC178" s="24">
        <f t="shared" si="17"/>
        <v>9.2650000000000006</v>
      </c>
      <c r="AD178" s="25">
        <f t="shared" si="18"/>
        <v>-9.2650000000000006</v>
      </c>
      <c r="AE178" s="23" t="str">
        <f t="shared" si="19"/>
        <v>Win</v>
      </c>
      <c r="AF178" s="23" t="str">
        <f t="shared" si="20"/>
        <v>Loss</v>
      </c>
      <c r="AG178" s="23" t="str">
        <f t="shared" si="21"/>
        <v>Loss</v>
      </c>
      <c r="AH178" s="23">
        <f t="shared" si="22"/>
        <v>6.4999999999999929</v>
      </c>
      <c r="AI178" s="23">
        <f t="shared" si="23"/>
        <v>-50</v>
      </c>
      <c r="AJ178" s="23">
        <f t="shared" si="24"/>
        <v>-50</v>
      </c>
    </row>
    <row r="179" spans="1:36" hidden="1" x14ac:dyDescent="0.2">
      <c r="A179" s="36">
        <v>43586</v>
      </c>
      <c r="B179" s="37" t="s">
        <v>643</v>
      </c>
      <c r="C179" s="37" t="s">
        <v>644</v>
      </c>
      <c r="D179" s="37" t="s">
        <v>654</v>
      </c>
      <c r="E179" s="37" t="s">
        <v>655</v>
      </c>
      <c r="F179" s="37" t="s">
        <v>656</v>
      </c>
      <c r="G179" s="37">
        <v>4</v>
      </c>
      <c r="H179" s="37">
        <v>0</v>
      </c>
      <c r="I179" s="37">
        <v>1.08</v>
      </c>
      <c r="J179" s="37">
        <v>9.77</v>
      </c>
      <c r="K179" s="37">
        <v>15.89</v>
      </c>
      <c r="L179" s="37">
        <v>-14.81</v>
      </c>
      <c r="M179" s="37">
        <v>22</v>
      </c>
      <c r="N179" s="37">
        <v>2</v>
      </c>
      <c r="O179" s="37">
        <v>0</v>
      </c>
      <c r="P179" s="37">
        <v>13</v>
      </c>
      <c r="Q179" s="37">
        <v>0</v>
      </c>
      <c r="R179" s="37">
        <v>0</v>
      </c>
      <c r="S179" s="37">
        <v>0</v>
      </c>
      <c r="T179" s="37">
        <v>0</v>
      </c>
      <c r="U179" s="37">
        <v>54.55</v>
      </c>
      <c r="V179" s="37">
        <v>13.64</v>
      </c>
      <c r="W179" s="37">
        <v>31.82</v>
      </c>
      <c r="X179" s="37">
        <v>50</v>
      </c>
      <c r="Y179" s="37">
        <v>0</v>
      </c>
      <c r="Z179" s="37">
        <v>50</v>
      </c>
      <c r="AA179" s="37">
        <v>61.54</v>
      </c>
      <c r="AB179" s="37">
        <v>0</v>
      </c>
      <c r="AC179" s="24">
        <f t="shared" si="17"/>
        <v>5.91</v>
      </c>
      <c r="AD179" s="25">
        <f t="shared" si="18"/>
        <v>-5.91</v>
      </c>
      <c r="AE179" s="23" t="str">
        <f t="shared" si="19"/>
        <v>Win</v>
      </c>
      <c r="AF179" s="23" t="str">
        <f t="shared" si="20"/>
        <v>Loss</v>
      </c>
      <c r="AG179" s="23" t="str">
        <f t="shared" si="21"/>
        <v>Loss</v>
      </c>
      <c r="AH179" s="23">
        <f t="shared" si="22"/>
        <v>4</v>
      </c>
      <c r="AI179" s="23">
        <f t="shared" si="23"/>
        <v>-50</v>
      </c>
      <c r="AJ179" s="23">
        <f t="shared" si="24"/>
        <v>-50</v>
      </c>
    </row>
    <row r="180" spans="1:36" hidden="1" x14ac:dyDescent="0.2">
      <c r="A180" s="36">
        <v>43586</v>
      </c>
      <c r="B180" s="37" t="s">
        <v>657</v>
      </c>
      <c r="C180" s="37" t="s">
        <v>658</v>
      </c>
      <c r="D180" s="37" t="s">
        <v>659</v>
      </c>
      <c r="E180" s="37" t="s">
        <v>660</v>
      </c>
      <c r="F180" s="37" t="s">
        <v>661</v>
      </c>
      <c r="G180" s="37">
        <v>2</v>
      </c>
      <c r="H180" s="37">
        <v>3</v>
      </c>
      <c r="I180" s="37">
        <v>6.54</v>
      </c>
      <c r="J180" s="37">
        <v>5.33</v>
      </c>
      <c r="K180" s="37">
        <v>1.32</v>
      </c>
      <c r="L180" s="37">
        <v>5.22</v>
      </c>
      <c r="M180" s="37">
        <v>15</v>
      </c>
      <c r="N180" s="37">
        <v>18</v>
      </c>
      <c r="O180" s="37">
        <v>1</v>
      </c>
      <c r="P180" s="37">
        <v>6</v>
      </c>
      <c r="Q180" s="37">
        <v>10</v>
      </c>
      <c r="R180" s="37">
        <v>0</v>
      </c>
      <c r="S180" s="37">
        <v>0</v>
      </c>
      <c r="T180" s="37">
        <v>100</v>
      </c>
      <c r="U180" s="37">
        <v>20</v>
      </c>
      <c r="V180" s="37">
        <v>20</v>
      </c>
      <c r="W180" s="37">
        <v>60</v>
      </c>
      <c r="X180" s="37">
        <v>61.11</v>
      </c>
      <c r="Y180" s="37">
        <v>11.11</v>
      </c>
      <c r="Z180" s="37">
        <v>27.78</v>
      </c>
      <c r="AA180" s="37">
        <v>16.670000000000002</v>
      </c>
      <c r="AB180" s="37">
        <v>40</v>
      </c>
      <c r="AC180" s="24">
        <f t="shared" si="17"/>
        <v>-43.777000000000001</v>
      </c>
      <c r="AD180" s="25">
        <f t="shared" si="18"/>
        <v>43.777000000000001</v>
      </c>
      <c r="AE180" s="23" t="str">
        <f t="shared" si="19"/>
        <v>Loss</v>
      </c>
      <c r="AF180" s="23" t="str">
        <f t="shared" si="20"/>
        <v>Loss</v>
      </c>
      <c r="AG180" s="23" t="str">
        <f t="shared" si="21"/>
        <v>Win</v>
      </c>
      <c r="AH180" s="23">
        <f t="shared" si="22"/>
        <v>-50</v>
      </c>
      <c r="AI180" s="23">
        <f t="shared" si="23"/>
        <v>-50</v>
      </c>
      <c r="AJ180" s="23">
        <f t="shared" si="24"/>
        <v>16</v>
      </c>
    </row>
    <row r="181" spans="1:36" hidden="1" x14ac:dyDescent="0.2">
      <c r="A181" s="36">
        <v>43586</v>
      </c>
      <c r="B181" s="37" t="s">
        <v>237</v>
      </c>
      <c r="C181" s="37" t="s">
        <v>507</v>
      </c>
      <c r="D181" s="37" t="s">
        <v>662</v>
      </c>
      <c r="E181" s="37" t="s">
        <v>663</v>
      </c>
      <c r="F181" s="37" t="s">
        <v>664</v>
      </c>
      <c r="G181" s="37">
        <v>2</v>
      </c>
      <c r="H181" s="37">
        <v>4</v>
      </c>
      <c r="I181" s="37">
        <v>3.16</v>
      </c>
      <c r="J181" s="37">
        <v>3.79</v>
      </c>
      <c r="K181" s="37">
        <v>1.98</v>
      </c>
      <c r="L181" s="37">
        <v>1.18</v>
      </c>
      <c r="M181" s="37">
        <v>27</v>
      </c>
      <c r="N181" s="37">
        <v>32</v>
      </c>
      <c r="O181" s="37">
        <v>0</v>
      </c>
      <c r="P181" s="37">
        <v>12</v>
      </c>
      <c r="Q181" s="37">
        <v>16</v>
      </c>
      <c r="R181" s="37">
        <v>0</v>
      </c>
      <c r="S181" s="37">
        <v>0</v>
      </c>
      <c r="T181" s="37">
        <v>0</v>
      </c>
      <c r="U181" s="37">
        <v>40.74</v>
      </c>
      <c r="V181" s="37">
        <v>18.52</v>
      </c>
      <c r="W181" s="37">
        <v>40.74</v>
      </c>
      <c r="X181" s="37">
        <v>43.75</v>
      </c>
      <c r="Y181" s="37">
        <v>6.25</v>
      </c>
      <c r="Z181" s="37">
        <v>50</v>
      </c>
      <c r="AA181" s="37">
        <v>58.33</v>
      </c>
      <c r="AB181" s="37">
        <v>50</v>
      </c>
      <c r="AC181" s="24">
        <f t="shared" si="17"/>
        <v>2.4770000000000003</v>
      </c>
      <c r="AD181" s="25">
        <f t="shared" si="18"/>
        <v>-2.4770000000000003</v>
      </c>
      <c r="AE181" s="23" t="str">
        <f t="shared" si="19"/>
        <v>Loss</v>
      </c>
      <c r="AF181" s="23" t="str">
        <f t="shared" si="20"/>
        <v>Loss</v>
      </c>
      <c r="AG181" s="23" t="str">
        <f t="shared" si="21"/>
        <v>Win</v>
      </c>
      <c r="AH181" s="23">
        <f t="shared" si="22"/>
        <v>-50</v>
      </c>
      <c r="AI181" s="23">
        <f t="shared" si="23"/>
        <v>-50</v>
      </c>
      <c r="AJ181" s="23">
        <f t="shared" si="24"/>
        <v>49</v>
      </c>
    </row>
    <row r="182" spans="1:36" hidden="1" x14ac:dyDescent="0.2">
      <c r="A182" s="36">
        <v>43586</v>
      </c>
      <c r="B182" s="37" t="s">
        <v>237</v>
      </c>
      <c r="C182" s="37" t="s">
        <v>507</v>
      </c>
      <c r="D182" s="37" t="s">
        <v>665</v>
      </c>
      <c r="E182" s="37" t="s">
        <v>666</v>
      </c>
      <c r="F182" s="37" t="s">
        <v>667</v>
      </c>
      <c r="G182" s="37">
        <v>1</v>
      </c>
      <c r="H182" s="37">
        <v>4</v>
      </c>
      <c r="I182" s="37">
        <v>6.84</v>
      </c>
      <c r="J182" s="37">
        <v>5.44</v>
      </c>
      <c r="K182" s="37">
        <v>1.31</v>
      </c>
      <c r="L182" s="37">
        <v>5.53</v>
      </c>
      <c r="M182" s="37">
        <v>27</v>
      </c>
      <c r="N182" s="37">
        <v>31</v>
      </c>
      <c r="O182" s="37">
        <v>0</v>
      </c>
      <c r="P182" s="37">
        <v>13</v>
      </c>
      <c r="Q182" s="37">
        <v>16</v>
      </c>
      <c r="R182" s="37">
        <v>0</v>
      </c>
      <c r="S182" s="37">
        <v>0</v>
      </c>
      <c r="T182" s="37">
        <v>0</v>
      </c>
      <c r="U182" s="37">
        <v>33.33</v>
      </c>
      <c r="V182" s="37">
        <v>25.93</v>
      </c>
      <c r="W182" s="37">
        <v>40.74</v>
      </c>
      <c r="X182" s="37">
        <v>35.479999999999997</v>
      </c>
      <c r="Y182" s="37">
        <v>22.58</v>
      </c>
      <c r="Z182" s="37">
        <v>41.94</v>
      </c>
      <c r="AA182" s="37">
        <v>30.77</v>
      </c>
      <c r="AB182" s="37">
        <v>31.25</v>
      </c>
      <c r="AC182" s="24">
        <f t="shared" si="17"/>
        <v>0.1449999999999978</v>
      </c>
      <c r="AD182" s="25">
        <f t="shared" si="18"/>
        <v>-0.1449999999999978</v>
      </c>
      <c r="AE182" s="23" t="str">
        <f t="shared" si="19"/>
        <v>Loss</v>
      </c>
      <c r="AF182" s="23" t="str">
        <f t="shared" si="20"/>
        <v>Loss</v>
      </c>
      <c r="AG182" s="23" t="str">
        <f t="shared" si="21"/>
        <v>Win</v>
      </c>
      <c r="AH182" s="23">
        <f t="shared" si="22"/>
        <v>-50</v>
      </c>
      <c r="AI182" s="23">
        <f t="shared" si="23"/>
        <v>-50</v>
      </c>
      <c r="AJ182" s="23">
        <f t="shared" si="24"/>
        <v>15.5</v>
      </c>
    </row>
    <row r="183" spans="1:36" hidden="1" x14ac:dyDescent="0.2">
      <c r="A183" s="36">
        <v>43586</v>
      </c>
      <c r="B183" s="37" t="s">
        <v>237</v>
      </c>
      <c r="C183" s="37" t="s">
        <v>507</v>
      </c>
      <c r="D183" s="37" t="s">
        <v>668</v>
      </c>
      <c r="E183" s="37" t="s">
        <v>669</v>
      </c>
      <c r="F183" s="37" t="s">
        <v>670</v>
      </c>
      <c r="G183" s="37">
        <v>1</v>
      </c>
      <c r="H183" s="37">
        <v>3</v>
      </c>
      <c r="I183" s="37">
        <v>22.43</v>
      </c>
      <c r="J183" s="37">
        <v>18.989999999999998</v>
      </c>
      <c r="K183" s="37">
        <v>1.02</v>
      </c>
      <c r="L183" s="37">
        <v>21.41</v>
      </c>
      <c r="M183" s="37">
        <v>0</v>
      </c>
      <c r="N183" s="37">
        <v>12</v>
      </c>
      <c r="O183" s="37">
        <v>0</v>
      </c>
      <c r="P183" s="37">
        <v>0</v>
      </c>
      <c r="Q183" s="37">
        <v>6</v>
      </c>
      <c r="R183" s="37">
        <v>0</v>
      </c>
      <c r="S183" s="37">
        <v>0</v>
      </c>
      <c r="T183" s="37">
        <v>0</v>
      </c>
      <c r="U183" s="37">
        <v>0</v>
      </c>
      <c r="V183" s="37">
        <v>0</v>
      </c>
      <c r="W183" s="37">
        <v>0</v>
      </c>
      <c r="X183" s="37">
        <v>58.33</v>
      </c>
      <c r="Y183" s="37">
        <v>16.670000000000002</v>
      </c>
      <c r="Z183" s="37">
        <v>25</v>
      </c>
      <c r="AA183" s="37">
        <v>0</v>
      </c>
      <c r="AB183" s="37">
        <v>50</v>
      </c>
      <c r="AC183" s="24">
        <f t="shared" si="17"/>
        <v>-8.3330000000000002</v>
      </c>
      <c r="AD183" s="25">
        <f t="shared" si="18"/>
        <v>8.3330000000000002</v>
      </c>
      <c r="AE183" s="23" t="str">
        <f t="shared" si="19"/>
        <v>Loss</v>
      </c>
      <c r="AF183" s="23" t="str">
        <f t="shared" si="20"/>
        <v>Loss</v>
      </c>
      <c r="AG183" s="23" t="str">
        <f t="shared" si="21"/>
        <v>Win</v>
      </c>
      <c r="AH183" s="23">
        <f t="shared" si="22"/>
        <v>-50</v>
      </c>
      <c r="AI183" s="23">
        <f t="shared" si="23"/>
        <v>-50</v>
      </c>
      <c r="AJ183" s="23">
        <f t="shared" si="24"/>
        <v>1</v>
      </c>
    </row>
    <row r="184" spans="1:36" hidden="1" x14ac:dyDescent="0.2">
      <c r="A184" s="36">
        <v>43586</v>
      </c>
      <c r="B184" s="37" t="s">
        <v>237</v>
      </c>
      <c r="C184" s="37" t="s">
        <v>507</v>
      </c>
      <c r="D184" s="37" t="s">
        <v>671</v>
      </c>
      <c r="E184" s="37" t="s">
        <v>672</v>
      </c>
      <c r="F184" s="37" t="s">
        <v>673</v>
      </c>
      <c r="G184" s="37">
        <v>1</v>
      </c>
      <c r="H184" s="37">
        <v>0</v>
      </c>
      <c r="I184" s="37">
        <v>5.0999999999999996</v>
      </c>
      <c r="J184" s="37">
        <v>4.63</v>
      </c>
      <c r="K184" s="37">
        <v>1.47</v>
      </c>
      <c r="L184" s="37">
        <v>3.63</v>
      </c>
      <c r="M184" s="37">
        <v>23</v>
      </c>
      <c r="N184" s="37">
        <v>26</v>
      </c>
      <c r="O184" s="37">
        <v>0</v>
      </c>
      <c r="P184" s="37">
        <v>12</v>
      </c>
      <c r="Q184" s="37">
        <v>12</v>
      </c>
      <c r="R184" s="37">
        <v>0</v>
      </c>
      <c r="S184" s="37">
        <v>0</v>
      </c>
      <c r="T184" s="37">
        <v>0</v>
      </c>
      <c r="U184" s="37">
        <v>30.43</v>
      </c>
      <c r="V184" s="37">
        <v>17.39</v>
      </c>
      <c r="W184" s="37">
        <v>52.17</v>
      </c>
      <c r="X184" s="37">
        <v>53.85</v>
      </c>
      <c r="Y184" s="37">
        <v>19.23</v>
      </c>
      <c r="Z184" s="37">
        <v>26.92</v>
      </c>
      <c r="AA184" s="37">
        <v>58.33</v>
      </c>
      <c r="AB184" s="37">
        <v>58.33</v>
      </c>
      <c r="AC184" s="24">
        <f t="shared" si="17"/>
        <v>-9.918000000000001</v>
      </c>
      <c r="AD184" s="25">
        <f t="shared" si="18"/>
        <v>9.918000000000001</v>
      </c>
      <c r="AE184" s="23" t="str">
        <f t="shared" si="19"/>
        <v>Win</v>
      </c>
      <c r="AF184" s="23" t="str">
        <f t="shared" si="20"/>
        <v>Loss</v>
      </c>
      <c r="AG184" s="23" t="str">
        <f t="shared" si="21"/>
        <v>Loss</v>
      </c>
      <c r="AH184" s="23">
        <f t="shared" si="22"/>
        <v>204.99999999999997</v>
      </c>
      <c r="AI184" s="23">
        <f t="shared" si="23"/>
        <v>-50</v>
      </c>
      <c r="AJ184" s="23">
        <f t="shared" si="24"/>
        <v>-50</v>
      </c>
    </row>
    <row r="185" spans="1:36" hidden="1" x14ac:dyDescent="0.2">
      <c r="A185" s="36">
        <v>43586</v>
      </c>
      <c r="B185" s="37" t="s">
        <v>237</v>
      </c>
      <c r="C185" s="37" t="s">
        <v>507</v>
      </c>
      <c r="D185" s="37" t="s">
        <v>674</v>
      </c>
      <c r="E185" s="37" t="s">
        <v>675</v>
      </c>
      <c r="F185" s="37" t="s">
        <v>676</v>
      </c>
      <c r="G185" s="37">
        <v>0</v>
      </c>
      <c r="H185" s="37">
        <v>6</v>
      </c>
      <c r="I185" s="37">
        <v>6.07</v>
      </c>
      <c r="J185" s="37">
        <v>5.17</v>
      </c>
      <c r="K185" s="37">
        <v>1.36</v>
      </c>
      <c r="L185" s="37">
        <v>4.71</v>
      </c>
      <c r="M185" s="37">
        <v>21</v>
      </c>
      <c r="N185" s="37">
        <v>6</v>
      </c>
      <c r="O185" s="37">
        <v>0</v>
      </c>
      <c r="P185" s="37">
        <v>10</v>
      </c>
      <c r="Q185" s="37">
        <v>4</v>
      </c>
      <c r="R185" s="37">
        <v>0</v>
      </c>
      <c r="S185" s="37">
        <v>0</v>
      </c>
      <c r="T185" s="37">
        <v>0</v>
      </c>
      <c r="U185" s="37">
        <v>42.86</v>
      </c>
      <c r="V185" s="37">
        <v>19.05</v>
      </c>
      <c r="W185" s="37">
        <v>38.1</v>
      </c>
      <c r="X185" s="37">
        <v>16.670000000000002</v>
      </c>
      <c r="Y185" s="37">
        <v>16.670000000000002</v>
      </c>
      <c r="Z185" s="37">
        <v>66.67</v>
      </c>
      <c r="AA185" s="37">
        <v>40</v>
      </c>
      <c r="AB185" s="37">
        <v>25</v>
      </c>
      <c r="AC185" s="24">
        <f t="shared" si="17"/>
        <v>11.19</v>
      </c>
      <c r="AD185" s="25">
        <f t="shared" si="18"/>
        <v>-11.19</v>
      </c>
      <c r="AE185" s="23" t="str">
        <f t="shared" si="19"/>
        <v>Loss</v>
      </c>
      <c r="AF185" s="23" t="str">
        <f t="shared" si="20"/>
        <v>Loss</v>
      </c>
      <c r="AG185" s="23" t="str">
        <f t="shared" si="21"/>
        <v>Win</v>
      </c>
      <c r="AH185" s="23">
        <f t="shared" si="22"/>
        <v>-50</v>
      </c>
      <c r="AI185" s="23">
        <f t="shared" si="23"/>
        <v>-50</v>
      </c>
      <c r="AJ185" s="23">
        <f t="shared" si="24"/>
        <v>18</v>
      </c>
    </row>
    <row r="186" spans="1:36" hidden="1" x14ac:dyDescent="0.2">
      <c r="A186" s="36">
        <v>43586</v>
      </c>
      <c r="B186" s="37" t="s">
        <v>237</v>
      </c>
      <c r="C186" s="37" t="s">
        <v>238</v>
      </c>
      <c r="D186" s="37" t="s">
        <v>677</v>
      </c>
      <c r="E186" s="37" t="s">
        <v>678</v>
      </c>
      <c r="F186" s="37" t="s">
        <v>679</v>
      </c>
      <c r="G186" s="37">
        <v>11</v>
      </c>
      <c r="H186" s="37">
        <v>0</v>
      </c>
      <c r="I186" s="37">
        <v>1</v>
      </c>
      <c r="J186" s="37">
        <v>1</v>
      </c>
      <c r="K186" s="37">
        <v>1</v>
      </c>
      <c r="L186" s="37">
        <v>0</v>
      </c>
      <c r="M186" s="37">
        <v>3</v>
      </c>
      <c r="N186" s="37">
        <v>1</v>
      </c>
      <c r="O186" s="37">
        <v>0</v>
      </c>
      <c r="P186" s="37">
        <v>1</v>
      </c>
      <c r="Q186" s="37">
        <v>0</v>
      </c>
      <c r="R186" s="37">
        <v>0</v>
      </c>
      <c r="S186" s="37">
        <v>0</v>
      </c>
      <c r="T186" s="37">
        <v>0</v>
      </c>
      <c r="U186" s="37">
        <v>66.67</v>
      </c>
      <c r="V186" s="37">
        <v>0</v>
      </c>
      <c r="W186" s="37">
        <v>33.33</v>
      </c>
      <c r="X186" s="37">
        <v>0</v>
      </c>
      <c r="Y186" s="37">
        <v>0</v>
      </c>
      <c r="Z186" s="37">
        <v>100</v>
      </c>
      <c r="AA186" s="37">
        <v>100</v>
      </c>
      <c r="AB186" s="37">
        <v>0</v>
      </c>
      <c r="AC186" s="24">
        <f t="shared" si="17"/>
        <v>26.667999999999999</v>
      </c>
      <c r="AD186" s="25">
        <f t="shared" si="18"/>
        <v>-26.667999999999999</v>
      </c>
      <c r="AE186" s="23" t="str">
        <f t="shared" si="19"/>
        <v>Win</v>
      </c>
      <c r="AF186" s="23" t="str">
        <f t="shared" si="20"/>
        <v>Loss</v>
      </c>
      <c r="AG186" s="23" t="str">
        <f t="shared" si="21"/>
        <v>Loss</v>
      </c>
      <c r="AH186" s="23">
        <f t="shared" si="22"/>
        <v>0</v>
      </c>
      <c r="AI186" s="23">
        <f t="shared" si="23"/>
        <v>-50</v>
      </c>
      <c r="AJ186" s="23">
        <f t="shared" si="24"/>
        <v>-50</v>
      </c>
    </row>
    <row r="187" spans="1:36" hidden="1" x14ac:dyDescent="0.2">
      <c r="A187" s="36">
        <v>43586</v>
      </c>
      <c r="B187" s="37" t="s">
        <v>237</v>
      </c>
      <c r="C187" s="37" t="s">
        <v>238</v>
      </c>
      <c r="D187" s="37" t="s">
        <v>680</v>
      </c>
      <c r="E187" s="37" t="s">
        <v>681</v>
      </c>
      <c r="F187" s="37" t="s">
        <v>682</v>
      </c>
      <c r="G187" s="37">
        <v>1</v>
      </c>
      <c r="H187" s="37">
        <v>4</v>
      </c>
      <c r="I187" s="37">
        <v>2.2999999999999998</v>
      </c>
      <c r="J187" s="37">
        <v>4.05</v>
      </c>
      <c r="K187" s="37">
        <v>2.2599999999999998</v>
      </c>
      <c r="L187" s="37">
        <v>0.04</v>
      </c>
      <c r="M187" s="37">
        <v>0</v>
      </c>
      <c r="N187" s="37">
        <v>0</v>
      </c>
      <c r="O187" s="37">
        <v>0</v>
      </c>
      <c r="P187" s="37">
        <v>0</v>
      </c>
      <c r="Q187" s="37">
        <v>0</v>
      </c>
      <c r="R187" s="37">
        <v>0</v>
      </c>
      <c r="S187" s="37">
        <v>0</v>
      </c>
      <c r="T187" s="37">
        <v>0</v>
      </c>
      <c r="U187" s="37">
        <v>0</v>
      </c>
      <c r="V187" s="37">
        <v>0</v>
      </c>
      <c r="W187" s="37">
        <v>0</v>
      </c>
      <c r="X187" s="37">
        <v>0</v>
      </c>
      <c r="Y187" s="37">
        <v>0</v>
      </c>
      <c r="Z187" s="37">
        <v>0</v>
      </c>
      <c r="AA187" s="37">
        <v>0</v>
      </c>
      <c r="AB187" s="37">
        <v>0</v>
      </c>
      <c r="AC187" s="24">
        <f t="shared" si="17"/>
        <v>0</v>
      </c>
      <c r="AD187" s="25">
        <f t="shared" si="18"/>
        <v>0</v>
      </c>
      <c r="AE187" s="23" t="str">
        <f t="shared" si="19"/>
        <v>Loss</v>
      </c>
      <c r="AF187" s="23" t="str">
        <f t="shared" si="20"/>
        <v>Loss</v>
      </c>
      <c r="AG187" s="23" t="str">
        <f t="shared" si="21"/>
        <v>Win</v>
      </c>
      <c r="AH187" s="23">
        <f t="shared" si="22"/>
        <v>-50</v>
      </c>
      <c r="AI187" s="23">
        <f t="shared" si="23"/>
        <v>-50</v>
      </c>
      <c r="AJ187" s="23">
        <f t="shared" si="24"/>
        <v>62.999999999999986</v>
      </c>
    </row>
    <row r="188" spans="1:36" hidden="1" x14ac:dyDescent="0.2">
      <c r="A188" s="36">
        <v>43586</v>
      </c>
      <c r="B188" s="37" t="s">
        <v>237</v>
      </c>
      <c r="C188" s="37" t="s">
        <v>293</v>
      </c>
      <c r="D188" s="37" t="s">
        <v>683</v>
      </c>
      <c r="E188" s="37" t="s">
        <v>684</v>
      </c>
      <c r="F188" s="37" t="s">
        <v>685</v>
      </c>
      <c r="G188" s="37">
        <v>1</v>
      </c>
      <c r="H188" s="37">
        <v>0</v>
      </c>
      <c r="I188" s="37">
        <v>1.46</v>
      </c>
      <c r="J188" s="37">
        <v>4.37</v>
      </c>
      <c r="K188" s="37">
        <v>5.39</v>
      </c>
      <c r="L188" s="37">
        <v>-3.93</v>
      </c>
      <c r="M188" s="37">
        <v>9</v>
      </c>
      <c r="N188" s="37">
        <v>8</v>
      </c>
      <c r="O188" s="37">
        <v>0</v>
      </c>
      <c r="P188" s="37">
        <v>4</v>
      </c>
      <c r="Q188" s="37">
        <v>3</v>
      </c>
      <c r="R188" s="37">
        <v>0</v>
      </c>
      <c r="S188" s="37">
        <v>0</v>
      </c>
      <c r="T188" s="37">
        <v>0</v>
      </c>
      <c r="U188" s="37">
        <v>77.78</v>
      </c>
      <c r="V188" s="37">
        <v>0</v>
      </c>
      <c r="W188" s="37">
        <v>22.22</v>
      </c>
      <c r="X188" s="37">
        <v>37.5</v>
      </c>
      <c r="Y188" s="37">
        <v>37.5</v>
      </c>
      <c r="Z188" s="37">
        <v>25</v>
      </c>
      <c r="AA188" s="37">
        <v>75</v>
      </c>
      <c r="AB188" s="37">
        <v>66.67</v>
      </c>
      <c r="AC188" s="24">
        <f t="shared" si="17"/>
        <v>4.8620000000000019</v>
      </c>
      <c r="AD188" s="25">
        <f t="shared" si="18"/>
        <v>-4.8620000000000019</v>
      </c>
      <c r="AE188" s="23" t="str">
        <f t="shared" si="19"/>
        <v>Win</v>
      </c>
      <c r="AF188" s="23" t="str">
        <f t="shared" si="20"/>
        <v>Loss</v>
      </c>
      <c r="AG188" s="23" t="str">
        <f t="shared" si="21"/>
        <v>Loss</v>
      </c>
      <c r="AH188" s="23">
        <f t="shared" si="22"/>
        <v>23</v>
      </c>
      <c r="AI188" s="23">
        <f t="shared" si="23"/>
        <v>-50</v>
      </c>
      <c r="AJ188" s="23">
        <f t="shared" si="24"/>
        <v>-50</v>
      </c>
    </row>
    <row r="189" spans="1:36" hidden="1" x14ac:dyDescent="0.2">
      <c r="A189" s="36">
        <v>43586</v>
      </c>
      <c r="B189" s="37" t="s">
        <v>135</v>
      </c>
      <c r="C189" s="37" t="s">
        <v>136</v>
      </c>
      <c r="D189" s="37" t="s">
        <v>686</v>
      </c>
      <c r="E189" s="37" t="s">
        <v>687</v>
      </c>
      <c r="F189" s="37" t="s">
        <v>688</v>
      </c>
      <c r="G189" s="37">
        <v>2</v>
      </c>
      <c r="H189" s="37">
        <v>2</v>
      </c>
      <c r="I189" s="37">
        <v>4.2300000000000004</v>
      </c>
      <c r="J189" s="37">
        <v>3.81</v>
      </c>
      <c r="K189" s="37">
        <v>1.65</v>
      </c>
      <c r="L189" s="37">
        <v>2.58</v>
      </c>
      <c r="M189" s="37">
        <v>53</v>
      </c>
      <c r="N189" s="37">
        <v>18</v>
      </c>
      <c r="O189" s="37">
        <v>1</v>
      </c>
      <c r="P189" s="37">
        <v>26</v>
      </c>
      <c r="Q189" s="37">
        <v>10</v>
      </c>
      <c r="R189" s="37">
        <v>100</v>
      </c>
      <c r="S189" s="37">
        <v>0</v>
      </c>
      <c r="T189" s="37">
        <v>0</v>
      </c>
      <c r="U189" s="37">
        <v>20.75</v>
      </c>
      <c r="V189" s="37">
        <v>16.98</v>
      </c>
      <c r="W189" s="37">
        <v>62.26</v>
      </c>
      <c r="X189" s="37">
        <v>61.11</v>
      </c>
      <c r="Y189" s="37">
        <v>16.670000000000002</v>
      </c>
      <c r="Z189" s="37">
        <v>22.22</v>
      </c>
      <c r="AA189" s="37">
        <v>23.08</v>
      </c>
      <c r="AB189" s="37">
        <v>60</v>
      </c>
      <c r="AC189" s="24">
        <f t="shared" si="17"/>
        <v>13.951000000000001</v>
      </c>
      <c r="AD189" s="25">
        <f t="shared" si="18"/>
        <v>-13.951000000000001</v>
      </c>
      <c r="AE189" s="23" t="str">
        <f t="shared" si="19"/>
        <v>Loss</v>
      </c>
      <c r="AF189" s="23" t="str">
        <f t="shared" si="20"/>
        <v>Win</v>
      </c>
      <c r="AG189" s="23" t="str">
        <f t="shared" si="21"/>
        <v>Loss</v>
      </c>
      <c r="AH189" s="23">
        <f t="shared" si="22"/>
        <v>-50</v>
      </c>
      <c r="AI189" s="23">
        <f t="shared" si="23"/>
        <v>140.5</v>
      </c>
      <c r="AJ189" s="23">
        <f t="shared" si="24"/>
        <v>-50</v>
      </c>
    </row>
    <row r="190" spans="1:36" hidden="1" x14ac:dyDescent="0.2">
      <c r="A190" s="36">
        <v>43586</v>
      </c>
      <c r="B190" s="37" t="s">
        <v>135</v>
      </c>
      <c r="C190" s="37" t="s">
        <v>136</v>
      </c>
      <c r="D190" s="37" t="s">
        <v>689</v>
      </c>
      <c r="E190" s="37" t="s">
        <v>690</v>
      </c>
      <c r="F190" s="37" t="s">
        <v>691</v>
      </c>
      <c r="G190" s="37">
        <v>4</v>
      </c>
      <c r="H190" s="37">
        <v>2</v>
      </c>
      <c r="I190" s="37">
        <v>1.94</v>
      </c>
      <c r="J190" s="37">
        <v>3.54</v>
      </c>
      <c r="K190" s="37">
        <v>3.26</v>
      </c>
      <c r="L190" s="37">
        <v>-1.32</v>
      </c>
      <c r="M190" s="37">
        <v>21</v>
      </c>
      <c r="N190" s="37">
        <v>20</v>
      </c>
      <c r="O190" s="37">
        <v>1</v>
      </c>
      <c r="P190" s="37">
        <v>10</v>
      </c>
      <c r="Q190" s="37">
        <v>10</v>
      </c>
      <c r="R190" s="37">
        <v>0</v>
      </c>
      <c r="S190" s="37">
        <v>0</v>
      </c>
      <c r="T190" s="37">
        <v>100</v>
      </c>
      <c r="U190" s="37">
        <v>52.38</v>
      </c>
      <c r="V190" s="37">
        <v>23.81</v>
      </c>
      <c r="W190" s="37">
        <v>23.81</v>
      </c>
      <c r="X190" s="37">
        <v>55</v>
      </c>
      <c r="Y190" s="37">
        <v>10</v>
      </c>
      <c r="Z190" s="37">
        <v>35</v>
      </c>
      <c r="AA190" s="37">
        <v>70</v>
      </c>
      <c r="AB190" s="37">
        <v>40</v>
      </c>
      <c r="AC190" s="24">
        <f t="shared" si="17"/>
        <v>-26.905000000000001</v>
      </c>
      <c r="AD190" s="25">
        <f t="shared" si="18"/>
        <v>26.905000000000001</v>
      </c>
      <c r="AE190" s="23" t="str">
        <f t="shared" si="19"/>
        <v>Win</v>
      </c>
      <c r="AF190" s="23" t="str">
        <f t="shared" si="20"/>
        <v>Loss</v>
      </c>
      <c r="AG190" s="23" t="str">
        <f t="shared" si="21"/>
        <v>Loss</v>
      </c>
      <c r="AH190" s="23">
        <f t="shared" si="22"/>
        <v>47</v>
      </c>
      <c r="AI190" s="23">
        <f t="shared" si="23"/>
        <v>-50</v>
      </c>
      <c r="AJ190" s="23">
        <f t="shared" si="24"/>
        <v>-50</v>
      </c>
    </row>
    <row r="191" spans="1:36" hidden="1" x14ac:dyDescent="0.2">
      <c r="A191" s="36">
        <v>43586</v>
      </c>
      <c r="B191" s="37" t="s">
        <v>135</v>
      </c>
      <c r="C191" s="37" t="s">
        <v>136</v>
      </c>
      <c r="D191" s="37" t="s">
        <v>692</v>
      </c>
      <c r="E191" s="37" t="s">
        <v>693</v>
      </c>
      <c r="F191" s="37" t="s">
        <v>694</v>
      </c>
      <c r="G191" s="37">
        <v>1</v>
      </c>
      <c r="H191" s="37">
        <v>1</v>
      </c>
      <c r="I191" s="37">
        <v>5.47</v>
      </c>
      <c r="J191" s="37">
        <v>4.29</v>
      </c>
      <c r="K191" s="37">
        <v>1.45</v>
      </c>
      <c r="L191" s="37">
        <v>4.0199999999999996</v>
      </c>
      <c r="M191" s="37">
        <v>16</v>
      </c>
      <c r="N191" s="37">
        <v>16</v>
      </c>
      <c r="O191" s="37">
        <v>0</v>
      </c>
      <c r="P191" s="37">
        <v>8</v>
      </c>
      <c r="Q191" s="37">
        <v>7</v>
      </c>
      <c r="R191" s="37">
        <v>0</v>
      </c>
      <c r="S191" s="37">
        <v>0</v>
      </c>
      <c r="T191" s="37">
        <v>0</v>
      </c>
      <c r="U191" s="37">
        <v>18.75</v>
      </c>
      <c r="V191" s="37">
        <v>12.5</v>
      </c>
      <c r="W191" s="37">
        <v>68.75</v>
      </c>
      <c r="X191" s="37">
        <v>81.25</v>
      </c>
      <c r="Y191" s="37">
        <v>0</v>
      </c>
      <c r="Z191" s="37">
        <v>18.75</v>
      </c>
      <c r="AA191" s="37">
        <v>25</v>
      </c>
      <c r="AB191" s="37">
        <v>57.14</v>
      </c>
      <c r="AC191" s="24">
        <f t="shared" si="17"/>
        <v>-21.25</v>
      </c>
      <c r="AD191" s="25">
        <f t="shared" si="18"/>
        <v>21.25</v>
      </c>
      <c r="AE191" s="23" t="str">
        <f t="shared" si="19"/>
        <v>Loss</v>
      </c>
      <c r="AF191" s="23" t="str">
        <f t="shared" si="20"/>
        <v>Win</v>
      </c>
      <c r="AG191" s="23" t="str">
        <f t="shared" si="21"/>
        <v>Loss</v>
      </c>
      <c r="AH191" s="23">
        <f t="shared" si="22"/>
        <v>-50</v>
      </c>
      <c r="AI191" s="23">
        <f t="shared" si="23"/>
        <v>164.5</v>
      </c>
      <c r="AJ191" s="23">
        <f t="shared" si="24"/>
        <v>-50</v>
      </c>
    </row>
    <row r="192" spans="1:36" hidden="1" x14ac:dyDescent="0.2">
      <c r="A192" s="36">
        <v>43586</v>
      </c>
      <c r="B192" s="37" t="s">
        <v>135</v>
      </c>
      <c r="C192" s="37" t="s">
        <v>140</v>
      </c>
      <c r="D192" s="37" t="s">
        <v>695</v>
      </c>
      <c r="E192" s="37" t="s">
        <v>696</v>
      </c>
      <c r="F192" s="37" t="s">
        <v>697</v>
      </c>
      <c r="G192" s="37">
        <v>0</v>
      </c>
      <c r="H192" s="37">
        <v>1</v>
      </c>
      <c r="I192" s="37">
        <v>2.12</v>
      </c>
      <c r="J192" s="37">
        <v>3.37</v>
      </c>
      <c r="K192" s="37">
        <v>3</v>
      </c>
      <c r="L192" s="37">
        <v>-0.88</v>
      </c>
      <c r="M192" s="37">
        <v>23</v>
      </c>
      <c r="N192" s="37">
        <v>55</v>
      </c>
      <c r="O192" s="37">
        <v>1</v>
      </c>
      <c r="P192" s="37">
        <v>11</v>
      </c>
      <c r="Q192" s="37">
        <v>27</v>
      </c>
      <c r="R192" s="37">
        <v>0</v>
      </c>
      <c r="S192" s="37">
        <v>0</v>
      </c>
      <c r="T192" s="37">
        <v>100</v>
      </c>
      <c r="U192" s="37">
        <v>39.130000000000003</v>
      </c>
      <c r="V192" s="37">
        <v>34.78</v>
      </c>
      <c r="W192" s="37">
        <v>26.09</v>
      </c>
      <c r="X192" s="37">
        <v>30.91</v>
      </c>
      <c r="Y192" s="37">
        <v>27.27</v>
      </c>
      <c r="Z192" s="37">
        <v>41.82</v>
      </c>
      <c r="AA192" s="37">
        <v>45.45</v>
      </c>
      <c r="AB192" s="37">
        <v>25.93</v>
      </c>
      <c r="AC192" s="24">
        <f t="shared" si="17"/>
        <v>-24.458999999999993</v>
      </c>
      <c r="AD192" s="25">
        <f t="shared" si="18"/>
        <v>24.458999999999993</v>
      </c>
      <c r="AE192" s="23" t="str">
        <f t="shared" si="19"/>
        <v>Loss</v>
      </c>
      <c r="AF192" s="23" t="str">
        <f t="shared" si="20"/>
        <v>Loss</v>
      </c>
      <c r="AG192" s="23" t="str">
        <f t="shared" si="21"/>
        <v>Win</v>
      </c>
      <c r="AH192" s="23">
        <f t="shared" si="22"/>
        <v>-50</v>
      </c>
      <c r="AI192" s="23">
        <f t="shared" si="23"/>
        <v>-50</v>
      </c>
      <c r="AJ192" s="23">
        <f t="shared" si="24"/>
        <v>100</v>
      </c>
    </row>
    <row r="193" spans="1:36" hidden="1" x14ac:dyDescent="0.2">
      <c r="A193" s="36">
        <v>43586</v>
      </c>
      <c r="B193" s="37" t="s">
        <v>135</v>
      </c>
      <c r="C193" s="37" t="s">
        <v>303</v>
      </c>
      <c r="D193" s="37" t="s">
        <v>698</v>
      </c>
      <c r="E193" s="37" t="s">
        <v>699</v>
      </c>
      <c r="F193" s="37" t="s">
        <v>700</v>
      </c>
      <c r="G193" s="37">
        <v>2</v>
      </c>
      <c r="H193" s="37">
        <v>0</v>
      </c>
      <c r="I193" s="37">
        <v>1.72</v>
      </c>
      <c r="J193" s="37">
        <v>3.68</v>
      </c>
      <c r="K193" s="37">
        <v>4.04</v>
      </c>
      <c r="L193" s="37">
        <v>-2.3199999999999998</v>
      </c>
      <c r="M193" s="37">
        <v>23</v>
      </c>
      <c r="N193" s="37">
        <v>19</v>
      </c>
      <c r="O193" s="37">
        <v>1</v>
      </c>
      <c r="P193" s="37">
        <v>11</v>
      </c>
      <c r="Q193" s="37">
        <v>10</v>
      </c>
      <c r="R193" s="37">
        <v>0</v>
      </c>
      <c r="S193" s="37">
        <v>0</v>
      </c>
      <c r="T193" s="37">
        <v>100</v>
      </c>
      <c r="U193" s="37">
        <v>21.74</v>
      </c>
      <c r="V193" s="37">
        <v>30.43</v>
      </c>
      <c r="W193" s="37">
        <v>47.83</v>
      </c>
      <c r="X193" s="37">
        <v>15.79</v>
      </c>
      <c r="Y193" s="37">
        <v>15.79</v>
      </c>
      <c r="Z193" s="37">
        <v>68.42</v>
      </c>
      <c r="AA193" s="37">
        <v>36.36</v>
      </c>
      <c r="AB193" s="37">
        <v>0</v>
      </c>
      <c r="AC193" s="24">
        <f t="shared" si="17"/>
        <v>-23.228000000000005</v>
      </c>
      <c r="AD193" s="25">
        <f t="shared" si="18"/>
        <v>23.228000000000005</v>
      </c>
      <c r="AE193" s="23" t="str">
        <f t="shared" si="19"/>
        <v>Win</v>
      </c>
      <c r="AF193" s="23" t="str">
        <f t="shared" si="20"/>
        <v>Loss</v>
      </c>
      <c r="AG193" s="23" t="str">
        <f t="shared" si="21"/>
        <v>Loss</v>
      </c>
      <c r="AH193" s="23">
        <f t="shared" si="22"/>
        <v>36</v>
      </c>
      <c r="AI193" s="23">
        <f t="shared" si="23"/>
        <v>-50</v>
      </c>
      <c r="AJ193" s="23">
        <f t="shared" si="24"/>
        <v>-50</v>
      </c>
    </row>
    <row r="194" spans="1:36" hidden="1" x14ac:dyDescent="0.2">
      <c r="A194" s="36">
        <v>43586</v>
      </c>
      <c r="B194" s="37" t="s">
        <v>184</v>
      </c>
      <c r="C194" s="37" t="s">
        <v>185</v>
      </c>
      <c r="D194" s="37" t="s">
        <v>701</v>
      </c>
      <c r="E194" s="37" t="s">
        <v>702</v>
      </c>
      <c r="F194" s="37" t="s">
        <v>703</v>
      </c>
      <c r="G194" s="37">
        <v>1</v>
      </c>
      <c r="H194" s="37">
        <v>1</v>
      </c>
      <c r="I194" s="37">
        <v>2.27</v>
      </c>
      <c r="J194" s="37">
        <v>3.48</v>
      </c>
      <c r="K194" s="37">
        <v>2.69</v>
      </c>
      <c r="L194" s="37">
        <v>-0.42</v>
      </c>
      <c r="M194" s="37">
        <v>37</v>
      </c>
      <c r="N194" s="37">
        <v>38</v>
      </c>
      <c r="O194" s="37">
        <v>3</v>
      </c>
      <c r="P194" s="37">
        <v>18</v>
      </c>
      <c r="Q194" s="37">
        <v>18</v>
      </c>
      <c r="R194" s="37">
        <v>33.33</v>
      </c>
      <c r="S194" s="37">
        <v>33.33</v>
      </c>
      <c r="T194" s="37">
        <v>33.33</v>
      </c>
      <c r="U194" s="37">
        <v>29.73</v>
      </c>
      <c r="V194" s="37">
        <v>16.22</v>
      </c>
      <c r="W194" s="37">
        <v>54.05</v>
      </c>
      <c r="X194" s="37">
        <v>28.95</v>
      </c>
      <c r="Y194" s="37">
        <v>15.79</v>
      </c>
      <c r="Z194" s="37">
        <v>55.26</v>
      </c>
      <c r="AA194" s="37">
        <v>33.33</v>
      </c>
      <c r="AB194" s="37">
        <v>27.78</v>
      </c>
      <c r="AC194" s="24">
        <f t="shared" si="17"/>
        <v>3.7739999999999991</v>
      </c>
      <c r="AD194" s="25">
        <f t="shared" si="18"/>
        <v>2.8920000000000012</v>
      </c>
      <c r="AE194" s="23" t="str">
        <f t="shared" si="19"/>
        <v>Loss</v>
      </c>
      <c r="AF194" s="23" t="str">
        <f t="shared" si="20"/>
        <v>Win</v>
      </c>
      <c r="AG194" s="23" t="str">
        <f t="shared" si="21"/>
        <v>Loss</v>
      </c>
      <c r="AH194" s="23">
        <f t="shared" si="22"/>
        <v>-50</v>
      </c>
      <c r="AI194" s="23">
        <f t="shared" si="23"/>
        <v>124</v>
      </c>
      <c r="AJ194" s="23">
        <f t="shared" si="24"/>
        <v>-50</v>
      </c>
    </row>
    <row r="195" spans="1:36" hidden="1" x14ac:dyDescent="0.2">
      <c r="A195" s="36">
        <v>43586</v>
      </c>
      <c r="B195" s="37" t="s">
        <v>704</v>
      </c>
      <c r="C195" s="37" t="s">
        <v>705</v>
      </c>
      <c r="D195" s="37" t="s">
        <v>706</v>
      </c>
      <c r="E195" s="37" t="s">
        <v>707</v>
      </c>
      <c r="F195" s="37" t="s">
        <v>708</v>
      </c>
      <c r="G195" s="37">
        <v>2</v>
      </c>
      <c r="H195" s="37">
        <v>2</v>
      </c>
      <c r="I195" s="37">
        <v>7.77</v>
      </c>
      <c r="J195" s="37">
        <v>4.59</v>
      </c>
      <c r="K195" s="37">
        <v>1.3</v>
      </c>
      <c r="L195" s="37">
        <v>6.47</v>
      </c>
      <c r="M195" s="37">
        <v>32</v>
      </c>
      <c r="N195" s="37">
        <v>30</v>
      </c>
      <c r="O195" s="37">
        <v>2</v>
      </c>
      <c r="P195" s="37">
        <v>16</v>
      </c>
      <c r="Q195" s="37">
        <v>16</v>
      </c>
      <c r="R195" s="37">
        <v>0</v>
      </c>
      <c r="S195" s="37">
        <v>100</v>
      </c>
      <c r="T195" s="37">
        <v>0</v>
      </c>
      <c r="U195" s="37">
        <v>28.13</v>
      </c>
      <c r="V195" s="37">
        <v>34.380000000000003</v>
      </c>
      <c r="W195" s="37">
        <v>37.5</v>
      </c>
      <c r="X195" s="37">
        <v>70</v>
      </c>
      <c r="Y195" s="37">
        <v>23.33</v>
      </c>
      <c r="Z195" s="37">
        <v>6.67</v>
      </c>
      <c r="AA195" s="37">
        <v>50</v>
      </c>
      <c r="AB195" s="37">
        <v>56.25</v>
      </c>
      <c r="AC195" s="24">
        <f t="shared" si="17"/>
        <v>-3.4350000000000001</v>
      </c>
      <c r="AD195" s="25">
        <f t="shared" si="18"/>
        <v>23.434999999999999</v>
      </c>
      <c r="AE195" s="23" t="str">
        <f t="shared" si="19"/>
        <v>Loss</v>
      </c>
      <c r="AF195" s="23" t="str">
        <f t="shared" si="20"/>
        <v>Win</v>
      </c>
      <c r="AG195" s="23" t="str">
        <f t="shared" si="21"/>
        <v>Loss</v>
      </c>
      <c r="AH195" s="23">
        <f t="shared" si="22"/>
        <v>-50</v>
      </c>
      <c r="AI195" s="23">
        <f t="shared" si="23"/>
        <v>179.5</v>
      </c>
      <c r="AJ195" s="23">
        <f t="shared" si="24"/>
        <v>-50</v>
      </c>
    </row>
    <row r="196" spans="1:36" hidden="1" x14ac:dyDescent="0.2">
      <c r="A196" s="36">
        <v>43586</v>
      </c>
      <c r="B196" s="37" t="s">
        <v>704</v>
      </c>
      <c r="C196" s="37" t="s">
        <v>705</v>
      </c>
      <c r="D196" s="37" t="s">
        <v>709</v>
      </c>
      <c r="E196" s="37" t="s">
        <v>710</v>
      </c>
      <c r="F196" s="37" t="s">
        <v>711</v>
      </c>
      <c r="G196" s="37">
        <v>3</v>
      </c>
      <c r="H196" s="37">
        <v>1</v>
      </c>
      <c r="I196" s="37">
        <v>1.99</v>
      </c>
      <c r="J196" s="37">
        <v>3.16</v>
      </c>
      <c r="K196" s="37">
        <v>3.41</v>
      </c>
      <c r="L196" s="37">
        <v>-1.42</v>
      </c>
      <c r="M196" s="37">
        <v>29</v>
      </c>
      <c r="N196" s="37">
        <v>31</v>
      </c>
      <c r="O196" s="37">
        <v>1</v>
      </c>
      <c r="P196" s="37">
        <v>13</v>
      </c>
      <c r="Q196" s="37">
        <v>14</v>
      </c>
      <c r="R196" s="37">
        <v>0</v>
      </c>
      <c r="S196" s="37">
        <v>0</v>
      </c>
      <c r="T196" s="37">
        <v>100</v>
      </c>
      <c r="U196" s="37">
        <v>44.83</v>
      </c>
      <c r="V196" s="37">
        <v>13.79</v>
      </c>
      <c r="W196" s="37">
        <v>41.38</v>
      </c>
      <c r="X196" s="37">
        <v>48.39</v>
      </c>
      <c r="Y196" s="37">
        <v>22.58</v>
      </c>
      <c r="Z196" s="37">
        <v>29.03</v>
      </c>
      <c r="AA196" s="37">
        <v>61.54</v>
      </c>
      <c r="AB196" s="37">
        <v>35.71</v>
      </c>
      <c r="AC196" s="24">
        <f t="shared" si="17"/>
        <v>-34.060999999999993</v>
      </c>
      <c r="AD196" s="25">
        <f t="shared" si="18"/>
        <v>34.060999999999993</v>
      </c>
      <c r="AE196" s="23" t="str">
        <f t="shared" si="19"/>
        <v>Win</v>
      </c>
      <c r="AF196" s="23" t="str">
        <f t="shared" si="20"/>
        <v>Loss</v>
      </c>
      <c r="AG196" s="23" t="str">
        <f t="shared" si="21"/>
        <v>Loss</v>
      </c>
      <c r="AH196" s="23">
        <f t="shared" si="22"/>
        <v>49.5</v>
      </c>
      <c r="AI196" s="23">
        <f t="shared" si="23"/>
        <v>-50</v>
      </c>
      <c r="AJ196" s="23">
        <f t="shared" si="24"/>
        <v>-50</v>
      </c>
    </row>
    <row r="197" spans="1:36" hidden="1" x14ac:dyDescent="0.2">
      <c r="A197" s="36">
        <v>43586</v>
      </c>
      <c r="B197" s="37" t="s">
        <v>704</v>
      </c>
      <c r="C197" s="37" t="s">
        <v>705</v>
      </c>
      <c r="D197" s="37" t="s">
        <v>712</v>
      </c>
      <c r="E197" s="37" t="s">
        <v>713</v>
      </c>
      <c r="F197" s="37" t="s">
        <v>714</v>
      </c>
      <c r="G197" s="37">
        <v>1</v>
      </c>
      <c r="H197" s="37">
        <v>0</v>
      </c>
      <c r="I197" s="37">
        <v>1.21</v>
      </c>
      <c r="J197" s="37">
        <v>5.09</v>
      </c>
      <c r="K197" s="37">
        <v>10.94</v>
      </c>
      <c r="L197" s="37">
        <v>-9.73</v>
      </c>
      <c r="M197" s="37">
        <v>27</v>
      </c>
      <c r="N197" s="37">
        <v>29</v>
      </c>
      <c r="O197" s="37">
        <v>2</v>
      </c>
      <c r="P197" s="37">
        <v>12</v>
      </c>
      <c r="Q197" s="37">
        <v>15</v>
      </c>
      <c r="R197" s="37">
        <v>50</v>
      </c>
      <c r="S197" s="37">
        <v>0</v>
      </c>
      <c r="T197" s="37">
        <v>50</v>
      </c>
      <c r="U197" s="37">
        <v>33.33</v>
      </c>
      <c r="V197" s="37">
        <v>22.22</v>
      </c>
      <c r="W197" s="37">
        <v>44.44</v>
      </c>
      <c r="X197" s="37">
        <v>20.69</v>
      </c>
      <c r="Y197" s="37">
        <v>27.59</v>
      </c>
      <c r="Z197" s="37">
        <v>51.72</v>
      </c>
      <c r="AA197" s="37">
        <v>41.67</v>
      </c>
      <c r="AB197" s="37">
        <v>13.33</v>
      </c>
      <c r="AC197" s="24">
        <f t="shared" si="17"/>
        <v>3.4470000000000001</v>
      </c>
      <c r="AD197" s="25">
        <f t="shared" si="18"/>
        <v>-3.4470000000000001</v>
      </c>
      <c r="AE197" s="23" t="str">
        <f t="shared" si="19"/>
        <v>Win</v>
      </c>
      <c r="AF197" s="23" t="str">
        <f t="shared" si="20"/>
        <v>Loss</v>
      </c>
      <c r="AG197" s="23" t="str">
        <f t="shared" si="21"/>
        <v>Loss</v>
      </c>
      <c r="AH197" s="23">
        <f t="shared" si="22"/>
        <v>10.5</v>
      </c>
      <c r="AI197" s="23">
        <f t="shared" si="23"/>
        <v>-50</v>
      </c>
      <c r="AJ197" s="23">
        <f t="shared" si="24"/>
        <v>-50</v>
      </c>
    </row>
    <row r="198" spans="1:36" hidden="1" x14ac:dyDescent="0.2">
      <c r="A198" s="36">
        <v>43586</v>
      </c>
      <c r="B198" s="37" t="s">
        <v>704</v>
      </c>
      <c r="C198" s="37" t="s">
        <v>705</v>
      </c>
      <c r="D198" s="37" t="s">
        <v>715</v>
      </c>
      <c r="E198" s="37" t="s">
        <v>716</v>
      </c>
      <c r="F198" s="37" t="s">
        <v>717</v>
      </c>
      <c r="G198" s="37">
        <v>0</v>
      </c>
      <c r="H198" s="37">
        <v>2</v>
      </c>
      <c r="I198" s="37">
        <v>7.63</v>
      </c>
      <c r="J198" s="37">
        <v>3.82</v>
      </c>
      <c r="K198" s="37">
        <v>1.38</v>
      </c>
      <c r="L198" s="37">
        <v>6.25</v>
      </c>
      <c r="M198" s="37">
        <v>31</v>
      </c>
      <c r="N198" s="37">
        <v>31</v>
      </c>
      <c r="O198" s="37">
        <v>1</v>
      </c>
      <c r="P198" s="37">
        <v>15</v>
      </c>
      <c r="Q198" s="37">
        <v>14</v>
      </c>
      <c r="R198" s="37">
        <v>100</v>
      </c>
      <c r="S198" s="37">
        <v>0</v>
      </c>
      <c r="T198" s="37">
        <v>0</v>
      </c>
      <c r="U198" s="37">
        <v>38.71</v>
      </c>
      <c r="V198" s="37">
        <v>22.58</v>
      </c>
      <c r="W198" s="37">
        <v>38.71</v>
      </c>
      <c r="X198" s="37">
        <v>29.03</v>
      </c>
      <c r="Y198" s="37">
        <v>16.13</v>
      </c>
      <c r="Z198" s="37">
        <v>54.84</v>
      </c>
      <c r="AA198" s="37">
        <v>46.67</v>
      </c>
      <c r="AB198" s="37">
        <v>14.29</v>
      </c>
      <c r="AC198" s="24">
        <f t="shared" si="17"/>
        <v>35.807000000000009</v>
      </c>
      <c r="AD198" s="25">
        <f t="shared" si="18"/>
        <v>-35.807000000000009</v>
      </c>
      <c r="AE198" s="23" t="str">
        <f t="shared" si="19"/>
        <v>Loss</v>
      </c>
      <c r="AF198" s="23" t="str">
        <f t="shared" si="20"/>
        <v>Loss</v>
      </c>
      <c r="AG198" s="23" t="str">
        <f t="shared" si="21"/>
        <v>Win</v>
      </c>
      <c r="AH198" s="23">
        <f t="shared" si="22"/>
        <v>-50</v>
      </c>
      <c r="AI198" s="23">
        <f t="shared" si="23"/>
        <v>-50</v>
      </c>
      <c r="AJ198" s="23">
        <f t="shared" si="24"/>
        <v>19</v>
      </c>
    </row>
    <row r="199" spans="1:36" hidden="1" x14ac:dyDescent="0.2">
      <c r="A199" s="36">
        <v>43586</v>
      </c>
      <c r="B199" s="37" t="s">
        <v>704</v>
      </c>
      <c r="C199" s="37" t="s">
        <v>718</v>
      </c>
      <c r="D199" s="37" t="s">
        <v>719</v>
      </c>
      <c r="E199" s="37" t="s">
        <v>720</v>
      </c>
      <c r="F199" s="37" t="s">
        <v>721</v>
      </c>
      <c r="G199" s="37">
        <v>0</v>
      </c>
      <c r="H199" s="37">
        <v>5</v>
      </c>
      <c r="I199" s="37">
        <v>10.029999999999999</v>
      </c>
      <c r="J199" s="37">
        <v>5.3</v>
      </c>
      <c r="K199" s="37">
        <v>1.25</v>
      </c>
      <c r="L199" s="37">
        <v>8.7799999999999994</v>
      </c>
      <c r="M199" s="37">
        <v>36</v>
      </c>
      <c r="N199" s="37">
        <v>37</v>
      </c>
      <c r="O199" s="37">
        <v>2</v>
      </c>
      <c r="P199" s="37">
        <v>18</v>
      </c>
      <c r="Q199" s="37">
        <v>17</v>
      </c>
      <c r="R199" s="37">
        <v>0</v>
      </c>
      <c r="S199" s="37">
        <v>0</v>
      </c>
      <c r="T199" s="37">
        <v>100</v>
      </c>
      <c r="U199" s="37">
        <v>33.33</v>
      </c>
      <c r="V199" s="37">
        <v>25</v>
      </c>
      <c r="W199" s="37">
        <v>41.67</v>
      </c>
      <c r="X199" s="37">
        <v>89.19</v>
      </c>
      <c r="Y199" s="37">
        <v>8.11</v>
      </c>
      <c r="Z199" s="37">
        <v>2.7</v>
      </c>
      <c r="AA199" s="37">
        <v>38.89</v>
      </c>
      <c r="AB199" s="37">
        <v>82.35</v>
      </c>
      <c r="AC199" s="24">
        <f t="shared" si="17"/>
        <v>-47.277000000000001</v>
      </c>
      <c r="AD199" s="25">
        <f t="shared" si="18"/>
        <v>47.277000000000001</v>
      </c>
      <c r="AE199" s="23" t="str">
        <f t="shared" si="19"/>
        <v>Loss</v>
      </c>
      <c r="AF199" s="23" t="str">
        <f t="shared" si="20"/>
        <v>Loss</v>
      </c>
      <c r="AG199" s="23" t="str">
        <f t="shared" si="21"/>
        <v>Win</v>
      </c>
      <c r="AH199" s="23">
        <f t="shared" si="22"/>
        <v>-50</v>
      </c>
      <c r="AI199" s="23">
        <f t="shared" si="23"/>
        <v>-50</v>
      </c>
      <c r="AJ199" s="23">
        <f t="shared" si="24"/>
        <v>12.5</v>
      </c>
    </row>
    <row r="200" spans="1:36" hidden="1" x14ac:dyDescent="0.2">
      <c r="A200" s="36">
        <v>43586</v>
      </c>
      <c r="B200" s="37" t="s">
        <v>704</v>
      </c>
      <c r="C200" s="37" t="s">
        <v>718</v>
      </c>
      <c r="D200" s="37" t="s">
        <v>722</v>
      </c>
      <c r="E200" s="37" t="s">
        <v>723</v>
      </c>
      <c r="F200" s="37" t="s">
        <v>724</v>
      </c>
      <c r="G200" s="37">
        <v>4</v>
      </c>
      <c r="H200" s="37">
        <v>2</v>
      </c>
      <c r="I200" s="37">
        <v>2.62</v>
      </c>
      <c r="J200" s="37">
        <v>2.35</v>
      </c>
      <c r="K200" s="37">
        <v>4.2300000000000004</v>
      </c>
      <c r="L200" s="37">
        <v>-1.61</v>
      </c>
      <c r="M200" s="37">
        <v>36</v>
      </c>
      <c r="N200" s="37">
        <v>34</v>
      </c>
      <c r="O200" s="37">
        <v>2</v>
      </c>
      <c r="P200" s="37">
        <v>18</v>
      </c>
      <c r="Q200" s="37">
        <v>17</v>
      </c>
      <c r="R200" s="37">
        <v>50</v>
      </c>
      <c r="S200" s="37">
        <v>0</v>
      </c>
      <c r="T200" s="37">
        <v>50</v>
      </c>
      <c r="U200" s="37">
        <v>36.11</v>
      </c>
      <c r="V200" s="37">
        <v>19.440000000000001</v>
      </c>
      <c r="W200" s="37">
        <v>44.44</v>
      </c>
      <c r="X200" s="37">
        <v>32.35</v>
      </c>
      <c r="Y200" s="37">
        <v>17.649999999999999</v>
      </c>
      <c r="Z200" s="37">
        <v>50</v>
      </c>
      <c r="AA200" s="37">
        <v>55.56</v>
      </c>
      <c r="AB200" s="37">
        <v>11.76</v>
      </c>
      <c r="AC200" s="24">
        <f t="shared" si="17"/>
        <v>2.0430000000000001</v>
      </c>
      <c r="AD200" s="25">
        <f t="shared" si="18"/>
        <v>-2.0430000000000001</v>
      </c>
      <c r="AE200" s="23" t="str">
        <f t="shared" si="19"/>
        <v>Win</v>
      </c>
      <c r="AF200" s="23" t="str">
        <f t="shared" si="20"/>
        <v>Loss</v>
      </c>
      <c r="AG200" s="23" t="str">
        <f t="shared" si="21"/>
        <v>Loss</v>
      </c>
      <c r="AH200" s="23">
        <f t="shared" si="22"/>
        <v>81</v>
      </c>
      <c r="AI200" s="23">
        <f t="shared" si="23"/>
        <v>-50</v>
      </c>
      <c r="AJ200" s="23">
        <f t="shared" si="24"/>
        <v>-50</v>
      </c>
    </row>
    <row r="201" spans="1:36" hidden="1" x14ac:dyDescent="0.2">
      <c r="A201" s="36">
        <v>43586</v>
      </c>
      <c r="B201" s="37" t="s">
        <v>704</v>
      </c>
      <c r="C201" s="37" t="s">
        <v>718</v>
      </c>
      <c r="D201" s="37" t="s">
        <v>725</v>
      </c>
      <c r="E201" s="37" t="s">
        <v>726</v>
      </c>
      <c r="F201" s="37" t="s">
        <v>727</v>
      </c>
      <c r="G201" s="37">
        <v>1</v>
      </c>
      <c r="H201" s="37">
        <v>0</v>
      </c>
      <c r="I201" s="37">
        <v>2.09</v>
      </c>
      <c r="J201" s="37">
        <v>3.22</v>
      </c>
      <c r="K201" s="37">
        <v>3.31</v>
      </c>
      <c r="L201" s="37">
        <v>-1.22</v>
      </c>
      <c r="M201" s="37">
        <v>34</v>
      </c>
      <c r="N201" s="37">
        <v>34</v>
      </c>
      <c r="O201" s="37">
        <v>2</v>
      </c>
      <c r="P201" s="37">
        <v>16</v>
      </c>
      <c r="Q201" s="37">
        <v>17</v>
      </c>
      <c r="R201" s="37">
        <v>50</v>
      </c>
      <c r="S201" s="37">
        <v>50</v>
      </c>
      <c r="T201" s="37">
        <v>0</v>
      </c>
      <c r="U201" s="37">
        <v>14.71</v>
      </c>
      <c r="V201" s="37">
        <v>29.41</v>
      </c>
      <c r="W201" s="37">
        <v>55.88</v>
      </c>
      <c r="X201" s="37">
        <v>17.649999999999999</v>
      </c>
      <c r="Y201" s="37">
        <v>17.649999999999999</v>
      </c>
      <c r="Z201" s="37">
        <v>64.709999999999994</v>
      </c>
      <c r="AA201" s="37">
        <v>18.75</v>
      </c>
      <c r="AB201" s="37">
        <v>5.88</v>
      </c>
      <c r="AC201" s="24">
        <f t="shared" si="17"/>
        <v>22.353999999999999</v>
      </c>
      <c r="AD201" s="25">
        <f t="shared" si="18"/>
        <v>-12.353999999999999</v>
      </c>
      <c r="AE201" s="23" t="str">
        <f t="shared" si="19"/>
        <v>Win</v>
      </c>
      <c r="AF201" s="23" t="str">
        <f t="shared" si="20"/>
        <v>Loss</v>
      </c>
      <c r="AG201" s="23" t="str">
        <f t="shared" si="21"/>
        <v>Loss</v>
      </c>
      <c r="AH201" s="23">
        <f t="shared" si="22"/>
        <v>54.5</v>
      </c>
      <c r="AI201" s="23">
        <f t="shared" si="23"/>
        <v>-50</v>
      </c>
      <c r="AJ201" s="23">
        <f t="shared" si="24"/>
        <v>-50</v>
      </c>
    </row>
    <row r="202" spans="1:36" hidden="1" x14ac:dyDescent="0.2">
      <c r="A202" s="36">
        <v>43586</v>
      </c>
      <c r="B202" s="37" t="s">
        <v>704</v>
      </c>
      <c r="C202" s="37" t="s">
        <v>718</v>
      </c>
      <c r="D202" s="37" t="s">
        <v>728</v>
      </c>
      <c r="E202" s="37" t="s">
        <v>729</v>
      </c>
      <c r="F202" s="37" t="s">
        <v>730</v>
      </c>
      <c r="G202" s="37">
        <v>7</v>
      </c>
      <c r="H202" s="37">
        <v>0</v>
      </c>
      <c r="I202" s="37">
        <v>1.72</v>
      </c>
      <c r="J202" s="37">
        <v>3.51</v>
      </c>
      <c r="K202" s="37">
        <v>4.5</v>
      </c>
      <c r="L202" s="37">
        <v>-2.78</v>
      </c>
      <c r="M202" s="37">
        <v>35</v>
      </c>
      <c r="N202" s="37">
        <v>34</v>
      </c>
      <c r="O202" s="37">
        <v>2</v>
      </c>
      <c r="P202" s="37">
        <v>17</v>
      </c>
      <c r="Q202" s="37">
        <v>17</v>
      </c>
      <c r="R202" s="37">
        <v>0</v>
      </c>
      <c r="S202" s="37">
        <v>50</v>
      </c>
      <c r="T202" s="37">
        <v>50</v>
      </c>
      <c r="U202" s="37">
        <v>14.29</v>
      </c>
      <c r="V202" s="37">
        <v>31.43</v>
      </c>
      <c r="W202" s="37">
        <v>54.29</v>
      </c>
      <c r="X202" s="37">
        <v>20.59</v>
      </c>
      <c r="Y202" s="37">
        <v>26.47</v>
      </c>
      <c r="Z202" s="37">
        <v>52.94</v>
      </c>
      <c r="AA202" s="37">
        <v>11.76</v>
      </c>
      <c r="AB202" s="37">
        <v>5.88</v>
      </c>
      <c r="AC202" s="24">
        <f t="shared" si="17"/>
        <v>-11.033999999999999</v>
      </c>
      <c r="AD202" s="25">
        <f t="shared" si="18"/>
        <v>21.033999999999999</v>
      </c>
      <c r="AE202" s="23" t="str">
        <f t="shared" si="19"/>
        <v>Win</v>
      </c>
      <c r="AF202" s="23" t="str">
        <f t="shared" si="20"/>
        <v>Loss</v>
      </c>
      <c r="AG202" s="23" t="str">
        <f t="shared" si="21"/>
        <v>Loss</v>
      </c>
      <c r="AH202" s="23">
        <f t="shared" si="22"/>
        <v>36</v>
      </c>
      <c r="AI202" s="23">
        <f t="shared" si="23"/>
        <v>-50</v>
      </c>
      <c r="AJ202" s="23">
        <f t="shared" si="24"/>
        <v>-50</v>
      </c>
    </row>
    <row r="203" spans="1:36" hidden="1" x14ac:dyDescent="0.2">
      <c r="A203" s="36">
        <v>43586</v>
      </c>
      <c r="B203" s="37" t="s">
        <v>252</v>
      </c>
      <c r="C203" s="37" t="s">
        <v>315</v>
      </c>
      <c r="D203" s="37" t="s">
        <v>731</v>
      </c>
      <c r="E203" s="37" t="s">
        <v>732</v>
      </c>
      <c r="F203" s="37" t="s">
        <v>733</v>
      </c>
      <c r="G203" s="37">
        <v>0</v>
      </c>
      <c r="H203" s="37">
        <v>0</v>
      </c>
      <c r="I203" s="37">
        <v>2.69</v>
      </c>
      <c r="J203" s="37">
        <v>3.34</v>
      </c>
      <c r="K203" s="37">
        <v>2.36</v>
      </c>
      <c r="L203" s="37">
        <v>0.33</v>
      </c>
      <c r="M203" s="37">
        <v>37</v>
      </c>
      <c r="N203" s="37">
        <v>39</v>
      </c>
      <c r="O203" s="37">
        <v>2</v>
      </c>
      <c r="P203" s="37">
        <v>19</v>
      </c>
      <c r="Q203" s="37">
        <v>19</v>
      </c>
      <c r="R203" s="37">
        <v>50</v>
      </c>
      <c r="S203" s="37">
        <v>0</v>
      </c>
      <c r="T203" s="37">
        <v>50</v>
      </c>
      <c r="U203" s="37">
        <v>29.73</v>
      </c>
      <c r="V203" s="37">
        <v>37.840000000000003</v>
      </c>
      <c r="W203" s="37">
        <v>32.43</v>
      </c>
      <c r="X203" s="37">
        <v>35.9</v>
      </c>
      <c r="Y203" s="37">
        <v>30.77</v>
      </c>
      <c r="Z203" s="37">
        <v>33.33</v>
      </c>
      <c r="AA203" s="37">
        <v>26.32</v>
      </c>
      <c r="AB203" s="37">
        <v>26.32</v>
      </c>
      <c r="AC203" s="24">
        <f t="shared" ref="AC203:AC266" si="25">(+R203*$R$8)+(S203*$S$8)-(T203*$T$8)+(U203*$U$8)+(V203*$V$8)-(W203*$W$8)-(X203*$X$8)-(Y203*$Y$8)+(Z203*$Z$8)</f>
        <v>-0.34699999999999953</v>
      </c>
      <c r="AD203" s="25">
        <f t="shared" ref="AD203:AD266" si="26">(-R203*$R$8)+(S203*$S$8)+(T203*$T$8)-(U203*$U$8)-(V203*$V$8)+(W203*$W$8)+(X203*$X$8)+(Y203*$Y$8)-(Z203*$Z$8)</f>
        <v>0.34699999999999953</v>
      </c>
      <c r="AE203" s="23" t="str">
        <f t="shared" ref="AE203:AE266" si="27">IF(G203&gt;H203,"Win","Loss")</f>
        <v>Loss</v>
      </c>
      <c r="AF203" s="23" t="str">
        <f t="shared" ref="AF203:AF266" si="28">IF(G203=H203,"Win","Loss")</f>
        <v>Win</v>
      </c>
      <c r="AG203" s="23" t="str">
        <f t="shared" ref="AG203:AG266" si="29">IF(G203&lt;H203,"Win","Loss")</f>
        <v>Loss</v>
      </c>
      <c r="AH203" s="23">
        <f t="shared" ref="AH203:AH266" si="30">IF(AE203="Win",(I203*$B$2)-$B$2,-$B$2)</f>
        <v>-50</v>
      </c>
      <c r="AI203" s="23">
        <f t="shared" ref="AI203:AI266" si="31">IF(AF203="Win",(J203*$B$2)-$B$2,-$B$2)</f>
        <v>117</v>
      </c>
      <c r="AJ203" s="23">
        <f t="shared" ref="AJ203:AJ266" si="32">IF(AG203="Win",(K203*$B$2)-$B$2,-$B$2)</f>
        <v>-50</v>
      </c>
    </row>
    <row r="204" spans="1:36" hidden="1" x14ac:dyDescent="0.2">
      <c r="A204" s="36">
        <v>43586</v>
      </c>
      <c r="B204" s="37" t="s">
        <v>252</v>
      </c>
      <c r="C204" s="37" t="s">
        <v>315</v>
      </c>
      <c r="D204" s="37" t="s">
        <v>734</v>
      </c>
      <c r="E204" s="37" t="s">
        <v>735</v>
      </c>
      <c r="F204" s="37" t="s">
        <v>736</v>
      </c>
      <c r="G204" s="37">
        <v>3</v>
      </c>
      <c r="H204" s="37">
        <v>3</v>
      </c>
      <c r="I204" s="37">
        <v>2.0099999999999998</v>
      </c>
      <c r="J204" s="37">
        <v>3.51</v>
      </c>
      <c r="K204" s="37">
        <v>3.22</v>
      </c>
      <c r="L204" s="37">
        <v>-1.21</v>
      </c>
      <c r="M204" s="37">
        <v>25</v>
      </c>
      <c r="N204" s="37">
        <v>32</v>
      </c>
      <c r="O204" s="37">
        <v>0</v>
      </c>
      <c r="P204" s="37">
        <v>14</v>
      </c>
      <c r="Q204" s="37">
        <v>16</v>
      </c>
      <c r="R204" s="37">
        <v>0</v>
      </c>
      <c r="S204" s="37">
        <v>0</v>
      </c>
      <c r="T204" s="37">
        <v>0</v>
      </c>
      <c r="U204" s="37">
        <v>68</v>
      </c>
      <c r="V204" s="37">
        <v>8</v>
      </c>
      <c r="W204" s="37">
        <v>24</v>
      </c>
      <c r="X204" s="37">
        <v>31.25</v>
      </c>
      <c r="Y204" s="37">
        <v>21.88</v>
      </c>
      <c r="Z204" s="37">
        <v>46.88</v>
      </c>
      <c r="AA204" s="37">
        <v>57.14</v>
      </c>
      <c r="AB204" s="37">
        <v>12.5</v>
      </c>
      <c r="AC204" s="24">
        <f t="shared" si="25"/>
        <v>10.538000000000002</v>
      </c>
      <c r="AD204" s="25">
        <f t="shared" si="26"/>
        <v>-10.538000000000002</v>
      </c>
      <c r="AE204" s="23" t="str">
        <f t="shared" si="27"/>
        <v>Loss</v>
      </c>
      <c r="AF204" s="23" t="str">
        <f t="shared" si="28"/>
        <v>Win</v>
      </c>
      <c r="AG204" s="23" t="str">
        <f t="shared" si="29"/>
        <v>Loss</v>
      </c>
      <c r="AH204" s="23">
        <f t="shared" si="30"/>
        <v>-50</v>
      </c>
      <c r="AI204" s="23">
        <f t="shared" si="31"/>
        <v>125.5</v>
      </c>
      <c r="AJ204" s="23">
        <f t="shared" si="32"/>
        <v>-50</v>
      </c>
    </row>
    <row r="205" spans="1:36" hidden="1" x14ac:dyDescent="0.2">
      <c r="A205" s="36">
        <v>43586</v>
      </c>
      <c r="B205" s="37" t="s">
        <v>252</v>
      </c>
      <c r="C205" s="37" t="s">
        <v>550</v>
      </c>
      <c r="D205" s="37" t="s">
        <v>737</v>
      </c>
      <c r="E205" s="37" t="s">
        <v>738</v>
      </c>
      <c r="F205" s="37" t="s">
        <v>739</v>
      </c>
      <c r="G205" s="37">
        <v>2</v>
      </c>
      <c r="H205" s="37">
        <v>2</v>
      </c>
      <c r="I205" s="37">
        <v>1.64</v>
      </c>
      <c r="J205" s="37">
        <v>3.78</v>
      </c>
      <c r="K205" s="37">
        <v>4.62</v>
      </c>
      <c r="L205" s="37">
        <v>-2.98</v>
      </c>
      <c r="M205" s="37">
        <v>61</v>
      </c>
      <c r="N205" s="37">
        <v>35</v>
      </c>
      <c r="O205" s="37">
        <v>2</v>
      </c>
      <c r="P205" s="37">
        <v>31</v>
      </c>
      <c r="Q205" s="37">
        <v>17</v>
      </c>
      <c r="R205" s="37">
        <v>50</v>
      </c>
      <c r="S205" s="37">
        <v>50</v>
      </c>
      <c r="T205" s="37">
        <v>0</v>
      </c>
      <c r="U205" s="37">
        <v>45.9</v>
      </c>
      <c r="V205" s="37">
        <v>26.23</v>
      </c>
      <c r="W205" s="37">
        <v>27.87</v>
      </c>
      <c r="X205" s="37">
        <v>34.29</v>
      </c>
      <c r="Y205" s="37">
        <v>25.71</v>
      </c>
      <c r="Z205" s="37">
        <v>40</v>
      </c>
      <c r="AA205" s="37">
        <v>45.16</v>
      </c>
      <c r="AB205" s="37">
        <v>35.29</v>
      </c>
      <c r="AC205" s="24">
        <f t="shared" si="25"/>
        <v>24.799999999999997</v>
      </c>
      <c r="AD205" s="25">
        <f t="shared" si="26"/>
        <v>-14.799999999999999</v>
      </c>
      <c r="AE205" s="23" t="str">
        <f t="shared" si="27"/>
        <v>Loss</v>
      </c>
      <c r="AF205" s="23" t="str">
        <f t="shared" si="28"/>
        <v>Win</v>
      </c>
      <c r="AG205" s="23" t="str">
        <f t="shared" si="29"/>
        <v>Loss</v>
      </c>
      <c r="AH205" s="23">
        <f t="shared" si="30"/>
        <v>-50</v>
      </c>
      <c r="AI205" s="23">
        <f t="shared" si="31"/>
        <v>139</v>
      </c>
      <c r="AJ205" s="23">
        <f t="shared" si="32"/>
        <v>-50</v>
      </c>
    </row>
    <row r="206" spans="1:36" hidden="1" x14ac:dyDescent="0.2">
      <c r="A206" s="36">
        <v>43586</v>
      </c>
      <c r="B206" s="37" t="s">
        <v>252</v>
      </c>
      <c r="C206" s="37" t="s">
        <v>550</v>
      </c>
      <c r="D206" s="37" t="s">
        <v>740</v>
      </c>
      <c r="E206" s="37" t="s">
        <v>741</v>
      </c>
      <c r="F206" s="37" t="s">
        <v>742</v>
      </c>
      <c r="G206" s="37">
        <v>0</v>
      </c>
      <c r="H206" s="37">
        <v>2</v>
      </c>
      <c r="I206" s="37">
        <v>2.83</v>
      </c>
      <c r="J206" s="37">
        <v>3.41</v>
      </c>
      <c r="K206" s="37">
        <v>2.23</v>
      </c>
      <c r="L206" s="37">
        <v>0.6</v>
      </c>
      <c r="M206" s="37">
        <v>35</v>
      </c>
      <c r="N206" s="37">
        <v>35</v>
      </c>
      <c r="O206" s="37">
        <v>0</v>
      </c>
      <c r="P206" s="37">
        <v>17</v>
      </c>
      <c r="Q206" s="37">
        <v>18</v>
      </c>
      <c r="R206" s="37">
        <v>0</v>
      </c>
      <c r="S206" s="37">
        <v>0</v>
      </c>
      <c r="T206" s="37">
        <v>0</v>
      </c>
      <c r="U206" s="37">
        <v>22.86</v>
      </c>
      <c r="V206" s="37">
        <v>25.71</v>
      </c>
      <c r="W206" s="37">
        <v>51.43</v>
      </c>
      <c r="X206" s="37">
        <v>62.86</v>
      </c>
      <c r="Y206" s="37">
        <v>25.71</v>
      </c>
      <c r="Z206" s="37">
        <v>11.43</v>
      </c>
      <c r="AA206" s="37">
        <v>29.41</v>
      </c>
      <c r="AB206" s="37">
        <v>55.56</v>
      </c>
      <c r="AC206" s="24">
        <f t="shared" si="25"/>
        <v>-16</v>
      </c>
      <c r="AD206" s="25">
        <f t="shared" si="26"/>
        <v>16</v>
      </c>
      <c r="AE206" s="23" t="str">
        <f t="shared" si="27"/>
        <v>Loss</v>
      </c>
      <c r="AF206" s="23" t="str">
        <f t="shared" si="28"/>
        <v>Loss</v>
      </c>
      <c r="AG206" s="23" t="str">
        <f t="shared" si="29"/>
        <v>Win</v>
      </c>
      <c r="AH206" s="23">
        <f t="shared" si="30"/>
        <v>-50</v>
      </c>
      <c r="AI206" s="23">
        <f t="shared" si="31"/>
        <v>-50</v>
      </c>
      <c r="AJ206" s="23">
        <f t="shared" si="32"/>
        <v>61.5</v>
      </c>
    </row>
    <row r="207" spans="1:36" hidden="1" x14ac:dyDescent="0.2">
      <c r="A207" s="36">
        <v>43586</v>
      </c>
      <c r="B207" s="37" t="s">
        <v>252</v>
      </c>
      <c r="C207" s="37" t="s">
        <v>550</v>
      </c>
      <c r="D207" s="37" t="s">
        <v>743</v>
      </c>
      <c r="E207" s="37" t="s">
        <v>744</v>
      </c>
      <c r="F207" s="37" t="s">
        <v>745</v>
      </c>
      <c r="G207" s="37">
        <v>1</v>
      </c>
      <c r="H207" s="37">
        <v>3</v>
      </c>
      <c r="I207" s="37">
        <v>2.2799999999999998</v>
      </c>
      <c r="J207" s="37">
        <v>3.37</v>
      </c>
      <c r="K207" s="37">
        <v>2.82</v>
      </c>
      <c r="L207" s="37">
        <v>-0.54</v>
      </c>
      <c r="M207" s="37">
        <v>10</v>
      </c>
      <c r="N207" s="37">
        <v>25</v>
      </c>
      <c r="O207" s="37">
        <v>0</v>
      </c>
      <c r="P207" s="37">
        <v>4</v>
      </c>
      <c r="Q207" s="37">
        <v>11</v>
      </c>
      <c r="R207" s="37">
        <v>0</v>
      </c>
      <c r="S207" s="37">
        <v>0</v>
      </c>
      <c r="T207" s="37">
        <v>0</v>
      </c>
      <c r="U207" s="37">
        <v>30</v>
      </c>
      <c r="V207" s="37">
        <v>30</v>
      </c>
      <c r="W207" s="37">
        <v>40</v>
      </c>
      <c r="X207" s="37">
        <v>76</v>
      </c>
      <c r="Y207" s="37">
        <v>12</v>
      </c>
      <c r="Z207" s="37">
        <v>12</v>
      </c>
      <c r="AA207" s="37">
        <v>0</v>
      </c>
      <c r="AB207" s="37">
        <v>81.819999999999993</v>
      </c>
      <c r="AC207" s="24">
        <f t="shared" si="25"/>
        <v>-13.000000000000002</v>
      </c>
      <c r="AD207" s="25">
        <f t="shared" si="26"/>
        <v>13.000000000000002</v>
      </c>
      <c r="AE207" s="23" t="str">
        <f t="shared" si="27"/>
        <v>Loss</v>
      </c>
      <c r="AF207" s="23" t="str">
        <f t="shared" si="28"/>
        <v>Loss</v>
      </c>
      <c r="AG207" s="23" t="str">
        <f t="shared" si="29"/>
        <v>Win</v>
      </c>
      <c r="AH207" s="23">
        <f t="shared" si="30"/>
        <v>-50</v>
      </c>
      <c r="AI207" s="23">
        <f t="shared" si="31"/>
        <v>-50</v>
      </c>
      <c r="AJ207" s="23">
        <f t="shared" si="32"/>
        <v>91</v>
      </c>
    </row>
    <row r="208" spans="1:36" hidden="1" x14ac:dyDescent="0.2">
      <c r="A208" s="36">
        <v>43586</v>
      </c>
      <c r="B208" s="37" t="s">
        <v>252</v>
      </c>
      <c r="C208" s="37" t="s">
        <v>550</v>
      </c>
      <c r="D208" s="37" t="s">
        <v>746</v>
      </c>
      <c r="E208" s="37" t="s">
        <v>747</v>
      </c>
      <c r="F208" s="37" t="s">
        <v>748</v>
      </c>
      <c r="G208" s="37">
        <v>0</v>
      </c>
      <c r="H208" s="37">
        <v>0</v>
      </c>
      <c r="I208" s="37">
        <v>1.35</v>
      </c>
      <c r="J208" s="37">
        <v>4.68</v>
      </c>
      <c r="K208" s="37">
        <v>7.16</v>
      </c>
      <c r="L208" s="37">
        <v>-5.81</v>
      </c>
      <c r="M208" s="37">
        <v>5</v>
      </c>
      <c r="N208" s="37">
        <v>35</v>
      </c>
      <c r="O208" s="37">
        <v>0</v>
      </c>
      <c r="P208" s="37">
        <v>2</v>
      </c>
      <c r="Q208" s="37">
        <v>18</v>
      </c>
      <c r="R208" s="37">
        <v>0</v>
      </c>
      <c r="S208" s="37">
        <v>0</v>
      </c>
      <c r="T208" s="37">
        <v>0</v>
      </c>
      <c r="U208" s="37">
        <v>60</v>
      </c>
      <c r="V208" s="37">
        <v>20</v>
      </c>
      <c r="W208" s="37">
        <v>20</v>
      </c>
      <c r="X208" s="37">
        <v>48.57</v>
      </c>
      <c r="Y208" s="37">
        <v>17.14</v>
      </c>
      <c r="Z208" s="37">
        <v>34.29</v>
      </c>
      <c r="AA208" s="37">
        <v>50</v>
      </c>
      <c r="AB208" s="37">
        <v>44.44</v>
      </c>
      <c r="AC208" s="24">
        <f t="shared" si="25"/>
        <v>5.43</v>
      </c>
      <c r="AD208" s="25">
        <f t="shared" si="26"/>
        <v>-5.43</v>
      </c>
      <c r="AE208" s="23" t="str">
        <f t="shared" si="27"/>
        <v>Loss</v>
      </c>
      <c r="AF208" s="23" t="str">
        <f t="shared" si="28"/>
        <v>Win</v>
      </c>
      <c r="AG208" s="23" t="str">
        <f t="shared" si="29"/>
        <v>Loss</v>
      </c>
      <c r="AH208" s="23">
        <f t="shared" si="30"/>
        <v>-50</v>
      </c>
      <c r="AI208" s="23">
        <f t="shared" si="31"/>
        <v>184</v>
      </c>
      <c r="AJ208" s="23">
        <f t="shared" si="32"/>
        <v>-50</v>
      </c>
    </row>
    <row r="209" spans="1:36" hidden="1" x14ac:dyDescent="0.2">
      <c r="A209" s="36">
        <v>43586</v>
      </c>
      <c r="B209" s="37" t="s">
        <v>319</v>
      </c>
      <c r="C209" s="37" t="s">
        <v>320</v>
      </c>
      <c r="D209" s="37" t="s">
        <v>749</v>
      </c>
      <c r="E209" s="37" t="s">
        <v>750</v>
      </c>
      <c r="F209" s="37" t="s">
        <v>751</v>
      </c>
      <c r="G209" s="37">
        <v>1</v>
      </c>
      <c r="H209" s="37">
        <v>3</v>
      </c>
      <c r="I209" s="37">
        <v>7.01</v>
      </c>
      <c r="J209" s="37">
        <v>4.5</v>
      </c>
      <c r="K209" s="37">
        <v>1.35</v>
      </c>
      <c r="L209" s="37">
        <v>5.66</v>
      </c>
      <c r="M209" s="37">
        <v>23</v>
      </c>
      <c r="N209" s="37">
        <v>24</v>
      </c>
      <c r="O209" s="37">
        <v>1</v>
      </c>
      <c r="P209" s="37">
        <v>11</v>
      </c>
      <c r="Q209" s="37">
        <v>12</v>
      </c>
      <c r="R209" s="37">
        <v>0</v>
      </c>
      <c r="S209" s="37">
        <v>0</v>
      </c>
      <c r="T209" s="37">
        <v>100</v>
      </c>
      <c r="U209" s="37">
        <v>30.43</v>
      </c>
      <c r="V209" s="37">
        <v>13.04</v>
      </c>
      <c r="W209" s="37">
        <v>56.52</v>
      </c>
      <c r="X209" s="37">
        <v>62.5</v>
      </c>
      <c r="Y209" s="37">
        <v>16.670000000000002</v>
      </c>
      <c r="Z209" s="37">
        <v>20.83</v>
      </c>
      <c r="AA209" s="37">
        <v>45.45</v>
      </c>
      <c r="AB209" s="37">
        <v>58.33</v>
      </c>
      <c r="AC209" s="24">
        <f t="shared" si="25"/>
        <v>-43.915000000000006</v>
      </c>
      <c r="AD209" s="25">
        <f t="shared" si="26"/>
        <v>43.915000000000006</v>
      </c>
      <c r="AE209" s="23" t="str">
        <f t="shared" si="27"/>
        <v>Loss</v>
      </c>
      <c r="AF209" s="23" t="str">
        <f t="shared" si="28"/>
        <v>Loss</v>
      </c>
      <c r="AG209" s="23" t="str">
        <f t="shared" si="29"/>
        <v>Win</v>
      </c>
      <c r="AH209" s="23">
        <f t="shared" si="30"/>
        <v>-50</v>
      </c>
      <c r="AI209" s="23">
        <f t="shared" si="31"/>
        <v>-50</v>
      </c>
      <c r="AJ209" s="23">
        <f t="shared" si="32"/>
        <v>17.5</v>
      </c>
    </row>
    <row r="210" spans="1:36" x14ac:dyDescent="0.2">
      <c r="A210" s="36">
        <v>43586</v>
      </c>
      <c r="B210" s="37" t="s">
        <v>319</v>
      </c>
      <c r="C210" s="37" t="s">
        <v>320</v>
      </c>
      <c r="D210" s="37" t="s">
        <v>752</v>
      </c>
      <c r="E210" s="37" t="s">
        <v>753</v>
      </c>
      <c r="F210" s="37" t="s">
        <v>754</v>
      </c>
      <c r="G210" s="37">
        <v>1</v>
      </c>
      <c r="H210" s="37">
        <v>0</v>
      </c>
      <c r="I210" s="37">
        <v>1.32</v>
      </c>
      <c r="J210" s="37">
        <v>4.42</v>
      </c>
      <c r="K210" s="37">
        <v>8.0399999999999991</v>
      </c>
      <c r="L210" s="37">
        <v>-6.72</v>
      </c>
      <c r="M210" s="37">
        <v>24</v>
      </c>
      <c r="N210" s="37">
        <v>22</v>
      </c>
      <c r="O210" s="37">
        <v>1</v>
      </c>
      <c r="P210" s="37">
        <v>11</v>
      </c>
      <c r="Q210" s="37">
        <v>11</v>
      </c>
      <c r="R210" s="37">
        <v>100</v>
      </c>
      <c r="S210" s="37">
        <v>0</v>
      </c>
      <c r="T210" s="37">
        <v>0</v>
      </c>
      <c r="U210" s="37">
        <v>50</v>
      </c>
      <c r="V210" s="37">
        <v>37.5</v>
      </c>
      <c r="W210" s="37">
        <v>12.5</v>
      </c>
      <c r="X210" s="37">
        <v>4.55</v>
      </c>
      <c r="Y210" s="37">
        <v>31.82</v>
      </c>
      <c r="Z210" s="37">
        <v>63.64</v>
      </c>
      <c r="AA210" s="37">
        <v>36.36</v>
      </c>
      <c r="AB210" s="37">
        <v>0</v>
      </c>
      <c r="AC210" s="24">
        <f t="shared" si="25"/>
        <v>49.886000000000003</v>
      </c>
      <c r="AD210" s="25">
        <f t="shared" si="26"/>
        <v>-49.886000000000003</v>
      </c>
      <c r="AE210" s="23" t="str">
        <f t="shared" si="27"/>
        <v>Win</v>
      </c>
      <c r="AF210" s="23" t="str">
        <f t="shared" si="28"/>
        <v>Loss</v>
      </c>
      <c r="AG210" s="23" t="str">
        <f t="shared" si="29"/>
        <v>Loss</v>
      </c>
      <c r="AH210" s="23">
        <f t="shared" si="30"/>
        <v>16</v>
      </c>
      <c r="AI210" s="23">
        <f t="shared" si="31"/>
        <v>-50</v>
      </c>
      <c r="AJ210" s="23">
        <f t="shared" si="32"/>
        <v>-50</v>
      </c>
    </row>
    <row r="211" spans="1:36" hidden="1" x14ac:dyDescent="0.2">
      <c r="A211" s="36">
        <v>43586</v>
      </c>
      <c r="B211" s="37" t="s">
        <v>319</v>
      </c>
      <c r="C211" s="37" t="s">
        <v>320</v>
      </c>
      <c r="D211" s="37" t="s">
        <v>755</v>
      </c>
      <c r="E211" s="37" t="s">
        <v>756</v>
      </c>
      <c r="F211" s="37" t="s">
        <v>757</v>
      </c>
      <c r="G211" s="37">
        <v>1</v>
      </c>
      <c r="H211" s="37">
        <v>1</v>
      </c>
      <c r="I211" s="37">
        <v>1.4</v>
      </c>
      <c r="J211" s="37">
        <v>4.2300000000000004</v>
      </c>
      <c r="K211" s="37">
        <v>6.44</v>
      </c>
      <c r="L211" s="37">
        <v>-5.04</v>
      </c>
      <c r="M211" s="37">
        <v>23</v>
      </c>
      <c r="N211" s="37">
        <v>23</v>
      </c>
      <c r="O211" s="37">
        <v>1</v>
      </c>
      <c r="P211" s="37">
        <v>10</v>
      </c>
      <c r="Q211" s="37">
        <v>11</v>
      </c>
      <c r="R211" s="37">
        <v>0</v>
      </c>
      <c r="S211" s="37">
        <v>100</v>
      </c>
      <c r="T211" s="37">
        <v>0</v>
      </c>
      <c r="U211" s="37">
        <v>43.48</v>
      </c>
      <c r="V211" s="37">
        <v>21.74</v>
      </c>
      <c r="W211" s="37">
        <v>34.78</v>
      </c>
      <c r="X211" s="37">
        <v>17.39</v>
      </c>
      <c r="Y211" s="37">
        <v>30.43</v>
      </c>
      <c r="Z211" s="37">
        <v>52.17</v>
      </c>
      <c r="AA211" s="37">
        <v>40</v>
      </c>
      <c r="AB211" s="37">
        <v>0</v>
      </c>
      <c r="AC211" s="24">
        <f t="shared" si="25"/>
        <v>17.826999999999998</v>
      </c>
      <c r="AD211" s="25">
        <f t="shared" si="26"/>
        <v>2.1729999999999983</v>
      </c>
      <c r="AE211" s="23" t="str">
        <f t="shared" si="27"/>
        <v>Loss</v>
      </c>
      <c r="AF211" s="23" t="str">
        <f t="shared" si="28"/>
        <v>Win</v>
      </c>
      <c r="AG211" s="23" t="str">
        <f t="shared" si="29"/>
        <v>Loss</v>
      </c>
      <c r="AH211" s="23">
        <f t="shared" si="30"/>
        <v>-50</v>
      </c>
      <c r="AI211" s="23">
        <f t="shared" si="31"/>
        <v>161.50000000000003</v>
      </c>
      <c r="AJ211" s="23">
        <f t="shared" si="32"/>
        <v>-50</v>
      </c>
    </row>
    <row r="212" spans="1:36" hidden="1" x14ac:dyDescent="0.2">
      <c r="A212" s="36">
        <v>43586</v>
      </c>
      <c r="B212" s="37" t="s">
        <v>758</v>
      </c>
      <c r="C212" s="37" t="s">
        <v>759</v>
      </c>
      <c r="D212" s="37" t="s">
        <v>760</v>
      </c>
      <c r="E212" s="37" t="s">
        <v>761</v>
      </c>
      <c r="F212" s="37" t="s">
        <v>762</v>
      </c>
      <c r="G212" s="37">
        <v>2</v>
      </c>
      <c r="H212" s="37">
        <v>2</v>
      </c>
      <c r="I212" s="37">
        <v>2.0099999999999998</v>
      </c>
      <c r="J212" s="37">
        <v>3.75</v>
      </c>
      <c r="K212" s="37">
        <v>3.09</v>
      </c>
      <c r="L212" s="37">
        <v>-1.08</v>
      </c>
      <c r="M212" s="37">
        <v>31</v>
      </c>
      <c r="N212" s="37">
        <v>38</v>
      </c>
      <c r="O212" s="37">
        <v>1</v>
      </c>
      <c r="P212" s="37">
        <v>17</v>
      </c>
      <c r="Q212" s="37">
        <v>19</v>
      </c>
      <c r="R212" s="37">
        <v>100</v>
      </c>
      <c r="S212" s="37">
        <v>0</v>
      </c>
      <c r="T212" s="37">
        <v>0</v>
      </c>
      <c r="U212" s="37">
        <v>51.61</v>
      </c>
      <c r="V212" s="37">
        <v>12.9</v>
      </c>
      <c r="W212" s="37">
        <v>35.479999999999997</v>
      </c>
      <c r="X212" s="37">
        <v>28.95</v>
      </c>
      <c r="Y212" s="37">
        <v>31.58</v>
      </c>
      <c r="Z212" s="37">
        <v>39.47</v>
      </c>
      <c r="AA212" s="37">
        <v>47.06</v>
      </c>
      <c r="AB212" s="37">
        <v>26.32</v>
      </c>
      <c r="AC212" s="24">
        <f t="shared" si="25"/>
        <v>33.462000000000003</v>
      </c>
      <c r="AD212" s="25">
        <f t="shared" si="26"/>
        <v>-33.462000000000003</v>
      </c>
      <c r="AE212" s="23" t="str">
        <f t="shared" si="27"/>
        <v>Loss</v>
      </c>
      <c r="AF212" s="23" t="str">
        <f t="shared" si="28"/>
        <v>Win</v>
      </c>
      <c r="AG212" s="23" t="str">
        <f t="shared" si="29"/>
        <v>Loss</v>
      </c>
      <c r="AH212" s="23">
        <f t="shared" si="30"/>
        <v>-50</v>
      </c>
      <c r="AI212" s="23">
        <f t="shared" si="31"/>
        <v>137.5</v>
      </c>
      <c r="AJ212" s="23">
        <f t="shared" si="32"/>
        <v>-50</v>
      </c>
    </row>
    <row r="213" spans="1:36" hidden="1" x14ac:dyDescent="0.2">
      <c r="A213" s="36">
        <v>43586</v>
      </c>
      <c r="B213" s="37" t="s">
        <v>763</v>
      </c>
      <c r="C213" s="37" t="s">
        <v>764</v>
      </c>
      <c r="D213" s="37" t="s">
        <v>765</v>
      </c>
      <c r="E213" s="37" t="s">
        <v>766</v>
      </c>
      <c r="F213" s="37" t="s">
        <v>767</v>
      </c>
      <c r="G213" s="37">
        <v>2</v>
      </c>
      <c r="H213" s="37">
        <v>0</v>
      </c>
      <c r="I213" s="37">
        <v>1.55</v>
      </c>
      <c r="J213" s="37">
        <v>4.2</v>
      </c>
      <c r="K213" s="37">
        <v>5.25</v>
      </c>
      <c r="L213" s="37">
        <v>-3.7</v>
      </c>
      <c r="M213" s="37">
        <v>33</v>
      </c>
      <c r="N213" s="37">
        <v>33</v>
      </c>
      <c r="O213" s="37">
        <v>2</v>
      </c>
      <c r="P213" s="37">
        <v>14</v>
      </c>
      <c r="Q213" s="37">
        <v>18</v>
      </c>
      <c r="R213" s="37">
        <v>50</v>
      </c>
      <c r="S213" s="37">
        <v>0</v>
      </c>
      <c r="T213" s="37">
        <v>50</v>
      </c>
      <c r="U213" s="37">
        <v>78.790000000000006</v>
      </c>
      <c r="V213" s="37">
        <v>15.15</v>
      </c>
      <c r="W213" s="37">
        <v>6.06</v>
      </c>
      <c r="X213" s="37">
        <v>48.48</v>
      </c>
      <c r="Y213" s="37">
        <v>21.21</v>
      </c>
      <c r="Z213" s="37">
        <v>30.3</v>
      </c>
      <c r="AA213" s="37">
        <v>85.71</v>
      </c>
      <c r="AB213" s="37">
        <v>50</v>
      </c>
      <c r="AC213" s="24">
        <f t="shared" si="25"/>
        <v>10.304000000000004</v>
      </c>
      <c r="AD213" s="25">
        <f t="shared" si="26"/>
        <v>-10.304000000000004</v>
      </c>
      <c r="AE213" s="23" t="str">
        <f t="shared" si="27"/>
        <v>Win</v>
      </c>
      <c r="AF213" s="23" t="str">
        <f t="shared" si="28"/>
        <v>Loss</v>
      </c>
      <c r="AG213" s="23" t="str">
        <f t="shared" si="29"/>
        <v>Loss</v>
      </c>
      <c r="AH213" s="23">
        <f t="shared" si="30"/>
        <v>27.5</v>
      </c>
      <c r="AI213" s="23">
        <f t="shared" si="31"/>
        <v>-50</v>
      </c>
      <c r="AJ213" s="23">
        <f t="shared" si="32"/>
        <v>-50</v>
      </c>
    </row>
    <row r="214" spans="1:36" hidden="1" x14ac:dyDescent="0.2">
      <c r="A214" s="36">
        <v>43586</v>
      </c>
      <c r="B214" s="37" t="s">
        <v>112</v>
      </c>
      <c r="C214" s="37" t="s">
        <v>443</v>
      </c>
      <c r="D214" s="37" t="s">
        <v>768</v>
      </c>
      <c r="E214" s="37" t="s">
        <v>769</v>
      </c>
      <c r="F214" s="37" t="s">
        <v>770</v>
      </c>
      <c r="G214" s="37">
        <v>1</v>
      </c>
      <c r="H214" s="37">
        <v>1</v>
      </c>
      <c r="I214" s="37">
        <v>1.48</v>
      </c>
      <c r="J214" s="37">
        <v>4.47</v>
      </c>
      <c r="K214" s="37">
        <v>4.91</v>
      </c>
      <c r="L214" s="37">
        <v>-3.43</v>
      </c>
      <c r="M214" s="37">
        <v>24</v>
      </c>
      <c r="N214" s="37">
        <v>21</v>
      </c>
      <c r="O214" s="37">
        <v>1</v>
      </c>
      <c r="P214" s="37">
        <v>11</v>
      </c>
      <c r="Q214" s="37">
        <v>11</v>
      </c>
      <c r="R214" s="37">
        <v>100</v>
      </c>
      <c r="S214" s="37">
        <v>0</v>
      </c>
      <c r="T214" s="37">
        <v>0</v>
      </c>
      <c r="U214" s="37">
        <v>45.83</v>
      </c>
      <c r="V214" s="37">
        <v>16.670000000000002</v>
      </c>
      <c r="W214" s="37">
        <v>37.5</v>
      </c>
      <c r="X214" s="37">
        <v>23.81</v>
      </c>
      <c r="Y214" s="37">
        <v>19.05</v>
      </c>
      <c r="Z214" s="37">
        <v>57.14</v>
      </c>
      <c r="AA214" s="37">
        <v>27.27</v>
      </c>
      <c r="AB214" s="37">
        <v>9.09</v>
      </c>
      <c r="AC214" s="24">
        <f t="shared" si="25"/>
        <v>38.093999999999994</v>
      </c>
      <c r="AD214" s="25">
        <f t="shared" si="26"/>
        <v>-38.093999999999994</v>
      </c>
      <c r="AE214" s="23" t="str">
        <f t="shared" si="27"/>
        <v>Loss</v>
      </c>
      <c r="AF214" s="23" t="str">
        <f t="shared" si="28"/>
        <v>Win</v>
      </c>
      <c r="AG214" s="23" t="str">
        <f t="shared" si="29"/>
        <v>Loss</v>
      </c>
      <c r="AH214" s="23">
        <f t="shared" si="30"/>
        <v>-50</v>
      </c>
      <c r="AI214" s="23">
        <f t="shared" si="31"/>
        <v>173.5</v>
      </c>
      <c r="AJ214" s="23">
        <f t="shared" si="32"/>
        <v>-50</v>
      </c>
    </row>
    <row r="215" spans="1:36" hidden="1" x14ac:dyDescent="0.2">
      <c r="A215" s="36">
        <v>43586</v>
      </c>
      <c r="B215" s="37" t="s">
        <v>112</v>
      </c>
      <c r="C215" s="37" t="s">
        <v>443</v>
      </c>
      <c r="D215" s="37" t="s">
        <v>771</v>
      </c>
      <c r="E215" s="37" t="s">
        <v>772</v>
      </c>
      <c r="F215" s="37" t="s">
        <v>773</v>
      </c>
      <c r="G215" s="37">
        <v>1</v>
      </c>
      <c r="H215" s="37">
        <v>2</v>
      </c>
      <c r="I215" s="37">
        <v>1.53</v>
      </c>
      <c r="J215" s="37">
        <v>4.41</v>
      </c>
      <c r="K215" s="37">
        <v>4.3499999999999996</v>
      </c>
      <c r="L215" s="37">
        <v>-2.82</v>
      </c>
      <c r="M215" s="37">
        <v>24</v>
      </c>
      <c r="N215" s="37">
        <v>24</v>
      </c>
      <c r="O215" s="37">
        <v>1</v>
      </c>
      <c r="P215" s="37">
        <v>13</v>
      </c>
      <c r="Q215" s="37">
        <v>12</v>
      </c>
      <c r="R215" s="37">
        <v>100</v>
      </c>
      <c r="S215" s="37">
        <v>0</v>
      </c>
      <c r="T215" s="37">
        <v>0</v>
      </c>
      <c r="U215" s="37">
        <v>58.33</v>
      </c>
      <c r="V215" s="37">
        <v>20.83</v>
      </c>
      <c r="W215" s="37">
        <v>20.83</v>
      </c>
      <c r="X215" s="37">
        <v>62.5</v>
      </c>
      <c r="Y215" s="37">
        <v>12.5</v>
      </c>
      <c r="Z215" s="37">
        <v>25</v>
      </c>
      <c r="AA215" s="37">
        <v>61.54</v>
      </c>
      <c r="AB215" s="37">
        <v>75</v>
      </c>
      <c r="AC215" s="24">
        <f t="shared" si="25"/>
        <v>30.832999999999998</v>
      </c>
      <c r="AD215" s="25">
        <f t="shared" si="26"/>
        <v>-30.832999999999998</v>
      </c>
      <c r="AE215" s="23" t="str">
        <f t="shared" si="27"/>
        <v>Loss</v>
      </c>
      <c r="AF215" s="23" t="str">
        <f t="shared" si="28"/>
        <v>Loss</v>
      </c>
      <c r="AG215" s="23" t="str">
        <f t="shared" si="29"/>
        <v>Win</v>
      </c>
      <c r="AH215" s="23">
        <f t="shared" si="30"/>
        <v>-50</v>
      </c>
      <c r="AI215" s="23">
        <f t="shared" si="31"/>
        <v>-50</v>
      </c>
      <c r="AJ215" s="23">
        <f t="shared" si="32"/>
        <v>167.49999999999997</v>
      </c>
    </row>
    <row r="216" spans="1:36" hidden="1" x14ac:dyDescent="0.2">
      <c r="A216" s="36">
        <v>43586</v>
      </c>
      <c r="B216" s="37" t="s">
        <v>112</v>
      </c>
      <c r="C216" s="37" t="s">
        <v>443</v>
      </c>
      <c r="D216" s="37" t="s">
        <v>774</v>
      </c>
      <c r="E216" s="37" t="s">
        <v>775</v>
      </c>
      <c r="F216" s="37" t="s">
        <v>776</v>
      </c>
      <c r="G216" s="37">
        <v>0</v>
      </c>
      <c r="H216" s="37">
        <v>6</v>
      </c>
      <c r="I216" s="37">
        <v>8.69</v>
      </c>
      <c r="J216" s="37">
        <v>6.05</v>
      </c>
      <c r="K216" s="37">
        <v>1.21</v>
      </c>
      <c r="L216" s="37">
        <v>7.48</v>
      </c>
      <c r="M216" s="37">
        <v>22</v>
      </c>
      <c r="N216" s="37">
        <v>24</v>
      </c>
      <c r="O216" s="37">
        <v>1</v>
      </c>
      <c r="P216" s="37">
        <v>11</v>
      </c>
      <c r="Q216" s="37">
        <v>11</v>
      </c>
      <c r="R216" s="37">
        <v>0</v>
      </c>
      <c r="S216" s="37">
        <v>0</v>
      </c>
      <c r="T216" s="37">
        <v>100</v>
      </c>
      <c r="U216" s="37">
        <v>0</v>
      </c>
      <c r="V216" s="37">
        <v>18.18</v>
      </c>
      <c r="W216" s="37">
        <v>81.819999999999993</v>
      </c>
      <c r="X216" s="37">
        <v>45.83</v>
      </c>
      <c r="Y216" s="37">
        <v>29.17</v>
      </c>
      <c r="Z216" s="37">
        <v>25</v>
      </c>
      <c r="AA216" s="37">
        <v>0</v>
      </c>
      <c r="AB216" s="37">
        <v>36.36</v>
      </c>
      <c r="AC216" s="24">
        <f t="shared" si="25"/>
        <v>-51.629000000000005</v>
      </c>
      <c r="AD216" s="25">
        <f t="shared" si="26"/>
        <v>51.629000000000005</v>
      </c>
      <c r="AE216" s="23" t="str">
        <f t="shared" si="27"/>
        <v>Loss</v>
      </c>
      <c r="AF216" s="23" t="str">
        <f t="shared" si="28"/>
        <v>Loss</v>
      </c>
      <c r="AG216" s="23" t="str">
        <f t="shared" si="29"/>
        <v>Win</v>
      </c>
      <c r="AH216" s="23">
        <f t="shared" si="30"/>
        <v>-50</v>
      </c>
      <c r="AI216" s="23">
        <f t="shared" si="31"/>
        <v>-50</v>
      </c>
      <c r="AJ216" s="23">
        <f t="shared" si="32"/>
        <v>10.5</v>
      </c>
    </row>
    <row r="217" spans="1:36" hidden="1" x14ac:dyDescent="0.2">
      <c r="A217" s="36">
        <v>43586</v>
      </c>
      <c r="B217" s="37" t="s">
        <v>112</v>
      </c>
      <c r="C217" s="37" t="s">
        <v>443</v>
      </c>
      <c r="D217" s="37" t="s">
        <v>777</v>
      </c>
      <c r="E217" s="37" t="s">
        <v>778</v>
      </c>
      <c r="F217" s="37" t="s">
        <v>779</v>
      </c>
      <c r="G217" s="37">
        <v>1</v>
      </c>
      <c r="H217" s="37">
        <v>1</v>
      </c>
      <c r="I217" s="37">
        <v>2.04</v>
      </c>
      <c r="J217" s="37">
        <v>3.62</v>
      </c>
      <c r="K217" s="37">
        <v>2.97</v>
      </c>
      <c r="L217" s="37">
        <v>-0.93</v>
      </c>
      <c r="M217" s="37">
        <v>22</v>
      </c>
      <c r="N217" s="37">
        <v>22</v>
      </c>
      <c r="O217" s="37">
        <v>1</v>
      </c>
      <c r="P217" s="37">
        <v>11</v>
      </c>
      <c r="Q217" s="37">
        <v>11</v>
      </c>
      <c r="R217" s="37">
        <v>0</v>
      </c>
      <c r="S217" s="37">
        <v>0</v>
      </c>
      <c r="T217" s="37">
        <v>100</v>
      </c>
      <c r="U217" s="37">
        <v>36.36</v>
      </c>
      <c r="V217" s="37">
        <v>22.73</v>
      </c>
      <c r="W217" s="37">
        <v>40.909999999999997</v>
      </c>
      <c r="X217" s="37">
        <v>36.36</v>
      </c>
      <c r="Y217" s="37">
        <v>31.82</v>
      </c>
      <c r="Z217" s="37">
        <v>31.82</v>
      </c>
      <c r="AA217" s="37">
        <v>36.36</v>
      </c>
      <c r="AB217" s="37">
        <v>18.18</v>
      </c>
      <c r="AC217" s="24">
        <f t="shared" si="25"/>
        <v>-32.727000000000004</v>
      </c>
      <c r="AD217" s="25">
        <f t="shared" si="26"/>
        <v>32.727000000000004</v>
      </c>
      <c r="AE217" s="23" t="str">
        <f t="shared" si="27"/>
        <v>Loss</v>
      </c>
      <c r="AF217" s="23" t="str">
        <f t="shared" si="28"/>
        <v>Win</v>
      </c>
      <c r="AG217" s="23" t="str">
        <f t="shared" si="29"/>
        <v>Loss</v>
      </c>
      <c r="AH217" s="23">
        <f t="shared" si="30"/>
        <v>-50</v>
      </c>
      <c r="AI217" s="23">
        <f t="shared" si="31"/>
        <v>131</v>
      </c>
      <c r="AJ217" s="23">
        <f t="shared" si="32"/>
        <v>-50</v>
      </c>
    </row>
    <row r="218" spans="1:36" hidden="1" x14ac:dyDescent="0.2">
      <c r="A218" s="36">
        <v>43586</v>
      </c>
      <c r="B218" s="37" t="s">
        <v>112</v>
      </c>
      <c r="C218" s="37" t="s">
        <v>443</v>
      </c>
      <c r="D218" s="37" t="s">
        <v>780</v>
      </c>
      <c r="E218" s="37" t="s">
        <v>781</v>
      </c>
      <c r="F218" s="37" t="s">
        <v>782</v>
      </c>
      <c r="G218" s="37">
        <v>0</v>
      </c>
      <c r="H218" s="37">
        <v>1</v>
      </c>
      <c r="I218" s="37">
        <v>3.84</v>
      </c>
      <c r="J218" s="37">
        <v>3.93</v>
      </c>
      <c r="K218" s="37">
        <v>1.69</v>
      </c>
      <c r="L218" s="37">
        <v>2.15</v>
      </c>
      <c r="M218" s="37">
        <v>22</v>
      </c>
      <c r="N218" s="37">
        <v>23</v>
      </c>
      <c r="O218" s="37">
        <v>1</v>
      </c>
      <c r="P218" s="37">
        <v>11</v>
      </c>
      <c r="Q218" s="37">
        <v>10</v>
      </c>
      <c r="R218" s="37">
        <v>0</v>
      </c>
      <c r="S218" s="37">
        <v>0</v>
      </c>
      <c r="T218" s="37">
        <v>100</v>
      </c>
      <c r="U218" s="37">
        <v>22.73</v>
      </c>
      <c r="V218" s="37">
        <v>27.27</v>
      </c>
      <c r="W218" s="37">
        <v>50</v>
      </c>
      <c r="X218" s="37">
        <v>56.52</v>
      </c>
      <c r="Y218" s="37">
        <v>17.39</v>
      </c>
      <c r="Z218" s="37">
        <v>26.09</v>
      </c>
      <c r="AA218" s="37">
        <v>18.18</v>
      </c>
      <c r="AB218" s="37">
        <v>50</v>
      </c>
      <c r="AC218" s="24">
        <f t="shared" si="25"/>
        <v>-40.552000000000007</v>
      </c>
      <c r="AD218" s="25">
        <f t="shared" si="26"/>
        <v>40.552000000000007</v>
      </c>
      <c r="AE218" s="23" t="str">
        <f t="shared" si="27"/>
        <v>Loss</v>
      </c>
      <c r="AF218" s="23" t="str">
        <f t="shared" si="28"/>
        <v>Loss</v>
      </c>
      <c r="AG218" s="23" t="str">
        <f t="shared" si="29"/>
        <v>Win</v>
      </c>
      <c r="AH218" s="23">
        <f t="shared" si="30"/>
        <v>-50</v>
      </c>
      <c r="AI218" s="23">
        <f t="shared" si="31"/>
        <v>-50</v>
      </c>
      <c r="AJ218" s="23">
        <f t="shared" si="32"/>
        <v>34.5</v>
      </c>
    </row>
    <row r="219" spans="1:36" hidden="1" x14ac:dyDescent="0.2">
      <c r="A219" s="36">
        <v>43586</v>
      </c>
      <c r="B219" s="37" t="s">
        <v>783</v>
      </c>
      <c r="C219" s="37" t="s">
        <v>131</v>
      </c>
      <c r="D219" s="37" t="s">
        <v>784</v>
      </c>
      <c r="E219" s="37" t="s">
        <v>785</v>
      </c>
      <c r="F219" s="37" t="s">
        <v>786</v>
      </c>
      <c r="G219" s="37">
        <v>2</v>
      </c>
      <c r="H219" s="37">
        <v>2</v>
      </c>
      <c r="I219" s="37">
        <v>2.67</v>
      </c>
      <c r="J219" s="37">
        <v>2.96</v>
      </c>
      <c r="K219" s="37">
        <v>2.66</v>
      </c>
      <c r="L219" s="37">
        <v>0.01</v>
      </c>
      <c r="M219" s="37">
        <v>31</v>
      </c>
      <c r="N219" s="37">
        <v>31</v>
      </c>
      <c r="O219" s="37">
        <v>1</v>
      </c>
      <c r="P219" s="37">
        <v>16</v>
      </c>
      <c r="Q219" s="37">
        <v>15</v>
      </c>
      <c r="R219" s="37">
        <v>100</v>
      </c>
      <c r="S219" s="37">
        <v>0</v>
      </c>
      <c r="T219" s="37">
        <v>0</v>
      </c>
      <c r="U219" s="37">
        <v>38.71</v>
      </c>
      <c r="V219" s="37">
        <v>22.58</v>
      </c>
      <c r="W219" s="37">
        <v>38.71</v>
      </c>
      <c r="X219" s="37">
        <v>12.9</v>
      </c>
      <c r="Y219" s="37">
        <v>45.16</v>
      </c>
      <c r="Z219" s="37">
        <v>41.94</v>
      </c>
      <c r="AA219" s="37">
        <v>50</v>
      </c>
      <c r="AB219" s="37">
        <v>13.33</v>
      </c>
      <c r="AC219" s="24">
        <f t="shared" si="25"/>
        <v>33.550000000000011</v>
      </c>
      <c r="AD219" s="25">
        <f t="shared" si="26"/>
        <v>-33.550000000000011</v>
      </c>
      <c r="AE219" s="23" t="str">
        <f t="shared" si="27"/>
        <v>Loss</v>
      </c>
      <c r="AF219" s="23" t="str">
        <f t="shared" si="28"/>
        <v>Win</v>
      </c>
      <c r="AG219" s="23" t="str">
        <f t="shared" si="29"/>
        <v>Loss</v>
      </c>
      <c r="AH219" s="23">
        <f t="shared" si="30"/>
        <v>-50</v>
      </c>
      <c r="AI219" s="23">
        <f t="shared" si="31"/>
        <v>98</v>
      </c>
      <c r="AJ219" s="23">
        <f t="shared" si="32"/>
        <v>-50</v>
      </c>
    </row>
    <row r="220" spans="1:36" hidden="1" x14ac:dyDescent="0.2">
      <c r="A220" s="36">
        <v>43586</v>
      </c>
      <c r="B220" s="37" t="s">
        <v>787</v>
      </c>
      <c r="C220" s="37" t="s">
        <v>788</v>
      </c>
      <c r="D220" s="37" t="s">
        <v>789</v>
      </c>
      <c r="E220" s="37" t="s">
        <v>790</v>
      </c>
      <c r="F220" s="37" t="s">
        <v>791</v>
      </c>
      <c r="G220" s="37">
        <v>1</v>
      </c>
      <c r="H220" s="37">
        <v>1</v>
      </c>
      <c r="I220" s="37">
        <v>2.31</v>
      </c>
      <c r="J220" s="37">
        <v>3.02</v>
      </c>
      <c r="K220" s="37">
        <v>2.98</v>
      </c>
      <c r="L220" s="37">
        <v>-0.67</v>
      </c>
      <c r="M220" s="37">
        <v>37</v>
      </c>
      <c r="N220" s="37">
        <v>36</v>
      </c>
      <c r="O220" s="37">
        <v>4</v>
      </c>
      <c r="P220" s="37">
        <v>18</v>
      </c>
      <c r="Q220" s="37">
        <v>18</v>
      </c>
      <c r="R220" s="37">
        <v>25</v>
      </c>
      <c r="S220" s="37">
        <v>75</v>
      </c>
      <c r="T220" s="37">
        <v>0</v>
      </c>
      <c r="U220" s="37">
        <v>64.86</v>
      </c>
      <c r="V220" s="37">
        <v>27.03</v>
      </c>
      <c r="W220" s="37">
        <v>8.11</v>
      </c>
      <c r="X220" s="37">
        <v>50</v>
      </c>
      <c r="Y220" s="37">
        <v>38.89</v>
      </c>
      <c r="Z220" s="37">
        <v>11.11</v>
      </c>
      <c r="AA220" s="37">
        <v>72.22</v>
      </c>
      <c r="AB220" s="37">
        <v>44.44</v>
      </c>
      <c r="AC220" s="24">
        <f t="shared" si="25"/>
        <v>17.386000000000003</v>
      </c>
      <c r="AD220" s="25">
        <f t="shared" si="26"/>
        <v>-2.3860000000000006</v>
      </c>
      <c r="AE220" s="23" t="str">
        <f t="shared" si="27"/>
        <v>Loss</v>
      </c>
      <c r="AF220" s="23" t="str">
        <f t="shared" si="28"/>
        <v>Win</v>
      </c>
      <c r="AG220" s="23" t="str">
        <f t="shared" si="29"/>
        <v>Loss</v>
      </c>
      <c r="AH220" s="23">
        <f t="shared" si="30"/>
        <v>-50</v>
      </c>
      <c r="AI220" s="23">
        <f t="shared" si="31"/>
        <v>101</v>
      </c>
      <c r="AJ220" s="23">
        <f t="shared" si="32"/>
        <v>-50</v>
      </c>
    </row>
    <row r="221" spans="1:36" hidden="1" x14ac:dyDescent="0.2">
      <c r="A221" s="36">
        <v>43586</v>
      </c>
      <c r="B221" s="37" t="s">
        <v>787</v>
      </c>
      <c r="C221" s="37" t="s">
        <v>788</v>
      </c>
      <c r="D221" s="37" t="s">
        <v>792</v>
      </c>
      <c r="E221" s="37" t="s">
        <v>793</v>
      </c>
      <c r="F221" s="37" t="s">
        <v>794</v>
      </c>
      <c r="G221" s="37">
        <v>0</v>
      </c>
      <c r="H221" s="37">
        <v>4</v>
      </c>
      <c r="I221" s="37">
        <v>1.56</v>
      </c>
      <c r="J221" s="37">
        <v>3.78</v>
      </c>
      <c r="K221" s="37">
        <v>5.23</v>
      </c>
      <c r="L221" s="37">
        <v>-3.67</v>
      </c>
      <c r="M221" s="37">
        <v>37</v>
      </c>
      <c r="N221" s="37">
        <v>37</v>
      </c>
      <c r="O221" s="37">
        <v>4</v>
      </c>
      <c r="P221" s="37">
        <v>17</v>
      </c>
      <c r="Q221" s="37">
        <v>18</v>
      </c>
      <c r="R221" s="37">
        <v>75</v>
      </c>
      <c r="S221" s="37">
        <v>25</v>
      </c>
      <c r="T221" s="37">
        <v>0</v>
      </c>
      <c r="U221" s="37">
        <v>40.54</v>
      </c>
      <c r="V221" s="37">
        <v>18.920000000000002</v>
      </c>
      <c r="W221" s="37">
        <v>40.54</v>
      </c>
      <c r="X221" s="37">
        <v>24.32</v>
      </c>
      <c r="Y221" s="37">
        <v>32.43</v>
      </c>
      <c r="Z221" s="37">
        <v>43.24</v>
      </c>
      <c r="AA221" s="37">
        <v>35.29</v>
      </c>
      <c r="AB221" s="37">
        <v>27.78</v>
      </c>
      <c r="AC221" s="24">
        <f t="shared" si="25"/>
        <v>27.433000000000007</v>
      </c>
      <c r="AD221" s="25">
        <f t="shared" si="26"/>
        <v>-22.433</v>
      </c>
      <c r="AE221" s="23" t="str">
        <f t="shared" si="27"/>
        <v>Loss</v>
      </c>
      <c r="AF221" s="23" t="str">
        <f t="shared" si="28"/>
        <v>Loss</v>
      </c>
      <c r="AG221" s="23" t="str">
        <f t="shared" si="29"/>
        <v>Win</v>
      </c>
      <c r="AH221" s="23">
        <f t="shared" si="30"/>
        <v>-50</v>
      </c>
      <c r="AI221" s="23">
        <f t="shared" si="31"/>
        <v>-50</v>
      </c>
      <c r="AJ221" s="23">
        <f t="shared" si="32"/>
        <v>211.5</v>
      </c>
    </row>
    <row r="222" spans="1:36" hidden="1" x14ac:dyDescent="0.2">
      <c r="A222" s="36">
        <v>43586</v>
      </c>
      <c r="B222" s="37" t="s">
        <v>307</v>
      </c>
      <c r="C222" s="37" t="s">
        <v>795</v>
      </c>
      <c r="D222" s="37" t="s">
        <v>796</v>
      </c>
      <c r="E222" s="37" t="s">
        <v>797</v>
      </c>
      <c r="F222" s="37" t="s">
        <v>798</v>
      </c>
      <c r="G222" s="37">
        <v>0</v>
      </c>
      <c r="H222" s="37">
        <v>2</v>
      </c>
      <c r="I222" s="37">
        <v>2.13</v>
      </c>
      <c r="J222" s="37">
        <v>3.36</v>
      </c>
      <c r="K222" s="37">
        <v>2.89</v>
      </c>
      <c r="L222" s="37">
        <v>-0.76</v>
      </c>
      <c r="M222" s="37">
        <v>36</v>
      </c>
      <c r="N222" s="37">
        <v>4</v>
      </c>
      <c r="O222" s="37">
        <v>0</v>
      </c>
      <c r="P222" s="37">
        <v>19</v>
      </c>
      <c r="Q222" s="37">
        <v>4</v>
      </c>
      <c r="R222" s="37">
        <v>0</v>
      </c>
      <c r="S222" s="37">
        <v>0</v>
      </c>
      <c r="T222" s="37">
        <v>0</v>
      </c>
      <c r="U222" s="37">
        <v>30.56</v>
      </c>
      <c r="V222" s="37">
        <v>30.56</v>
      </c>
      <c r="W222" s="37">
        <v>38.89</v>
      </c>
      <c r="X222" s="37">
        <v>0</v>
      </c>
      <c r="Y222" s="37">
        <v>0</v>
      </c>
      <c r="Z222" s="37">
        <v>100</v>
      </c>
      <c r="AA222" s="37">
        <v>31.58</v>
      </c>
      <c r="AB222" s="37">
        <v>0</v>
      </c>
      <c r="AC222" s="24">
        <f t="shared" si="25"/>
        <v>21.39</v>
      </c>
      <c r="AD222" s="25">
        <f t="shared" si="26"/>
        <v>-21.39</v>
      </c>
      <c r="AE222" s="23" t="str">
        <f t="shared" si="27"/>
        <v>Loss</v>
      </c>
      <c r="AF222" s="23" t="str">
        <f t="shared" si="28"/>
        <v>Loss</v>
      </c>
      <c r="AG222" s="23" t="str">
        <f t="shared" si="29"/>
        <v>Win</v>
      </c>
      <c r="AH222" s="23">
        <f t="shared" si="30"/>
        <v>-50</v>
      </c>
      <c r="AI222" s="23">
        <f t="shared" si="31"/>
        <v>-50</v>
      </c>
      <c r="AJ222" s="23">
        <f t="shared" si="32"/>
        <v>94.5</v>
      </c>
    </row>
    <row r="223" spans="1:36" hidden="1" x14ac:dyDescent="0.2">
      <c r="A223" s="36">
        <v>43586</v>
      </c>
      <c r="B223" s="37" t="s">
        <v>112</v>
      </c>
      <c r="C223" s="37" t="s">
        <v>121</v>
      </c>
      <c r="D223" s="37" t="s">
        <v>799</v>
      </c>
      <c r="E223" s="37" t="s">
        <v>800</v>
      </c>
      <c r="F223" s="37" t="s">
        <v>801</v>
      </c>
      <c r="G223" s="37">
        <v>0</v>
      </c>
      <c r="H223" s="37">
        <v>1</v>
      </c>
      <c r="I223" s="37">
        <v>1.93</v>
      </c>
      <c r="J223" s="37">
        <v>3.66</v>
      </c>
      <c r="K223" s="37">
        <v>3.13</v>
      </c>
      <c r="L223" s="37">
        <v>-1.2</v>
      </c>
      <c r="M223" s="37">
        <v>5</v>
      </c>
      <c r="N223" s="37">
        <v>7</v>
      </c>
      <c r="O223" s="37">
        <v>1</v>
      </c>
      <c r="P223" s="37">
        <v>3</v>
      </c>
      <c r="Q223" s="37">
        <v>1</v>
      </c>
      <c r="R223" s="37">
        <v>0</v>
      </c>
      <c r="S223" s="37">
        <v>0</v>
      </c>
      <c r="T223" s="37">
        <v>100</v>
      </c>
      <c r="U223" s="37">
        <v>40</v>
      </c>
      <c r="V223" s="37">
        <v>0</v>
      </c>
      <c r="W223" s="37">
        <v>60</v>
      </c>
      <c r="X223" s="37">
        <v>57.14</v>
      </c>
      <c r="Y223" s="37">
        <v>0</v>
      </c>
      <c r="Z223" s="37">
        <v>42.86</v>
      </c>
      <c r="AA223" s="37">
        <v>66.67</v>
      </c>
      <c r="AB223" s="37">
        <v>0</v>
      </c>
      <c r="AC223" s="24">
        <f t="shared" si="25"/>
        <v>-36.855999999999995</v>
      </c>
      <c r="AD223" s="25">
        <f t="shared" si="26"/>
        <v>36.855999999999995</v>
      </c>
      <c r="AE223" s="23" t="str">
        <f t="shared" si="27"/>
        <v>Loss</v>
      </c>
      <c r="AF223" s="23" t="str">
        <f t="shared" si="28"/>
        <v>Loss</v>
      </c>
      <c r="AG223" s="23" t="str">
        <f t="shared" si="29"/>
        <v>Win</v>
      </c>
      <c r="AH223" s="23">
        <f t="shared" si="30"/>
        <v>-50</v>
      </c>
      <c r="AI223" s="23">
        <f t="shared" si="31"/>
        <v>-50</v>
      </c>
      <c r="AJ223" s="23">
        <f t="shared" si="32"/>
        <v>106.5</v>
      </c>
    </row>
    <row r="224" spans="1:36" hidden="1" x14ac:dyDescent="0.2">
      <c r="A224" s="36">
        <v>43586</v>
      </c>
      <c r="B224" s="37" t="s">
        <v>112</v>
      </c>
      <c r="C224" s="37" t="s">
        <v>117</v>
      </c>
      <c r="D224" s="37" t="s">
        <v>802</v>
      </c>
      <c r="E224" s="37" t="s">
        <v>803</v>
      </c>
      <c r="F224" s="37" t="s">
        <v>804</v>
      </c>
      <c r="G224" s="37">
        <v>0</v>
      </c>
      <c r="H224" s="37">
        <v>1</v>
      </c>
      <c r="I224" s="37">
        <v>1.6</v>
      </c>
      <c r="J224" s="37">
        <v>4.4400000000000004</v>
      </c>
      <c r="K224" s="37">
        <v>3.92</v>
      </c>
      <c r="L224" s="37">
        <v>-2.3199999999999998</v>
      </c>
      <c r="M224" s="37">
        <v>0</v>
      </c>
      <c r="N224" s="37">
        <v>1</v>
      </c>
      <c r="O224" s="37">
        <v>0</v>
      </c>
      <c r="P224" s="37">
        <v>0</v>
      </c>
      <c r="Q224" s="37">
        <v>1</v>
      </c>
      <c r="R224" s="37">
        <v>0</v>
      </c>
      <c r="S224" s="37">
        <v>0</v>
      </c>
      <c r="T224" s="37">
        <v>0</v>
      </c>
      <c r="U224" s="37">
        <v>0</v>
      </c>
      <c r="V224" s="37">
        <v>0</v>
      </c>
      <c r="W224" s="37">
        <v>0</v>
      </c>
      <c r="X224" s="37">
        <v>0</v>
      </c>
      <c r="Y224" s="37">
        <v>0</v>
      </c>
      <c r="Z224" s="37">
        <v>100</v>
      </c>
      <c r="AA224" s="37">
        <v>0</v>
      </c>
      <c r="AB224" s="37">
        <v>0</v>
      </c>
      <c r="AC224" s="24">
        <f t="shared" si="25"/>
        <v>20</v>
      </c>
      <c r="AD224" s="25">
        <f t="shared" si="26"/>
        <v>-20</v>
      </c>
      <c r="AE224" s="23" t="str">
        <f t="shared" si="27"/>
        <v>Loss</v>
      </c>
      <c r="AF224" s="23" t="str">
        <f t="shared" si="28"/>
        <v>Loss</v>
      </c>
      <c r="AG224" s="23" t="str">
        <f t="shared" si="29"/>
        <v>Win</v>
      </c>
      <c r="AH224" s="23">
        <f t="shared" si="30"/>
        <v>-50</v>
      </c>
      <c r="AI224" s="23">
        <f t="shared" si="31"/>
        <v>-50</v>
      </c>
      <c r="AJ224" s="23">
        <f t="shared" si="32"/>
        <v>146</v>
      </c>
    </row>
    <row r="225" spans="1:36" hidden="1" x14ac:dyDescent="0.2">
      <c r="A225" s="36">
        <v>43586</v>
      </c>
      <c r="B225" s="37" t="s">
        <v>267</v>
      </c>
      <c r="C225" s="37" t="s">
        <v>469</v>
      </c>
      <c r="D225" s="37" t="s">
        <v>805</v>
      </c>
      <c r="E225" s="37" t="s">
        <v>806</v>
      </c>
      <c r="F225" s="37" t="s">
        <v>807</v>
      </c>
      <c r="G225" s="37">
        <v>1</v>
      </c>
      <c r="H225" s="37">
        <v>2</v>
      </c>
      <c r="I225" s="37">
        <v>2.12</v>
      </c>
      <c r="J225" s="37">
        <v>3.56</v>
      </c>
      <c r="K225" s="37">
        <v>2.79</v>
      </c>
      <c r="L225" s="37">
        <v>-0.67</v>
      </c>
      <c r="M225" s="37">
        <v>55</v>
      </c>
      <c r="N225" s="37">
        <v>24</v>
      </c>
      <c r="O225" s="37">
        <v>1</v>
      </c>
      <c r="P225" s="37">
        <v>30</v>
      </c>
      <c r="Q225" s="37">
        <v>12</v>
      </c>
      <c r="R225" s="37">
        <v>100</v>
      </c>
      <c r="S225" s="37">
        <v>0</v>
      </c>
      <c r="T225" s="37">
        <v>0</v>
      </c>
      <c r="U225" s="37">
        <v>56.36</v>
      </c>
      <c r="V225" s="37">
        <v>23.64</v>
      </c>
      <c r="W225" s="37">
        <v>20</v>
      </c>
      <c r="X225" s="37">
        <v>37.5</v>
      </c>
      <c r="Y225" s="37">
        <v>16.670000000000002</v>
      </c>
      <c r="Z225" s="37">
        <v>45.83</v>
      </c>
      <c r="AA225" s="37">
        <v>50</v>
      </c>
      <c r="AB225" s="37">
        <v>41.67</v>
      </c>
      <c r="AC225" s="24">
        <f t="shared" si="25"/>
        <v>39.634999999999991</v>
      </c>
      <c r="AD225" s="25">
        <f t="shared" si="26"/>
        <v>-39.634999999999991</v>
      </c>
      <c r="AE225" s="23" t="str">
        <f t="shared" si="27"/>
        <v>Loss</v>
      </c>
      <c r="AF225" s="23" t="str">
        <f t="shared" si="28"/>
        <v>Loss</v>
      </c>
      <c r="AG225" s="23" t="str">
        <f t="shared" si="29"/>
        <v>Win</v>
      </c>
      <c r="AH225" s="23">
        <f t="shared" si="30"/>
        <v>-50</v>
      </c>
      <c r="AI225" s="23">
        <f t="shared" si="31"/>
        <v>-50</v>
      </c>
      <c r="AJ225" s="23">
        <f t="shared" si="32"/>
        <v>89.5</v>
      </c>
    </row>
    <row r="226" spans="1:36" hidden="1" x14ac:dyDescent="0.2">
      <c r="A226" s="36">
        <v>43586</v>
      </c>
      <c r="B226" s="37" t="s">
        <v>808</v>
      </c>
      <c r="C226" s="37" t="s">
        <v>809</v>
      </c>
      <c r="D226" s="37" t="s">
        <v>810</v>
      </c>
      <c r="E226" s="37" t="s">
        <v>811</v>
      </c>
      <c r="F226" s="37" t="s">
        <v>812</v>
      </c>
      <c r="G226" s="37">
        <v>1</v>
      </c>
      <c r="H226" s="37">
        <v>2</v>
      </c>
      <c r="I226" s="37">
        <v>2.52</v>
      </c>
      <c r="J226" s="37">
        <v>3.02</v>
      </c>
      <c r="K226" s="37">
        <v>2.68</v>
      </c>
      <c r="L226" s="37">
        <v>-0.16</v>
      </c>
      <c r="M226" s="37">
        <v>49</v>
      </c>
      <c r="N226" s="37">
        <v>60</v>
      </c>
      <c r="O226" s="37">
        <v>2</v>
      </c>
      <c r="P226" s="37">
        <v>24</v>
      </c>
      <c r="Q226" s="37">
        <v>30</v>
      </c>
      <c r="R226" s="37">
        <v>100</v>
      </c>
      <c r="S226" s="37">
        <v>0</v>
      </c>
      <c r="T226" s="37">
        <v>0</v>
      </c>
      <c r="U226" s="37">
        <v>34.69</v>
      </c>
      <c r="V226" s="37">
        <v>32.65</v>
      </c>
      <c r="W226" s="37">
        <v>32.65</v>
      </c>
      <c r="X226" s="37">
        <v>40</v>
      </c>
      <c r="Y226" s="37">
        <v>25</v>
      </c>
      <c r="Z226" s="37">
        <v>35</v>
      </c>
      <c r="AA226" s="37">
        <v>37.5</v>
      </c>
      <c r="AB226" s="37">
        <v>23.33</v>
      </c>
      <c r="AC226" s="24">
        <f t="shared" si="25"/>
        <v>30.173000000000002</v>
      </c>
      <c r="AD226" s="25">
        <f t="shared" si="26"/>
        <v>-30.173000000000002</v>
      </c>
      <c r="AE226" s="23" t="str">
        <f t="shared" si="27"/>
        <v>Loss</v>
      </c>
      <c r="AF226" s="23" t="str">
        <f t="shared" si="28"/>
        <v>Loss</v>
      </c>
      <c r="AG226" s="23" t="str">
        <f t="shared" si="29"/>
        <v>Win</v>
      </c>
      <c r="AH226" s="23">
        <f t="shared" si="30"/>
        <v>-50</v>
      </c>
      <c r="AI226" s="23">
        <f t="shared" si="31"/>
        <v>-50</v>
      </c>
      <c r="AJ226" s="23">
        <f t="shared" si="32"/>
        <v>84</v>
      </c>
    </row>
    <row r="227" spans="1:36" hidden="1" x14ac:dyDescent="0.2">
      <c r="A227" s="36">
        <v>43586</v>
      </c>
      <c r="B227" s="37" t="s">
        <v>808</v>
      </c>
      <c r="C227" s="37" t="s">
        <v>809</v>
      </c>
      <c r="D227" s="37" t="s">
        <v>813</v>
      </c>
      <c r="E227" s="37" t="s">
        <v>814</v>
      </c>
      <c r="F227" s="37" t="s">
        <v>815</v>
      </c>
      <c r="G227" s="37">
        <v>1</v>
      </c>
      <c r="H227" s="37">
        <v>2</v>
      </c>
      <c r="I227" s="37">
        <v>2.89</v>
      </c>
      <c r="J227" s="37">
        <v>3.05</v>
      </c>
      <c r="K227" s="37">
        <v>2.35</v>
      </c>
      <c r="L227" s="37">
        <v>0.54</v>
      </c>
      <c r="M227" s="37">
        <v>34</v>
      </c>
      <c r="N227" s="37">
        <v>54</v>
      </c>
      <c r="O227" s="37">
        <v>1</v>
      </c>
      <c r="P227" s="37">
        <v>17</v>
      </c>
      <c r="Q227" s="37">
        <v>28</v>
      </c>
      <c r="R227" s="37">
        <v>0</v>
      </c>
      <c r="S227" s="37">
        <v>0</v>
      </c>
      <c r="T227" s="37">
        <v>100</v>
      </c>
      <c r="U227" s="37">
        <v>29.41</v>
      </c>
      <c r="V227" s="37">
        <v>35.29</v>
      </c>
      <c r="W227" s="37">
        <v>35.29</v>
      </c>
      <c r="X227" s="37">
        <v>42.59</v>
      </c>
      <c r="Y227" s="37">
        <v>29.63</v>
      </c>
      <c r="Z227" s="37">
        <v>27.78</v>
      </c>
      <c r="AA227" s="37">
        <v>35.29</v>
      </c>
      <c r="AB227" s="37">
        <v>32.14</v>
      </c>
      <c r="AC227" s="24">
        <f t="shared" si="25"/>
        <v>-33.572000000000003</v>
      </c>
      <c r="AD227" s="25">
        <f t="shared" si="26"/>
        <v>33.572000000000003</v>
      </c>
      <c r="AE227" s="23" t="str">
        <f t="shared" si="27"/>
        <v>Loss</v>
      </c>
      <c r="AF227" s="23" t="str">
        <f t="shared" si="28"/>
        <v>Loss</v>
      </c>
      <c r="AG227" s="23" t="str">
        <f t="shared" si="29"/>
        <v>Win</v>
      </c>
      <c r="AH227" s="23">
        <f t="shared" si="30"/>
        <v>-50</v>
      </c>
      <c r="AI227" s="23">
        <f t="shared" si="31"/>
        <v>-50</v>
      </c>
      <c r="AJ227" s="23">
        <f t="shared" si="32"/>
        <v>67.5</v>
      </c>
    </row>
    <row r="228" spans="1:36" hidden="1" x14ac:dyDescent="0.2">
      <c r="A228" s="36">
        <v>43586</v>
      </c>
      <c r="B228" s="37" t="s">
        <v>808</v>
      </c>
      <c r="C228" s="37" t="s">
        <v>809</v>
      </c>
      <c r="D228" s="37" t="s">
        <v>816</v>
      </c>
      <c r="E228" s="37" t="s">
        <v>817</v>
      </c>
      <c r="F228" s="37" t="s">
        <v>818</v>
      </c>
      <c r="G228" s="37">
        <v>2</v>
      </c>
      <c r="H228" s="37">
        <v>1</v>
      </c>
      <c r="I228" s="37">
        <v>2.69</v>
      </c>
      <c r="J228" s="37">
        <v>3.3</v>
      </c>
      <c r="K228" s="37">
        <v>2.34</v>
      </c>
      <c r="L228" s="37">
        <v>0.35</v>
      </c>
      <c r="M228" s="37">
        <v>49</v>
      </c>
      <c r="N228" s="37">
        <v>42</v>
      </c>
      <c r="O228" s="37">
        <v>1</v>
      </c>
      <c r="P228" s="37">
        <v>25</v>
      </c>
      <c r="Q228" s="37">
        <v>20</v>
      </c>
      <c r="R228" s="37">
        <v>0</v>
      </c>
      <c r="S228" s="37">
        <v>0</v>
      </c>
      <c r="T228" s="37">
        <v>100</v>
      </c>
      <c r="U228" s="37">
        <v>42.86</v>
      </c>
      <c r="V228" s="37">
        <v>14.29</v>
      </c>
      <c r="W228" s="37">
        <v>42.86</v>
      </c>
      <c r="X228" s="37">
        <v>40.479999999999997</v>
      </c>
      <c r="Y228" s="37">
        <v>21.43</v>
      </c>
      <c r="Z228" s="37">
        <v>38.1</v>
      </c>
      <c r="AA228" s="37">
        <v>48</v>
      </c>
      <c r="AB228" s="37">
        <v>40</v>
      </c>
      <c r="AC228" s="24">
        <f t="shared" si="25"/>
        <v>-31.19</v>
      </c>
      <c r="AD228" s="25">
        <f t="shared" si="26"/>
        <v>31.19</v>
      </c>
      <c r="AE228" s="23" t="str">
        <f t="shared" si="27"/>
        <v>Win</v>
      </c>
      <c r="AF228" s="23" t="str">
        <f t="shared" si="28"/>
        <v>Loss</v>
      </c>
      <c r="AG228" s="23" t="str">
        <f t="shared" si="29"/>
        <v>Loss</v>
      </c>
      <c r="AH228" s="23">
        <f t="shared" si="30"/>
        <v>84.5</v>
      </c>
      <c r="AI228" s="23">
        <f t="shared" si="31"/>
        <v>-50</v>
      </c>
      <c r="AJ228" s="23">
        <f t="shared" si="32"/>
        <v>-50</v>
      </c>
    </row>
    <row r="229" spans="1:36" hidden="1" x14ac:dyDescent="0.2">
      <c r="A229" s="36">
        <v>43586</v>
      </c>
      <c r="B229" s="37" t="s">
        <v>808</v>
      </c>
      <c r="C229" s="37" t="s">
        <v>809</v>
      </c>
      <c r="D229" s="37" t="s">
        <v>819</v>
      </c>
      <c r="E229" s="37" t="s">
        <v>820</v>
      </c>
      <c r="F229" s="37" t="s">
        <v>821</v>
      </c>
      <c r="G229" s="37">
        <v>3</v>
      </c>
      <c r="H229" s="37">
        <v>2</v>
      </c>
      <c r="I229" s="37">
        <v>1.96</v>
      </c>
      <c r="J229" s="37">
        <v>3.39</v>
      </c>
      <c r="K229" s="37">
        <v>3.39</v>
      </c>
      <c r="L229" s="37">
        <v>-1.43</v>
      </c>
      <c r="M229" s="37">
        <v>51</v>
      </c>
      <c r="N229" s="37">
        <v>38</v>
      </c>
      <c r="O229" s="37">
        <v>1</v>
      </c>
      <c r="P229" s="37">
        <v>25</v>
      </c>
      <c r="Q229" s="37">
        <v>17</v>
      </c>
      <c r="R229" s="37">
        <v>100</v>
      </c>
      <c r="S229" s="37">
        <v>0</v>
      </c>
      <c r="T229" s="37">
        <v>0</v>
      </c>
      <c r="U229" s="37">
        <v>37.25</v>
      </c>
      <c r="V229" s="37">
        <v>21.57</v>
      </c>
      <c r="W229" s="37">
        <v>41.18</v>
      </c>
      <c r="X229" s="37">
        <v>23.68</v>
      </c>
      <c r="Y229" s="37">
        <v>31.58</v>
      </c>
      <c r="Z229" s="37">
        <v>44.74</v>
      </c>
      <c r="AA229" s="37">
        <v>44</v>
      </c>
      <c r="AB229" s="37">
        <v>17.649999999999999</v>
      </c>
      <c r="AC229" s="24">
        <f t="shared" si="25"/>
        <v>32.424999999999997</v>
      </c>
      <c r="AD229" s="25">
        <f t="shared" si="26"/>
        <v>-32.424999999999997</v>
      </c>
      <c r="AE229" s="23" t="str">
        <f t="shared" si="27"/>
        <v>Win</v>
      </c>
      <c r="AF229" s="23" t="str">
        <f t="shared" si="28"/>
        <v>Loss</v>
      </c>
      <c r="AG229" s="23" t="str">
        <f t="shared" si="29"/>
        <v>Loss</v>
      </c>
      <c r="AH229" s="23">
        <f t="shared" si="30"/>
        <v>48</v>
      </c>
      <c r="AI229" s="23">
        <f t="shared" si="31"/>
        <v>-50</v>
      </c>
      <c r="AJ229" s="23">
        <f t="shared" si="32"/>
        <v>-50</v>
      </c>
    </row>
    <row r="230" spans="1:36" hidden="1" x14ac:dyDescent="0.2">
      <c r="A230" s="36">
        <v>43586</v>
      </c>
      <c r="B230" s="37" t="s">
        <v>808</v>
      </c>
      <c r="C230" s="37" t="s">
        <v>809</v>
      </c>
      <c r="D230" s="37" t="s">
        <v>822</v>
      </c>
      <c r="E230" s="37" t="s">
        <v>823</v>
      </c>
      <c r="F230" s="37" t="s">
        <v>824</v>
      </c>
      <c r="G230" s="37">
        <v>2</v>
      </c>
      <c r="H230" s="37">
        <v>1</v>
      </c>
      <c r="I230" s="37">
        <v>4.3899999999999997</v>
      </c>
      <c r="J230" s="37">
        <v>3.64</v>
      </c>
      <c r="K230" s="37">
        <v>1.68</v>
      </c>
      <c r="L230" s="37">
        <v>2.71</v>
      </c>
      <c r="M230" s="37">
        <v>34</v>
      </c>
      <c r="N230" s="37">
        <v>57</v>
      </c>
      <c r="O230" s="37">
        <v>1</v>
      </c>
      <c r="P230" s="37">
        <v>17</v>
      </c>
      <c r="Q230" s="37">
        <v>27</v>
      </c>
      <c r="R230" s="37">
        <v>0</v>
      </c>
      <c r="S230" s="37">
        <v>100</v>
      </c>
      <c r="T230" s="37">
        <v>0</v>
      </c>
      <c r="U230" s="37">
        <v>14.71</v>
      </c>
      <c r="V230" s="37">
        <v>38.24</v>
      </c>
      <c r="W230" s="37">
        <v>47.06</v>
      </c>
      <c r="X230" s="37">
        <v>52.63</v>
      </c>
      <c r="Y230" s="37">
        <v>21.05</v>
      </c>
      <c r="Z230" s="37">
        <v>26.32</v>
      </c>
      <c r="AA230" s="37">
        <v>23.53</v>
      </c>
      <c r="AB230" s="37">
        <v>44.44</v>
      </c>
      <c r="AC230" s="24">
        <f t="shared" si="25"/>
        <v>-1.3000000000000789E-2</v>
      </c>
      <c r="AD230" s="25">
        <f t="shared" si="26"/>
        <v>20.013000000000005</v>
      </c>
      <c r="AE230" s="23" t="str">
        <f t="shared" si="27"/>
        <v>Win</v>
      </c>
      <c r="AF230" s="23" t="str">
        <f t="shared" si="28"/>
        <v>Loss</v>
      </c>
      <c r="AG230" s="23" t="str">
        <f t="shared" si="29"/>
        <v>Loss</v>
      </c>
      <c r="AH230" s="23">
        <f t="shared" si="30"/>
        <v>169.49999999999997</v>
      </c>
      <c r="AI230" s="23">
        <f t="shared" si="31"/>
        <v>-50</v>
      </c>
      <c r="AJ230" s="23">
        <f t="shared" si="32"/>
        <v>-50</v>
      </c>
    </row>
    <row r="231" spans="1:36" hidden="1" x14ac:dyDescent="0.2">
      <c r="A231" s="36">
        <v>43586</v>
      </c>
      <c r="B231" s="37" t="s">
        <v>808</v>
      </c>
      <c r="C231" s="37" t="s">
        <v>809</v>
      </c>
      <c r="D231" s="37" t="s">
        <v>825</v>
      </c>
      <c r="E231" s="37" t="s">
        <v>826</v>
      </c>
      <c r="F231" s="37" t="s">
        <v>827</v>
      </c>
      <c r="G231" s="37">
        <v>3</v>
      </c>
      <c r="H231" s="37">
        <v>0</v>
      </c>
      <c r="I231" s="37">
        <v>1.69</v>
      </c>
      <c r="J231" s="37">
        <v>3.65</v>
      </c>
      <c r="K231" s="37">
        <v>4.1900000000000004</v>
      </c>
      <c r="L231" s="37">
        <v>-2.5</v>
      </c>
      <c r="M231" s="37">
        <v>41</v>
      </c>
      <c r="N231" s="37">
        <v>34</v>
      </c>
      <c r="O231" s="37">
        <v>1</v>
      </c>
      <c r="P231" s="37">
        <v>22</v>
      </c>
      <c r="Q231" s="37">
        <v>17</v>
      </c>
      <c r="R231" s="37">
        <v>100</v>
      </c>
      <c r="S231" s="37">
        <v>0</v>
      </c>
      <c r="T231" s="37">
        <v>0</v>
      </c>
      <c r="U231" s="37">
        <v>51.22</v>
      </c>
      <c r="V231" s="37">
        <v>9.76</v>
      </c>
      <c r="W231" s="37">
        <v>39.020000000000003</v>
      </c>
      <c r="X231" s="37">
        <v>17.649999999999999</v>
      </c>
      <c r="Y231" s="37">
        <v>26.47</v>
      </c>
      <c r="Z231" s="37">
        <v>55.88</v>
      </c>
      <c r="AA231" s="37">
        <v>50</v>
      </c>
      <c r="AB231" s="37">
        <v>17.649999999999999</v>
      </c>
      <c r="AC231" s="24">
        <f t="shared" si="25"/>
        <v>38.414999999999999</v>
      </c>
      <c r="AD231" s="25">
        <f t="shared" si="26"/>
        <v>-38.414999999999999</v>
      </c>
      <c r="AE231" s="23" t="str">
        <f t="shared" si="27"/>
        <v>Win</v>
      </c>
      <c r="AF231" s="23" t="str">
        <f t="shared" si="28"/>
        <v>Loss</v>
      </c>
      <c r="AG231" s="23" t="str">
        <f t="shared" si="29"/>
        <v>Loss</v>
      </c>
      <c r="AH231" s="23">
        <f t="shared" si="30"/>
        <v>34.5</v>
      </c>
      <c r="AI231" s="23">
        <f t="shared" si="31"/>
        <v>-50</v>
      </c>
      <c r="AJ231" s="23">
        <f t="shared" si="32"/>
        <v>-50</v>
      </c>
    </row>
    <row r="232" spans="1:36" hidden="1" x14ac:dyDescent="0.2">
      <c r="A232" s="36">
        <v>43586</v>
      </c>
      <c r="B232" s="37" t="s">
        <v>808</v>
      </c>
      <c r="C232" s="37" t="s">
        <v>809</v>
      </c>
      <c r="D232" s="37" t="s">
        <v>828</v>
      </c>
      <c r="E232" s="37" t="s">
        <v>829</v>
      </c>
      <c r="F232" s="37" t="s">
        <v>830</v>
      </c>
      <c r="G232" s="37">
        <v>1</v>
      </c>
      <c r="H232" s="37">
        <v>2</v>
      </c>
      <c r="I232" s="37">
        <v>4.8600000000000003</v>
      </c>
      <c r="J232" s="37">
        <v>3.74</v>
      </c>
      <c r="K232" s="37">
        <v>1.58</v>
      </c>
      <c r="L232" s="37">
        <v>3.28</v>
      </c>
      <c r="M232" s="37">
        <v>57</v>
      </c>
      <c r="N232" s="37">
        <v>55</v>
      </c>
      <c r="O232" s="37">
        <v>1</v>
      </c>
      <c r="P232" s="37">
        <v>27</v>
      </c>
      <c r="Q232" s="37">
        <v>28</v>
      </c>
      <c r="R232" s="37">
        <v>0</v>
      </c>
      <c r="S232" s="37">
        <v>0</v>
      </c>
      <c r="T232" s="37">
        <v>100</v>
      </c>
      <c r="U232" s="37">
        <v>29.82</v>
      </c>
      <c r="V232" s="37">
        <v>22.81</v>
      </c>
      <c r="W232" s="37">
        <v>47.37</v>
      </c>
      <c r="X232" s="37">
        <v>49.09</v>
      </c>
      <c r="Y232" s="37">
        <v>21.82</v>
      </c>
      <c r="Z232" s="37">
        <v>29.09</v>
      </c>
      <c r="AA232" s="37">
        <v>37.04</v>
      </c>
      <c r="AB232" s="37">
        <v>39.29</v>
      </c>
      <c r="AC232" s="24">
        <f t="shared" si="25"/>
        <v>-37.411000000000008</v>
      </c>
      <c r="AD232" s="25">
        <f t="shared" si="26"/>
        <v>37.411000000000008</v>
      </c>
      <c r="AE232" s="23" t="str">
        <f t="shared" si="27"/>
        <v>Loss</v>
      </c>
      <c r="AF232" s="23" t="str">
        <f t="shared" si="28"/>
        <v>Loss</v>
      </c>
      <c r="AG232" s="23" t="str">
        <f t="shared" si="29"/>
        <v>Win</v>
      </c>
      <c r="AH232" s="23">
        <f t="shared" si="30"/>
        <v>-50</v>
      </c>
      <c r="AI232" s="23">
        <f t="shared" si="31"/>
        <v>-50</v>
      </c>
      <c r="AJ232" s="23">
        <f t="shared" si="32"/>
        <v>29</v>
      </c>
    </row>
    <row r="233" spans="1:36" hidden="1" x14ac:dyDescent="0.2">
      <c r="A233" s="36">
        <v>43586</v>
      </c>
      <c r="B233" s="37" t="s">
        <v>643</v>
      </c>
      <c r="C233" s="37" t="s">
        <v>644</v>
      </c>
      <c r="D233" s="37" t="s">
        <v>831</v>
      </c>
      <c r="E233" s="37" t="s">
        <v>832</v>
      </c>
      <c r="F233" s="37" t="s">
        <v>833</v>
      </c>
      <c r="G233" s="37">
        <v>5</v>
      </c>
      <c r="H233" s="37">
        <v>0</v>
      </c>
      <c r="I233" s="37">
        <v>1.06</v>
      </c>
      <c r="J233" s="37">
        <v>10.64</v>
      </c>
      <c r="K233" s="37">
        <v>20.91</v>
      </c>
      <c r="L233" s="37">
        <v>-19.850000000000001</v>
      </c>
      <c r="M233" s="37">
        <v>37</v>
      </c>
      <c r="N233" s="37">
        <v>2</v>
      </c>
      <c r="O233" s="37">
        <v>0</v>
      </c>
      <c r="P233" s="37">
        <v>18</v>
      </c>
      <c r="Q233" s="37">
        <v>2</v>
      </c>
      <c r="R233" s="37">
        <v>0</v>
      </c>
      <c r="S233" s="37">
        <v>0</v>
      </c>
      <c r="T233" s="37">
        <v>0</v>
      </c>
      <c r="U233" s="37">
        <v>56.76</v>
      </c>
      <c r="V233" s="37">
        <v>27.03</v>
      </c>
      <c r="W233" s="37">
        <v>16.22</v>
      </c>
      <c r="X233" s="37">
        <v>50</v>
      </c>
      <c r="Y233" s="37">
        <v>0</v>
      </c>
      <c r="Z233" s="37">
        <v>50</v>
      </c>
      <c r="AA233" s="37">
        <v>61.11</v>
      </c>
      <c r="AB233" s="37">
        <v>50</v>
      </c>
      <c r="AC233" s="24">
        <f t="shared" si="25"/>
        <v>10.811</v>
      </c>
      <c r="AD233" s="25">
        <f t="shared" si="26"/>
        <v>-10.811</v>
      </c>
      <c r="AE233" s="23" t="str">
        <f t="shared" si="27"/>
        <v>Win</v>
      </c>
      <c r="AF233" s="23" t="str">
        <f t="shared" si="28"/>
        <v>Loss</v>
      </c>
      <c r="AG233" s="23" t="str">
        <f t="shared" si="29"/>
        <v>Loss</v>
      </c>
      <c r="AH233" s="23">
        <f t="shared" si="30"/>
        <v>3</v>
      </c>
      <c r="AI233" s="23">
        <f t="shared" si="31"/>
        <v>-50</v>
      </c>
      <c r="AJ233" s="23">
        <f t="shared" si="32"/>
        <v>-50</v>
      </c>
    </row>
    <row r="234" spans="1:36" hidden="1" x14ac:dyDescent="0.2">
      <c r="A234" s="36">
        <v>43586</v>
      </c>
      <c r="B234" s="37" t="s">
        <v>834</v>
      </c>
      <c r="C234" s="37" t="s">
        <v>835</v>
      </c>
      <c r="D234" s="37" t="s">
        <v>836</v>
      </c>
      <c r="E234" s="37" t="s">
        <v>837</v>
      </c>
      <c r="F234" s="37" t="s">
        <v>838</v>
      </c>
      <c r="G234" s="37">
        <v>3</v>
      </c>
      <c r="H234" s="37">
        <v>2</v>
      </c>
      <c r="I234" s="37">
        <v>1.0900000000000001</v>
      </c>
      <c r="J234" s="37">
        <v>8.35</v>
      </c>
      <c r="K234" s="37">
        <v>12.5</v>
      </c>
      <c r="L234" s="37">
        <v>-11.41</v>
      </c>
      <c r="M234" s="37">
        <v>1</v>
      </c>
      <c r="N234" s="37">
        <v>0</v>
      </c>
      <c r="O234" s="37">
        <v>0</v>
      </c>
      <c r="P234" s="37">
        <v>0</v>
      </c>
      <c r="Q234" s="37">
        <v>0</v>
      </c>
      <c r="R234" s="37">
        <v>0</v>
      </c>
      <c r="S234" s="37">
        <v>0</v>
      </c>
      <c r="T234" s="37">
        <v>0</v>
      </c>
      <c r="U234" s="37">
        <v>100</v>
      </c>
      <c r="V234" s="37">
        <v>0</v>
      </c>
      <c r="W234" s="37">
        <v>0</v>
      </c>
      <c r="X234" s="37">
        <v>0</v>
      </c>
      <c r="Y234" s="37">
        <v>0</v>
      </c>
      <c r="Z234" s="37">
        <v>0</v>
      </c>
      <c r="AA234" s="37">
        <v>0</v>
      </c>
      <c r="AB234" s="37">
        <v>0</v>
      </c>
      <c r="AC234" s="24">
        <f t="shared" si="25"/>
        <v>20</v>
      </c>
      <c r="AD234" s="25">
        <f t="shared" si="26"/>
        <v>-20</v>
      </c>
      <c r="AE234" s="23" t="str">
        <f t="shared" si="27"/>
        <v>Win</v>
      </c>
      <c r="AF234" s="23" t="str">
        <f t="shared" si="28"/>
        <v>Loss</v>
      </c>
      <c r="AG234" s="23" t="str">
        <f t="shared" si="29"/>
        <v>Loss</v>
      </c>
      <c r="AH234" s="23">
        <f t="shared" si="30"/>
        <v>4.5000000000000071</v>
      </c>
      <c r="AI234" s="23">
        <f t="shared" si="31"/>
        <v>-50</v>
      </c>
      <c r="AJ234" s="23">
        <f t="shared" si="32"/>
        <v>-50</v>
      </c>
    </row>
    <row r="235" spans="1:36" hidden="1" x14ac:dyDescent="0.2">
      <c r="A235" s="36">
        <v>43586</v>
      </c>
      <c r="B235" s="37" t="s">
        <v>237</v>
      </c>
      <c r="C235" s="37" t="s">
        <v>507</v>
      </c>
      <c r="D235" s="37" t="s">
        <v>839</v>
      </c>
      <c r="E235" s="37" t="s">
        <v>840</v>
      </c>
      <c r="F235" s="37" t="s">
        <v>841</v>
      </c>
      <c r="G235" s="37">
        <v>1</v>
      </c>
      <c r="H235" s="37">
        <v>3</v>
      </c>
      <c r="I235" s="37">
        <v>27.54</v>
      </c>
      <c r="J235" s="37">
        <v>17.47</v>
      </c>
      <c r="K235" s="37">
        <v>1.01</v>
      </c>
      <c r="L235" s="37">
        <v>26.53</v>
      </c>
      <c r="M235" s="37">
        <v>0</v>
      </c>
      <c r="N235" s="37">
        <v>8</v>
      </c>
      <c r="O235" s="37">
        <v>0</v>
      </c>
      <c r="P235" s="37">
        <v>0</v>
      </c>
      <c r="Q235" s="37">
        <v>5</v>
      </c>
      <c r="R235" s="37">
        <v>0</v>
      </c>
      <c r="S235" s="37">
        <v>0</v>
      </c>
      <c r="T235" s="37">
        <v>0</v>
      </c>
      <c r="U235" s="37">
        <v>0</v>
      </c>
      <c r="V235" s="37">
        <v>0</v>
      </c>
      <c r="W235" s="37">
        <v>0</v>
      </c>
      <c r="X235" s="37">
        <v>50</v>
      </c>
      <c r="Y235" s="37">
        <v>12.5</v>
      </c>
      <c r="Z235" s="37">
        <v>37.5</v>
      </c>
      <c r="AA235" s="37">
        <v>0</v>
      </c>
      <c r="AB235" s="37">
        <v>40</v>
      </c>
      <c r="AC235" s="24">
        <f t="shared" si="25"/>
        <v>-3.75</v>
      </c>
      <c r="AD235" s="25">
        <f t="shared" si="26"/>
        <v>3.75</v>
      </c>
      <c r="AE235" s="23" t="str">
        <f t="shared" si="27"/>
        <v>Loss</v>
      </c>
      <c r="AF235" s="23" t="str">
        <f t="shared" si="28"/>
        <v>Loss</v>
      </c>
      <c r="AG235" s="23" t="str">
        <f t="shared" si="29"/>
        <v>Win</v>
      </c>
      <c r="AH235" s="23">
        <f t="shared" si="30"/>
        <v>-50</v>
      </c>
      <c r="AI235" s="23">
        <f t="shared" si="31"/>
        <v>-50</v>
      </c>
      <c r="AJ235" s="23">
        <f t="shared" si="32"/>
        <v>0.5</v>
      </c>
    </row>
    <row r="236" spans="1:36" hidden="1" x14ac:dyDescent="0.2">
      <c r="A236" s="36">
        <v>43586</v>
      </c>
      <c r="B236" s="37" t="s">
        <v>237</v>
      </c>
      <c r="C236" s="37" t="s">
        <v>507</v>
      </c>
      <c r="D236" s="37" t="s">
        <v>842</v>
      </c>
      <c r="E236" s="37" t="s">
        <v>843</v>
      </c>
      <c r="F236" s="37" t="s">
        <v>844</v>
      </c>
      <c r="G236" s="37">
        <v>0</v>
      </c>
      <c r="H236" s="37">
        <v>3</v>
      </c>
      <c r="I236" s="37">
        <v>11.39</v>
      </c>
      <c r="J236" s="37">
        <v>7.73</v>
      </c>
      <c r="K236" s="37">
        <v>1.1499999999999999</v>
      </c>
      <c r="L236" s="37">
        <v>10.24</v>
      </c>
      <c r="M236" s="37">
        <v>2</v>
      </c>
      <c r="N236" s="37">
        <v>6</v>
      </c>
      <c r="O236" s="37">
        <v>1</v>
      </c>
      <c r="P236" s="37">
        <v>2</v>
      </c>
      <c r="Q236" s="37">
        <v>4</v>
      </c>
      <c r="R236" s="37">
        <v>100</v>
      </c>
      <c r="S236" s="37">
        <v>0</v>
      </c>
      <c r="T236" s="37">
        <v>0</v>
      </c>
      <c r="U236" s="37">
        <v>50</v>
      </c>
      <c r="V236" s="37">
        <v>0</v>
      </c>
      <c r="W236" s="37">
        <v>50</v>
      </c>
      <c r="X236" s="37">
        <v>66.67</v>
      </c>
      <c r="Y236" s="37">
        <v>16.670000000000002</v>
      </c>
      <c r="Z236" s="37">
        <v>16.670000000000002</v>
      </c>
      <c r="AA236" s="37">
        <v>50</v>
      </c>
      <c r="AB236" s="37">
        <v>50</v>
      </c>
      <c r="AC236" s="24">
        <f t="shared" si="25"/>
        <v>18.332999999999998</v>
      </c>
      <c r="AD236" s="25">
        <f t="shared" si="26"/>
        <v>-18.332999999999998</v>
      </c>
      <c r="AE236" s="23" t="str">
        <f t="shared" si="27"/>
        <v>Loss</v>
      </c>
      <c r="AF236" s="23" t="str">
        <f t="shared" si="28"/>
        <v>Loss</v>
      </c>
      <c r="AG236" s="23" t="str">
        <f t="shared" si="29"/>
        <v>Win</v>
      </c>
      <c r="AH236" s="23">
        <f t="shared" si="30"/>
        <v>-50</v>
      </c>
      <c r="AI236" s="23">
        <f t="shared" si="31"/>
        <v>-50</v>
      </c>
      <c r="AJ236" s="23">
        <f t="shared" si="32"/>
        <v>7.4999999999999929</v>
      </c>
    </row>
    <row r="237" spans="1:36" hidden="1" x14ac:dyDescent="0.2">
      <c r="A237" s="36">
        <v>43586</v>
      </c>
      <c r="B237" s="37" t="s">
        <v>135</v>
      </c>
      <c r="C237" s="37" t="s">
        <v>136</v>
      </c>
      <c r="D237" s="37" t="s">
        <v>845</v>
      </c>
      <c r="E237" s="37" t="s">
        <v>846</v>
      </c>
      <c r="F237" s="37" t="s">
        <v>847</v>
      </c>
      <c r="G237" s="37">
        <v>0</v>
      </c>
      <c r="H237" s="37">
        <v>1</v>
      </c>
      <c r="I237" s="37">
        <v>2.21</v>
      </c>
      <c r="J237" s="37">
        <v>3.37</v>
      </c>
      <c r="K237" s="37">
        <v>2.84</v>
      </c>
      <c r="L237" s="37">
        <v>-0.63</v>
      </c>
      <c r="M237" s="37">
        <v>19</v>
      </c>
      <c r="N237" s="37">
        <v>20</v>
      </c>
      <c r="O237" s="37">
        <v>1</v>
      </c>
      <c r="P237" s="37">
        <v>9</v>
      </c>
      <c r="Q237" s="37">
        <v>11</v>
      </c>
      <c r="R237" s="37">
        <v>0</v>
      </c>
      <c r="S237" s="37">
        <v>0</v>
      </c>
      <c r="T237" s="37">
        <v>100</v>
      </c>
      <c r="U237" s="37">
        <v>47.37</v>
      </c>
      <c r="V237" s="37">
        <v>10.53</v>
      </c>
      <c r="W237" s="37">
        <v>42.11</v>
      </c>
      <c r="X237" s="37">
        <v>40</v>
      </c>
      <c r="Y237" s="37">
        <v>20</v>
      </c>
      <c r="Z237" s="37">
        <v>40</v>
      </c>
      <c r="AA237" s="37">
        <v>55.56</v>
      </c>
      <c r="AB237" s="37">
        <v>36.36</v>
      </c>
      <c r="AC237" s="24">
        <f t="shared" si="25"/>
        <v>-29.894999999999996</v>
      </c>
      <c r="AD237" s="25">
        <f t="shared" si="26"/>
        <v>29.894999999999996</v>
      </c>
      <c r="AE237" s="23" t="str">
        <f t="shared" si="27"/>
        <v>Loss</v>
      </c>
      <c r="AF237" s="23" t="str">
        <f t="shared" si="28"/>
        <v>Loss</v>
      </c>
      <c r="AG237" s="23" t="str">
        <f t="shared" si="29"/>
        <v>Win</v>
      </c>
      <c r="AH237" s="23">
        <f t="shared" si="30"/>
        <v>-50</v>
      </c>
      <c r="AI237" s="23">
        <f t="shared" si="31"/>
        <v>-50</v>
      </c>
      <c r="AJ237" s="23">
        <f t="shared" si="32"/>
        <v>92</v>
      </c>
    </row>
    <row r="238" spans="1:36" hidden="1" x14ac:dyDescent="0.2">
      <c r="A238" s="36">
        <v>43586</v>
      </c>
      <c r="B238" s="37" t="s">
        <v>135</v>
      </c>
      <c r="C238" s="37" t="s">
        <v>140</v>
      </c>
      <c r="D238" s="37" t="s">
        <v>848</v>
      </c>
      <c r="E238" s="37" t="s">
        <v>849</v>
      </c>
      <c r="F238" s="37" t="s">
        <v>850</v>
      </c>
      <c r="G238" s="37">
        <v>1</v>
      </c>
      <c r="H238" s="37">
        <v>1</v>
      </c>
      <c r="I238" s="37">
        <v>1.61</v>
      </c>
      <c r="J238" s="37">
        <v>3.89</v>
      </c>
      <c r="K238" s="37">
        <v>4.46</v>
      </c>
      <c r="L238" s="37">
        <v>-2.85</v>
      </c>
      <c r="M238" s="37">
        <v>23</v>
      </c>
      <c r="N238" s="37">
        <v>13</v>
      </c>
      <c r="O238" s="37">
        <v>1</v>
      </c>
      <c r="P238" s="37">
        <v>13</v>
      </c>
      <c r="Q238" s="37">
        <v>6</v>
      </c>
      <c r="R238" s="37">
        <v>0</v>
      </c>
      <c r="S238" s="37">
        <v>0</v>
      </c>
      <c r="T238" s="37">
        <v>100</v>
      </c>
      <c r="U238" s="37">
        <v>43.48</v>
      </c>
      <c r="V238" s="37">
        <v>30.43</v>
      </c>
      <c r="W238" s="37">
        <v>26.09</v>
      </c>
      <c r="X238" s="37">
        <v>23.08</v>
      </c>
      <c r="Y238" s="37">
        <v>15.38</v>
      </c>
      <c r="Z238" s="37">
        <v>61.54</v>
      </c>
      <c r="AA238" s="37">
        <v>15.38</v>
      </c>
      <c r="AB238" s="37">
        <v>16.670000000000002</v>
      </c>
      <c r="AC238" s="24">
        <f t="shared" si="25"/>
        <v>-17.325000000000003</v>
      </c>
      <c r="AD238" s="25">
        <f t="shared" si="26"/>
        <v>17.325000000000003</v>
      </c>
      <c r="AE238" s="23" t="str">
        <f t="shared" si="27"/>
        <v>Loss</v>
      </c>
      <c r="AF238" s="23" t="str">
        <f t="shared" si="28"/>
        <v>Win</v>
      </c>
      <c r="AG238" s="23" t="str">
        <f t="shared" si="29"/>
        <v>Loss</v>
      </c>
      <c r="AH238" s="23">
        <f t="shared" si="30"/>
        <v>-50</v>
      </c>
      <c r="AI238" s="23">
        <f t="shared" si="31"/>
        <v>144.5</v>
      </c>
      <c r="AJ238" s="23">
        <f t="shared" si="32"/>
        <v>-50</v>
      </c>
    </row>
    <row r="239" spans="1:36" hidden="1" x14ac:dyDescent="0.2">
      <c r="A239" s="36">
        <v>43586</v>
      </c>
      <c r="B239" s="37" t="s">
        <v>135</v>
      </c>
      <c r="C239" s="37" t="s">
        <v>140</v>
      </c>
      <c r="D239" s="37" t="s">
        <v>851</v>
      </c>
      <c r="E239" s="37" t="s">
        <v>852</v>
      </c>
      <c r="F239" s="37" t="s">
        <v>853</v>
      </c>
      <c r="G239" s="37">
        <v>3</v>
      </c>
      <c r="H239" s="37">
        <v>1</v>
      </c>
      <c r="I239" s="37">
        <v>2.13</v>
      </c>
      <c r="J239" s="37">
        <v>3.36</v>
      </c>
      <c r="K239" s="37">
        <v>2.97</v>
      </c>
      <c r="L239" s="37">
        <v>-0.84</v>
      </c>
      <c r="M239" s="37">
        <v>22</v>
      </c>
      <c r="N239" s="37">
        <v>24</v>
      </c>
      <c r="O239" s="37">
        <v>1</v>
      </c>
      <c r="P239" s="37">
        <v>11</v>
      </c>
      <c r="Q239" s="37">
        <v>13</v>
      </c>
      <c r="R239" s="37">
        <v>0</v>
      </c>
      <c r="S239" s="37">
        <v>0</v>
      </c>
      <c r="T239" s="37">
        <v>100</v>
      </c>
      <c r="U239" s="37">
        <v>31.82</v>
      </c>
      <c r="V239" s="37">
        <v>27.27</v>
      </c>
      <c r="W239" s="37">
        <v>40.909999999999997</v>
      </c>
      <c r="X239" s="37">
        <v>29.17</v>
      </c>
      <c r="Y239" s="37">
        <v>25</v>
      </c>
      <c r="Z239" s="37">
        <v>45.83</v>
      </c>
      <c r="AA239" s="37">
        <v>54.55</v>
      </c>
      <c r="AB239" s="37">
        <v>23.08</v>
      </c>
      <c r="AC239" s="24">
        <f t="shared" si="25"/>
        <v>-28.259000000000004</v>
      </c>
      <c r="AD239" s="25">
        <f t="shared" si="26"/>
        <v>28.259000000000004</v>
      </c>
      <c r="AE239" s="23" t="str">
        <f t="shared" si="27"/>
        <v>Win</v>
      </c>
      <c r="AF239" s="23" t="str">
        <f t="shared" si="28"/>
        <v>Loss</v>
      </c>
      <c r="AG239" s="23" t="str">
        <f t="shared" si="29"/>
        <v>Loss</v>
      </c>
      <c r="AH239" s="23">
        <f t="shared" si="30"/>
        <v>56.5</v>
      </c>
      <c r="AI239" s="23">
        <f t="shared" si="31"/>
        <v>-50</v>
      </c>
      <c r="AJ239" s="23">
        <f t="shared" si="32"/>
        <v>-50</v>
      </c>
    </row>
    <row r="240" spans="1:36" hidden="1" x14ac:dyDescent="0.2">
      <c r="A240" s="36">
        <v>43586</v>
      </c>
      <c r="B240" s="37" t="s">
        <v>135</v>
      </c>
      <c r="C240" s="37" t="s">
        <v>140</v>
      </c>
      <c r="D240" s="37" t="s">
        <v>854</v>
      </c>
      <c r="E240" s="37" t="s">
        <v>855</v>
      </c>
      <c r="F240" s="37" t="s">
        <v>856</v>
      </c>
      <c r="G240" s="37">
        <v>0</v>
      </c>
      <c r="H240" s="37">
        <v>1</v>
      </c>
      <c r="I240" s="37">
        <v>2.68</v>
      </c>
      <c r="J240" s="37">
        <v>3.42</v>
      </c>
      <c r="K240" s="37">
        <v>2.27</v>
      </c>
      <c r="L240" s="37">
        <v>0.41</v>
      </c>
      <c r="M240" s="37">
        <v>22</v>
      </c>
      <c r="N240" s="37">
        <v>23</v>
      </c>
      <c r="O240" s="37">
        <v>1</v>
      </c>
      <c r="P240" s="37">
        <v>10</v>
      </c>
      <c r="Q240" s="37">
        <v>10</v>
      </c>
      <c r="R240" s="37">
        <v>0</v>
      </c>
      <c r="S240" s="37">
        <v>0</v>
      </c>
      <c r="T240" s="37">
        <v>100</v>
      </c>
      <c r="U240" s="37">
        <v>36.36</v>
      </c>
      <c r="V240" s="37">
        <v>31.82</v>
      </c>
      <c r="W240" s="37">
        <v>31.82</v>
      </c>
      <c r="X240" s="37">
        <v>60.87</v>
      </c>
      <c r="Y240" s="37">
        <v>17.39</v>
      </c>
      <c r="Z240" s="37">
        <v>21.74</v>
      </c>
      <c r="AA240" s="37">
        <v>40</v>
      </c>
      <c r="AB240" s="37">
        <v>40</v>
      </c>
      <c r="AC240" s="24">
        <f t="shared" si="25"/>
        <v>-35.475000000000001</v>
      </c>
      <c r="AD240" s="25">
        <f t="shared" si="26"/>
        <v>35.475000000000001</v>
      </c>
      <c r="AE240" s="23" t="str">
        <f t="shared" si="27"/>
        <v>Loss</v>
      </c>
      <c r="AF240" s="23" t="str">
        <f t="shared" si="28"/>
        <v>Loss</v>
      </c>
      <c r="AG240" s="23" t="str">
        <f t="shared" si="29"/>
        <v>Win</v>
      </c>
      <c r="AH240" s="23">
        <f t="shared" si="30"/>
        <v>-50</v>
      </c>
      <c r="AI240" s="23">
        <f t="shared" si="31"/>
        <v>-50</v>
      </c>
      <c r="AJ240" s="23">
        <f t="shared" si="32"/>
        <v>63.5</v>
      </c>
    </row>
    <row r="241" spans="1:36" hidden="1" x14ac:dyDescent="0.2">
      <c r="A241" s="36">
        <v>43586</v>
      </c>
      <c r="B241" s="37" t="s">
        <v>135</v>
      </c>
      <c r="C241" s="37" t="s">
        <v>140</v>
      </c>
      <c r="D241" s="37" t="s">
        <v>857</v>
      </c>
      <c r="E241" s="37" t="s">
        <v>858</v>
      </c>
      <c r="F241" s="37" t="s">
        <v>859</v>
      </c>
      <c r="G241" s="37">
        <v>3</v>
      </c>
      <c r="H241" s="37">
        <v>0</v>
      </c>
      <c r="I241" s="37">
        <v>2.14</v>
      </c>
      <c r="J241" s="37">
        <v>3.46</v>
      </c>
      <c r="K241" s="37">
        <v>2.87</v>
      </c>
      <c r="L241" s="37">
        <v>-0.73</v>
      </c>
      <c r="M241" s="37">
        <v>24</v>
      </c>
      <c r="N241" s="37">
        <v>19</v>
      </c>
      <c r="O241" s="37">
        <v>1</v>
      </c>
      <c r="P241" s="37">
        <v>12</v>
      </c>
      <c r="Q241" s="37">
        <v>9</v>
      </c>
      <c r="R241" s="37">
        <v>100</v>
      </c>
      <c r="S241" s="37">
        <v>0</v>
      </c>
      <c r="T241" s="37">
        <v>0</v>
      </c>
      <c r="U241" s="37">
        <v>45.83</v>
      </c>
      <c r="V241" s="37">
        <v>29.17</v>
      </c>
      <c r="W241" s="37">
        <v>25</v>
      </c>
      <c r="X241" s="37">
        <v>36.840000000000003</v>
      </c>
      <c r="Y241" s="37">
        <v>31.58</v>
      </c>
      <c r="Z241" s="37">
        <v>31.58</v>
      </c>
      <c r="AA241" s="37">
        <v>50</v>
      </c>
      <c r="AB241" s="37">
        <v>33.33</v>
      </c>
      <c r="AC241" s="24">
        <f t="shared" si="25"/>
        <v>32.872999999999998</v>
      </c>
      <c r="AD241" s="25">
        <f t="shared" si="26"/>
        <v>-32.872999999999998</v>
      </c>
      <c r="AE241" s="23" t="str">
        <f t="shared" si="27"/>
        <v>Win</v>
      </c>
      <c r="AF241" s="23" t="str">
        <f t="shared" si="28"/>
        <v>Loss</v>
      </c>
      <c r="AG241" s="23" t="str">
        <f t="shared" si="29"/>
        <v>Loss</v>
      </c>
      <c r="AH241" s="23">
        <f t="shared" si="30"/>
        <v>57</v>
      </c>
      <c r="AI241" s="23">
        <f t="shared" si="31"/>
        <v>-50</v>
      </c>
      <c r="AJ241" s="23">
        <f t="shared" si="32"/>
        <v>-50</v>
      </c>
    </row>
    <row r="242" spans="1:36" hidden="1" x14ac:dyDescent="0.2">
      <c r="A242" s="36">
        <v>43586</v>
      </c>
      <c r="B242" s="37" t="s">
        <v>135</v>
      </c>
      <c r="C242" s="37" t="s">
        <v>303</v>
      </c>
      <c r="D242" s="37" t="s">
        <v>860</v>
      </c>
      <c r="E242" s="37" t="s">
        <v>861</v>
      </c>
      <c r="F242" s="37" t="s">
        <v>862</v>
      </c>
      <c r="G242" s="37">
        <v>1</v>
      </c>
      <c r="H242" s="37">
        <v>1</v>
      </c>
      <c r="I242" s="37">
        <v>2.11</v>
      </c>
      <c r="J242" s="37">
        <v>3.49</v>
      </c>
      <c r="K242" s="37">
        <v>2.93</v>
      </c>
      <c r="L242" s="37">
        <v>-0.82</v>
      </c>
      <c r="M242" s="37">
        <v>22</v>
      </c>
      <c r="N242" s="37">
        <v>25</v>
      </c>
      <c r="O242" s="37">
        <v>1</v>
      </c>
      <c r="P242" s="37">
        <v>13</v>
      </c>
      <c r="Q242" s="37">
        <v>11</v>
      </c>
      <c r="R242" s="37">
        <v>100</v>
      </c>
      <c r="S242" s="37">
        <v>0</v>
      </c>
      <c r="T242" s="37">
        <v>0</v>
      </c>
      <c r="U242" s="37">
        <v>27.27</v>
      </c>
      <c r="V242" s="37">
        <v>31.82</v>
      </c>
      <c r="W242" s="37">
        <v>40.909999999999997</v>
      </c>
      <c r="X242" s="37">
        <v>36</v>
      </c>
      <c r="Y242" s="37">
        <v>16</v>
      </c>
      <c r="Z242" s="37">
        <v>48</v>
      </c>
      <c r="AA242" s="37">
        <v>30.77</v>
      </c>
      <c r="AB242" s="37">
        <v>18.18</v>
      </c>
      <c r="AC242" s="24">
        <f t="shared" si="25"/>
        <v>31.254000000000001</v>
      </c>
      <c r="AD242" s="25">
        <f t="shared" si="26"/>
        <v>-31.254000000000001</v>
      </c>
      <c r="AE242" s="23" t="str">
        <f t="shared" si="27"/>
        <v>Loss</v>
      </c>
      <c r="AF242" s="23" t="str">
        <f t="shared" si="28"/>
        <v>Win</v>
      </c>
      <c r="AG242" s="23" t="str">
        <f t="shared" si="29"/>
        <v>Loss</v>
      </c>
      <c r="AH242" s="23">
        <f t="shared" si="30"/>
        <v>-50</v>
      </c>
      <c r="AI242" s="23">
        <f t="shared" si="31"/>
        <v>124.5</v>
      </c>
      <c r="AJ242" s="23">
        <f t="shared" si="32"/>
        <v>-50</v>
      </c>
    </row>
    <row r="243" spans="1:36" hidden="1" x14ac:dyDescent="0.2">
      <c r="A243" s="36">
        <v>43586</v>
      </c>
      <c r="B243" s="37" t="s">
        <v>135</v>
      </c>
      <c r="C243" s="37" t="s">
        <v>303</v>
      </c>
      <c r="D243" s="37" t="s">
        <v>863</v>
      </c>
      <c r="E243" s="37" t="s">
        <v>864</v>
      </c>
      <c r="F243" s="37" t="s">
        <v>865</v>
      </c>
      <c r="G243" s="37">
        <v>2</v>
      </c>
      <c r="H243" s="37">
        <v>0</v>
      </c>
      <c r="I243" s="37">
        <v>1.65</v>
      </c>
      <c r="J243" s="37">
        <v>3.77</v>
      </c>
      <c r="K243" s="37">
        <v>4.3899999999999997</v>
      </c>
      <c r="L243" s="37">
        <v>-2.74</v>
      </c>
      <c r="M243" s="37">
        <v>21</v>
      </c>
      <c r="N243" s="37">
        <v>59</v>
      </c>
      <c r="O243" s="37">
        <v>1</v>
      </c>
      <c r="P243" s="37">
        <v>11</v>
      </c>
      <c r="Q243" s="37">
        <v>30</v>
      </c>
      <c r="R243" s="37">
        <v>100</v>
      </c>
      <c r="S243" s="37">
        <v>0</v>
      </c>
      <c r="T243" s="37">
        <v>0</v>
      </c>
      <c r="U243" s="37">
        <v>71.430000000000007</v>
      </c>
      <c r="V243" s="37">
        <v>23.81</v>
      </c>
      <c r="W243" s="37">
        <v>4.76</v>
      </c>
      <c r="X243" s="37">
        <v>44.07</v>
      </c>
      <c r="Y243" s="37">
        <v>27.12</v>
      </c>
      <c r="Z243" s="37">
        <v>28.81</v>
      </c>
      <c r="AA243" s="37">
        <v>72.73</v>
      </c>
      <c r="AB243" s="37">
        <v>43.33</v>
      </c>
      <c r="AC243" s="24">
        <f t="shared" si="25"/>
        <v>39.951000000000001</v>
      </c>
      <c r="AD243" s="25">
        <f t="shared" si="26"/>
        <v>-39.951000000000001</v>
      </c>
      <c r="AE243" s="23" t="str">
        <f t="shared" si="27"/>
        <v>Win</v>
      </c>
      <c r="AF243" s="23" t="str">
        <f t="shared" si="28"/>
        <v>Loss</v>
      </c>
      <c r="AG243" s="23" t="str">
        <f t="shared" si="29"/>
        <v>Loss</v>
      </c>
      <c r="AH243" s="23">
        <f t="shared" si="30"/>
        <v>32.5</v>
      </c>
      <c r="AI243" s="23">
        <f t="shared" si="31"/>
        <v>-50</v>
      </c>
      <c r="AJ243" s="23">
        <f t="shared" si="32"/>
        <v>-50</v>
      </c>
    </row>
    <row r="244" spans="1:36" hidden="1" x14ac:dyDescent="0.2">
      <c r="A244" s="36">
        <v>43586</v>
      </c>
      <c r="B244" s="37" t="s">
        <v>135</v>
      </c>
      <c r="C244" s="37" t="s">
        <v>303</v>
      </c>
      <c r="D244" s="37" t="s">
        <v>866</v>
      </c>
      <c r="E244" s="37" t="s">
        <v>867</v>
      </c>
      <c r="F244" s="37" t="s">
        <v>868</v>
      </c>
      <c r="G244" s="37">
        <v>4</v>
      </c>
      <c r="H244" s="37">
        <v>1</v>
      </c>
      <c r="I244" s="37">
        <v>1.79</v>
      </c>
      <c r="J244" s="37">
        <v>3.7</v>
      </c>
      <c r="K244" s="37">
        <v>3.92</v>
      </c>
      <c r="L244" s="37">
        <v>-2.13</v>
      </c>
      <c r="M244" s="37">
        <v>21</v>
      </c>
      <c r="N244" s="37">
        <v>21</v>
      </c>
      <c r="O244" s="37">
        <v>1</v>
      </c>
      <c r="P244" s="37">
        <v>11</v>
      </c>
      <c r="Q244" s="37">
        <v>12</v>
      </c>
      <c r="R244" s="37">
        <v>0</v>
      </c>
      <c r="S244" s="37">
        <v>0</v>
      </c>
      <c r="T244" s="37">
        <v>100</v>
      </c>
      <c r="U244" s="37">
        <v>33.33</v>
      </c>
      <c r="V244" s="37">
        <v>23.81</v>
      </c>
      <c r="W244" s="37">
        <v>42.86</v>
      </c>
      <c r="X244" s="37">
        <v>9.52</v>
      </c>
      <c r="Y244" s="37">
        <v>23.81</v>
      </c>
      <c r="Z244" s="37">
        <v>66.67</v>
      </c>
      <c r="AA244" s="37">
        <v>54.55</v>
      </c>
      <c r="AB244" s="37">
        <v>0</v>
      </c>
      <c r="AC244" s="24">
        <f t="shared" si="25"/>
        <v>-20.475999999999992</v>
      </c>
      <c r="AD244" s="25">
        <f t="shared" si="26"/>
        <v>20.475999999999992</v>
      </c>
      <c r="AE244" s="23" t="str">
        <f t="shared" si="27"/>
        <v>Win</v>
      </c>
      <c r="AF244" s="23" t="str">
        <f t="shared" si="28"/>
        <v>Loss</v>
      </c>
      <c r="AG244" s="23" t="str">
        <f t="shared" si="29"/>
        <v>Loss</v>
      </c>
      <c r="AH244" s="23">
        <f t="shared" si="30"/>
        <v>39.5</v>
      </c>
      <c r="AI244" s="23">
        <f t="shared" si="31"/>
        <v>-50</v>
      </c>
      <c r="AJ244" s="23">
        <f t="shared" si="32"/>
        <v>-50</v>
      </c>
    </row>
    <row r="245" spans="1:36" hidden="1" x14ac:dyDescent="0.2">
      <c r="A245" s="36">
        <v>43586</v>
      </c>
      <c r="B245" s="37" t="s">
        <v>135</v>
      </c>
      <c r="C245" s="37" t="s">
        <v>303</v>
      </c>
      <c r="D245" s="37" t="s">
        <v>869</v>
      </c>
      <c r="E245" s="37" t="s">
        <v>870</v>
      </c>
      <c r="F245" s="37" t="s">
        <v>871</v>
      </c>
      <c r="G245" s="37">
        <v>2</v>
      </c>
      <c r="H245" s="37">
        <v>0</v>
      </c>
      <c r="I245" s="37">
        <v>1.93</v>
      </c>
      <c r="J245" s="37">
        <v>3.63</v>
      </c>
      <c r="K245" s="37">
        <v>3.36</v>
      </c>
      <c r="L245" s="37">
        <v>-1.43</v>
      </c>
      <c r="M245" s="37">
        <v>20</v>
      </c>
      <c r="N245" s="37">
        <v>19</v>
      </c>
      <c r="O245" s="37">
        <v>1</v>
      </c>
      <c r="P245" s="37">
        <v>10</v>
      </c>
      <c r="Q245" s="37">
        <v>9</v>
      </c>
      <c r="R245" s="37">
        <v>0</v>
      </c>
      <c r="S245" s="37">
        <v>100</v>
      </c>
      <c r="T245" s="37">
        <v>0</v>
      </c>
      <c r="U245" s="37">
        <v>45</v>
      </c>
      <c r="V245" s="37">
        <v>25</v>
      </c>
      <c r="W245" s="37">
        <v>30</v>
      </c>
      <c r="X245" s="37">
        <v>36.840000000000003</v>
      </c>
      <c r="Y245" s="37">
        <v>31.58</v>
      </c>
      <c r="Z245" s="37">
        <v>31.58</v>
      </c>
      <c r="AA245" s="37">
        <v>70</v>
      </c>
      <c r="AB245" s="37">
        <v>11.11</v>
      </c>
      <c r="AC245" s="24">
        <f t="shared" si="25"/>
        <v>11.29</v>
      </c>
      <c r="AD245" s="25">
        <f t="shared" si="26"/>
        <v>8.7100000000000009</v>
      </c>
      <c r="AE245" s="23" t="str">
        <f t="shared" si="27"/>
        <v>Win</v>
      </c>
      <c r="AF245" s="23" t="str">
        <f t="shared" si="28"/>
        <v>Loss</v>
      </c>
      <c r="AG245" s="23" t="str">
        <f t="shared" si="29"/>
        <v>Loss</v>
      </c>
      <c r="AH245" s="23">
        <f t="shared" si="30"/>
        <v>46.5</v>
      </c>
      <c r="AI245" s="23">
        <f t="shared" si="31"/>
        <v>-50</v>
      </c>
      <c r="AJ245" s="23">
        <f t="shared" si="32"/>
        <v>-50</v>
      </c>
    </row>
    <row r="246" spans="1:36" hidden="1" x14ac:dyDescent="0.2">
      <c r="A246" s="36">
        <v>43586</v>
      </c>
      <c r="B246" s="37" t="s">
        <v>184</v>
      </c>
      <c r="C246" s="37" t="s">
        <v>872</v>
      </c>
      <c r="D246" s="37" t="s">
        <v>873</v>
      </c>
      <c r="E246" s="37" t="s">
        <v>874</v>
      </c>
      <c r="F246" s="37" t="s">
        <v>875</v>
      </c>
      <c r="G246" s="37">
        <v>0</v>
      </c>
      <c r="H246" s="37">
        <v>1</v>
      </c>
      <c r="I246" s="37">
        <v>1.94</v>
      </c>
      <c r="J246" s="37">
        <v>3.26</v>
      </c>
      <c r="K246" s="37">
        <v>3.48</v>
      </c>
      <c r="L246" s="37">
        <v>-1.54</v>
      </c>
      <c r="M246" s="37">
        <v>23</v>
      </c>
      <c r="N246" s="37">
        <v>29</v>
      </c>
      <c r="O246" s="37">
        <v>1</v>
      </c>
      <c r="P246" s="37">
        <v>12</v>
      </c>
      <c r="Q246" s="37">
        <v>12</v>
      </c>
      <c r="R246" s="37">
        <v>0</v>
      </c>
      <c r="S246" s="37">
        <v>100</v>
      </c>
      <c r="T246" s="37">
        <v>0</v>
      </c>
      <c r="U246" s="37">
        <v>39.130000000000003</v>
      </c>
      <c r="V246" s="37">
        <v>39.130000000000003</v>
      </c>
      <c r="W246" s="37">
        <v>21.74</v>
      </c>
      <c r="X246" s="37">
        <v>37.93</v>
      </c>
      <c r="Y246" s="37">
        <v>24.14</v>
      </c>
      <c r="Z246" s="37">
        <v>37.93</v>
      </c>
      <c r="AA246" s="37">
        <v>58.33</v>
      </c>
      <c r="AB246" s="37">
        <v>25</v>
      </c>
      <c r="AC246" s="24">
        <f t="shared" si="25"/>
        <v>14.977000000000002</v>
      </c>
      <c r="AD246" s="25">
        <f t="shared" si="26"/>
        <v>5.0229999999999997</v>
      </c>
      <c r="AE246" s="23" t="str">
        <f t="shared" si="27"/>
        <v>Loss</v>
      </c>
      <c r="AF246" s="23" t="str">
        <f t="shared" si="28"/>
        <v>Loss</v>
      </c>
      <c r="AG246" s="23" t="str">
        <f t="shared" si="29"/>
        <v>Win</v>
      </c>
      <c r="AH246" s="23">
        <f t="shared" si="30"/>
        <v>-50</v>
      </c>
      <c r="AI246" s="23">
        <f t="shared" si="31"/>
        <v>-50</v>
      </c>
      <c r="AJ246" s="23">
        <f t="shared" si="32"/>
        <v>124</v>
      </c>
    </row>
    <row r="247" spans="1:36" x14ac:dyDescent="0.2">
      <c r="A247" s="36">
        <v>43586</v>
      </c>
      <c r="B247" s="37" t="s">
        <v>430</v>
      </c>
      <c r="C247" s="37" t="s">
        <v>431</v>
      </c>
      <c r="D247" s="37" t="s">
        <v>876</v>
      </c>
      <c r="E247" s="37" t="s">
        <v>877</v>
      </c>
      <c r="F247" s="37" t="s">
        <v>878</v>
      </c>
      <c r="G247" s="37">
        <v>1</v>
      </c>
      <c r="H247" s="37">
        <v>1</v>
      </c>
      <c r="I247" s="37">
        <v>1.36</v>
      </c>
      <c r="J247" s="37">
        <v>4.71</v>
      </c>
      <c r="K247" s="37">
        <v>7.04</v>
      </c>
      <c r="L247" s="37">
        <v>-5.68</v>
      </c>
      <c r="M247" s="37">
        <v>35</v>
      </c>
      <c r="N247" s="37">
        <v>35</v>
      </c>
      <c r="O247" s="37">
        <v>3</v>
      </c>
      <c r="P247" s="37">
        <v>16</v>
      </c>
      <c r="Q247" s="37">
        <v>18</v>
      </c>
      <c r="R247" s="37">
        <v>100</v>
      </c>
      <c r="S247" s="37">
        <v>0</v>
      </c>
      <c r="T247" s="37">
        <v>0</v>
      </c>
      <c r="U247" s="37">
        <v>65.709999999999994</v>
      </c>
      <c r="V247" s="37">
        <v>25.71</v>
      </c>
      <c r="W247" s="37">
        <v>8.57</v>
      </c>
      <c r="X247" s="37">
        <v>40</v>
      </c>
      <c r="Y247" s="37">
        <v>17.14</v>
      </c>
      <c r="Z247" s="37">
        <v>42.86</v>
      </c>
      <c r="AA247" s="37">
        <v>62.5</v>
      </c>
      <c r="AB247" s="37">
        <v>27.78</v>
      </c>
      <c r="AC247" s="24">
        <f t="shared" si="25"/>
        <v>42.856999999999999</v>
      </c>
      <c r="AD247" s="25">
        <f t="shared" si="26"/>
        <v>-42.856999999999999</v>
      </c>
      <c r="AE247" s="23" t="str">
        <f t="shared" si="27"/>
        <v>Loss</v>
      </c>
      <c r="AF247" s="23" t="str">
        <f t="shared" si="28"/>
        <v>Win</v>
      </c>
      <c r="AG247" s="23" t="str">
        <f t="shared" si="29"/>
        <v>Loss</v>
      </c>
      <c r="AH247" s="23">
        <f t="shared" si="30"/>
        <v>-50</v>
      </c>
      <c r="AI247" s="23">
        <f t="shared" si="31"/>
        <v>185.5</v>
      </c>
      <c r="AJ247" s="23">
        <f t="shared" si="32"/>
        <v>-50</v>
      </c>
    </row>
    <row r="248" spans="1:36" hidden="1" x14ac:dyDescent="0.2">
      <c r="A248" s="36">
        <v>43586</v>
      </c>
      <c r="B248" s="37" t="s">
        <v>144</v>
      </c>
      <c r="C248" s="37" t="s">
        <v>248</v>
      </c>
      <c r="D248" s="37" t="s">
        <v>879</v>
      </c>
      <c r="E248" s="37" t="s">
        <v>880</v>
      </c>
      <c r="F248" s="37" t="s">
        <v>881</v>
      </c>
      <c r="G248" s="37">
        <v>2</v>
      </c>
      <c r="H248" s="37">
        <v>1</v>
      </c>
      <c r="I248" s="37">
        <v>1.75</v>
      </c>
      <c r="J248" s="37">
        <v>3.58</v>
      </c>
      <c r="K248" s="37">
        <v>3.91</v>
      </c>
      <c r="L248" s="37">
        <v>-2.16</v>
      </c>
      <c r="M248" s="37">
        <v>24</v>
      </c>
      <c r="N248" s="37">
        <v>21</v>
      </c>
      <c r="O248" s="37">
        <v>1</v>
      </c>
      <c r="P248" s="37">
        <v>15</v>
      </c>
      <c r="Q248" s="37">
        <v>8</v>
      </c>
      <c r="R248" s="37">
        <v>100</v>
      </c>
      <c r="S248" s="37">
        <v>0</v>
      </c>
      <c r="T248" s="37">
        <v>0</v>
      </c>
      <c r="U248" s="37">
        <v>50</v>
      </c>
      <c r="V248" s="37">
        <v>29.17</v>
      </c>
      <c r="W248" s="37">
        <v>20.83</v>
      </c>
      <c r="X248" s="37">
        <v>42.86</v>
      </c>
      <c r="Y248" s="37">
        <v>19.05</v>
      </c>
      <c r="Z248" s="37">
        <v>38.1</v>
      </c>
      <c r="AA248" s="37">
        <v>53.33</v>
      </c>
      <c r="AB248" s="37">
        <v>25</v>
      </c>
      <c r="AC248" s="24">
        <f t="shared" si="25"/>
        <v>35.894000000000005</v>
      </c>
      <c r="AD248" s="25">
        <f t="shared" si="26"/>
        <v>-35.894000000000005</v>
      </c>
      <c r="AE248" s="23" t="str">
        <f t="shared" si="27"/>
        <v>Win</v>
      </c>
      <c r="AF248" s="23" t="str">
        <f t="shared" si="28"/>
        <v>Loss</v>
      </c>
      <c r="AG248" s="23" t="str">
        <f t="shared" si="29"/>
        <v>Loss</v>
      </c>
      <c r="AH248" s="23">
        <f t="shared" si="30"/>
        <v>37.5</v>
      </c>
      <c r="AI248" s="23">
        <f t="shared" si="31"/>
        <v>-50</v>
      </c>
      <c r="AJ248" s="23">
        <f t="shared" si="32"/>
        <v>-50</v>
      </c>
    </row>
    <row r="249" spans="1:36" hidden="1" x14ac:dyDescent="0.2">
      <c r="A249" s="36">
        <v>43586</v>
      </c>
      <c r="B249" s="37" t="s">
        <v>144</v>
      </c>
      <c r="C249" s="37" t="s">
        <v>145</v>
      </c>
      <c r="D249" s="37" t="s">
        <v>882</v>
      </c>
      <c r="E249" s="37" t="s">
        <v>883</v>
      </c>
      <c r="F249" s="37" t="s">
        <v>884</v>
      </c>
      <c r="G249" s="37">
        <v>2</v>
      </c>
      <c r="H249" s="37">
        <v>0</v>
      </c>
      <c r="I249" s="37">
        <v>1.1000000000000001</v>
      </c>
      <c r="J249" s="37">
        <v>7.18</v>
      </c>
      <c r="K249" s="37">
        <v>17.21</v>
      </c>
      <c r="L249" s="37">
        <v>-16.11</v>
      </c>
      <c r="M249" s="37">
        <v>18</v>
      </c>
      <c r="N249" s="37">
        <v>6</v>
      </c>
      <c r="O249" s="37">
        <v>0</v>
      </c>
      <c r="P249" s="37">
        <v>8</v>
      </c>
      <c r="Q249" s="37">
        <v>5</v>
      </c>
      <c r="R249" s="37">
        <v>0</v>
      </c>
      <c r="S249" s="37">
        <v>0</v>
      </c>
      <c r="T249" s="37">
        <v>0</v>
      </c>
      <c r="U249" s="37">
        <v>55.56</v>
      </c>
      <c r="V249" s="37">
        <v>16.670000000000002</v>
      </c>
      <c r="W249" s="37">
        <v>27.78</v>
      </c>
      <c r="X249" s="37">
        <v>16.670000000000002</v>
      </c>
      <c r="Y249" s="37">
        <v>16.670000000000002</v>
      </c>
      <c r="Z249" s="37">
        <v>66.67</v>
      </c>
      <c r="AA249" s="37">
        <v>50</v>
      </c>
      <c r="AB249" s="37">
        <v>0</v>
      </c>
      <c r="AC249" s="24">
        <f t="shared" si="25"/>
        <v>15.556000000000001</v>
      </c>
      <c r="AD249" s="25">
        <f t="shared" si="26"/>
        <v>-15.556000000000001</v>
      </c>
      <c r="AE249" s="23" t="str">
        <f t="shared" si="27"/>
        <v>Win</v>
      </c>
      <c r="AF249" s="23" t="str">
        <f t="shared" si="28"/>
        <v>Loss</v>
      </c>
      <c r="AG249" s="23" t="str">
        <f t="shared" si="29"/>
        <v>Loss</v>
      </c>
      <c r="AH249" s="23">
        <f t="shared" si="30"/>
        <v>5.0000000000000071</v>
      </c>
      <c r="AI249" s="23">
        <f t="shared" si="31"/>
        <v>-50</v>
      </c>
      <c r="AJ249" s="23">
        <f t="shared" si="32"/>
        <v>-50</v>
      </c>
    </row>
    <row r="250" spans="1:36" hidden="1" x14ac:dyDescent="0.2">
      <c r="A250" s="36">
        <v>43586</v>
      </c>
      <c r="B250" s="37" t="s">
        <v>252</v>
      </c>
      <c r="C250" s="37" t="s">
        <v>315</v>
      </c>
      <c r="D250" s="37" t="s">
        <v>885</v>
      </c>
      <c r="E250" s="37" t="s">
        <v>886</v>
      </c>
      <c r="F250" s="37" t="s">
        <v>887</v>
      </c>
      <c r="G250" s="37">
        <v>3</v>
      </c>
      <c r="H250" s="37">
        <v>0</v>
      </c>
      <c r="I250" s="37">
        <v>1.29</v>
      </c>
      <c r="J250" s="37">
        <v>5.05</v>
      </c>
      <c r="K250" s="37">
        <v>8.2799999999999994</v>
      </c>
      <c r="L250" s="37">
        <v>-6.99</v>
      </c>
      <c r="M250" s="37">
        <v>32</v>
      </c>
      <c r="N250" s="37">
        <v>5</v>
      </c>
      <c r="O250" s="37">
        <v>0</v>
      </c>
      <c r="P250" s="37">
        <v>15</v>
      </c>
      <c r="Q250" s="37">
        <v>3</v>
      </c>
      <c r="R250" s="37">
        <v>0</v>
      </c>
      <c r="S250" s="37">
        <v>0</v>
      </c>
      <c r="T250" s="37">
        <v>0</v>
      </c>
      <c r="U250" s="37">
        <v>34.380000000000003</v>
      </c>
      <c r="V250" s="37">
        <v>34.380000000000003</v>
      </c>
      <c r="W250" s="37">
        <v>31.25</v>
      </c>
      <c r="X250" s="37">
        <v>20</v>
      </c>
      <c r="Y250" s="37">
        <v>20</v>
      </c>
      <c r="Z250" s="37">
        <v>60</v>
      </c>
      <c r="AA250" s="37">
        <v>46.67</v>
      </c>
      <c r="AB250" s="37">
        <v>0</v>
      </c>
      <c r="AC250" s="24">
        <f t="shared" si="25"/>
        <v>10.064000000000002</v>
      </c>
      <c r="AD250" s="25">
        <f t="shared" si="26"/>
        <v>-10.064000000000002</v>
      </c>
      <c r="AE250" s="23" t="str">
        <f t="shared" si="27"/>
        <v>Win</v>
      </c>
      <c r="AF250" s="23" t="str">
        <f t="shared" si="28"/>
        <v>Loss</v>
      </c>
      <c r="AG250" s="23" t="str">
        <f t="shared" si="29"/>
        <v>Loss</v>
      </c>
      <c r="AH250" s="23">
        <f t="shared" si="30"/>
        <v>14.5</v>
      </c>
      <c r="AI250" s="23">
        <f t="shared" si="31"/>
        <v>-50</v>
      </c>
      <c r="AJ250" s="23">
        <f t="shared" si="32"/>
        <v>-50</v>
      </c>
    </row>
    <row r="251" spans="1:36" hidden="1" x14ac:dyDescent="0.2">
      <c r="A251" s="36">
        <v>43586</v>
      </c>
      <c r="B251" s="37" t="s">
        <v>252</v>
      </c>
      <c r="C251" s="37" t="s">
        <v>315</v>
      </c>
      <c r="D251" s="37" t="s">
        <v>888</v>
      </c>
      <c r="E251" s="37" t="s">
        <v>889</v>
      </c>
      <c r="F251" s="37" t="s">
        <v>890</v>
      </c>
      <c r="G251" s="37">
        <v>1</v>
      </c>
      <c r="H251" s="37">
        <v>2</v>
      </c>
      <c r="I251" s="37">
        <v>1.23</v>
      </c>
      <c r="J251" s="37">
        <v>5.52</v>
      </c>
      <c r="K251" s="37">
        <v>9.76</v>
      </c>
      <c r="L251" s="37">
        <v>-8.5299999999999994</v>
      </c>
      <c r="M251" s="37">
        <v>36</v>
      </c>
      <c r="N251" s="37">
        <v>35</v>
      </c>
      <c r="O251" s="37">
        <v>2</v>
      </c>
      <c r="P251" s="37">
        <v>18</v>
      </c>
      <c r="Q251" s="37">
        <v>17</v>
      </c>
      <c r="R251" s="37">
        <v>50</v>
      </c>
      <c r="S251" s="37">
        <v>50</v>
      </c>
      <c r="T251" s="37">
        <v>0</v>
      </c>
      <c r="U251" s="37">
        <v>47.22</v>
      </c>
      <c r="V251" s="37">
        <v>25</v>
      </c>
      <c r="W251" s="37">
        <v>27.78</v>
      </c>
      <c r="X251" s="37">
        <v>28.57</v>
      </c>
      <c r="Y251" s="37">
        <v>17.14</v>
      </c>
      <c r="Z251" s="37">
        <v>54.29</v>
      </c>
      <c r="AA251" s="37">
        <v>50</v>
      </c>
      <c r="AB251" s="37">
        <v>23.53</v>
      </c>
      <c r="AC251" s="24">
        <f t="shared" si="25"/>
        <v>29.818000000000001</v>
      </c>
      <c r="AD251" s="25">
        <f t="shared" si="26"/>
        <v>-19.818000000000001</v>
      </c>
      <c r="AE251" s="23" t="str">
        <f t="shared" si="27"/>
        <v>Loss</v>
      </c>
      <c r="AF251" s="23" t="str">
        <f t="shared" si="28"/>
        <v>Loss</v>
      </c>
      <c r="AG251" s="23" t="str">
        <f t="shared" si="29"/>
        <v>Win</v>
      </c>
      <c r="AH251" s="23">
        <f t="shared" si="30"/>
        <v>-50</v>
      </c>
      <c r="AI251" s="23">
        <f t="shared" si="31"/>
        <v>-50</v>
      </c>
      <c r="AJ251" s="23">
        <f t="shared" si="32"/>
        <v>438</v>
      </c>
    </row>
    <row r="252" spans="1:36" hidden="1" x14ac:dyDescent="0.2">
      <c r="A252" s="36">
        <v>43586</v>
      </c>
      <c r="B252" s="37" t="s">
        <v>252</v>
      </c>
      <c r="C252" s="37" t="s">
        <v>550</v>
      </c>
      <c r="D252" s="37" t="s">
        <v>891</v>
      </c>
      <c r="E252" s="37" t="s">
        <v>892</v>
      </c>
      <c r="F252" s="37" t="s">
        <v>893</v>
      </c>
      <c r="G252" s="37">
        <v>4</v>
      </c>
      <c r="H252" s="37">
        <v>1</v>
      </c>
      <c r="I252" s="37">
        <v>2.83</v>
      </c>
      <c r="J252" s="37">
        <v>3.2</v>
      </c>
      <c r="K252" s="37">
        <v>2.34</v>
      </c>
      <c r="L252" s="37">
        <v>0.49</v>
      </c>
      <c r="M252" s="37">
        <v>34</v>
      </c>
      <c r="N252" s="37">
        <v>39</v>
      </c>
      <c r="O252" s="37">
        <v>2</v>
      </c>
      <c r="P252" s="37">
        <v>17</v>
      </c>
      <c r="Q252" s="37">
        <v>19</v>
      </c>
      <c r="R252" s="37">
        <v>50</v>
      </c>
      <c r="S252" s="37">
        <v>0</v>
      </c>
      <c r="T252" s="37">
        <v>50</v>
      </c>
      <c r="U252" s="37">
        <v>32.35</v>
      </c>
      <c r="V252" s="37">
        <v>20.59</v>
      </c>
      <c r="W252" s="37">
        <v>47.06</v>
      </c>
      <c r="X252" s="37">
        <v>46.15</v>
      </c>
      <c r="Y252" s="37">
        <v>23.08</v>
      </c>
      <c r="Z252" s="37">
        <v>30.77</v>
      </c>
      <c r="AA252" s="37">
        <v>41.18</v>
      </c>
      <c r="AB252" s="37">
        <v>52.63</v>
      </c>
      <c r="AC252" s="24">
        <f t="shared" si="25"/>
        <v>-6.2670000000000012</v>
      </c>
      <c r="AD252" s="25">
        <f t="shared" si="26"/>
        <v>6.2670000000000012</v>
      </c>
      <c r="AE252" s="23" t="str">
        <f t="shared" si="27"/>
        <v>Win</v>
      </c>
      <c r="AF252" s="23" t="str">
        <f t="shared" si="28"/>
        <v>Loss</v>
      </c>
      <c r="AG252" s="23" t="str">
        <f t="shared" si="29"/>
        <v>Loss</v>
      </c>
      <c r="AH252" s="23">
        <f t="shared" si="30"/>
        <v>91.5</v>
      </c>
      <c r="AI252" s="23">
        <f t="shared" si="31"/>
        <v>-50</v>
      </c>
      <c r="AJ252" s="23">
        <f t="shared" si="32"/>
        <v>-50</v>
      </c>
    </row>
    <row r="253" spans="1:36" x14ac:dyDescent="0.2">
      <c r="A253" s="36">
        <v>43586</v>
      </c>
      <c r="B253" s="37" t="s">
        <v>267</v>
      </c>
      <c r="C253" s="37" t="s">
        <v>894</v>
      </c>
      <c r="D253" s="37" t="s">
        <v>895</v>
      </c>
      <c r="E253" s="37" t="s">
        <v>896</v>
      </c>
      <c r="F253" s="37" t="s">
        <v>897</v>
      </c>
      <c r="G253" s="37">
        <v>1</v>
      </c>
      <c r="H253" s="37">
        <v>0</v>
      </c>
      <c r="I253" s="37">
        <v>1.08</v>
      </c>
      <c r="J253" s="37">
        <v>8.93</v>
      </c>
      <c r="K253" s="37">
        <v>17.489999999999998</v>
      </c>
      <c r="L253" s="37">
        <v>-16.41</v>
      </c>
      <c r="M253" s="37">
        <v>20</v>
      </c>
      <c r="N253" s="37">
        <v>22</v>
      </c>
      <c r="O253" s="37">
        <v>2</v>
      </c>
      <c r="P253" s="37">
        <v>9</v>
      </c>
      <c r="Q253" s="37">
        <v>13</v>
      </c>
      <c r="R253" s="37">
        <v>100</v>
      </c>
      <c r="S253" s="37">
        <v>0</v>
      </c>
      <c r="T253" s="37">
        <v>0</v>
      </c>
      <c r="U253" s="37">
        <v>85</v>
      </c>
      <c r="V253" s="37">
        <v>10</v>
      </c>
      <c r="W253" s="37">
        <v>5</v>
      </c>
      <c r="X253" s="37">
        <v>40.909999999999997</v>
      </c>
      <c r="Y253" s="37">
        <v>18.18</v>
      </c>
      <c r="Z253" s="37">
        <v>40.909999999999997</v>
      </c>
      <c r="AA253" s="37">
        <v>88.89</v>
      </c>
      <c r="AB253" s="37">
        <v>53.85</v>
      </c>
      <c r="AC253" s="24">
        <f t="shared" si="25"/>
        <v>45.182000000000002</v>
      </c>
      <c r="AD253" s="25">
        <f t="shared" si="26"/>
        <v>-45.182000000000002</v>
      </c>
      <c r="AE253" s="23" t="str">
        <f t="shared" si="27"/>
        <v>Win</v>
      </c>
      <c r="AF253" s="23" t="str">
        <f t="shared" si="28"/>
        <v>Loss</v>
      </c>
      <c r="AG253" s="23" t="str">
        <f t="shared" si="29"/>
        <v>Loss</v>
      </c>
      <c r="AH253" s="23">
        <f t="shared" si="30"/>
        <v>4</v>
      </c>
      <c r="AI253" s="23">
        <f t="shared" si="31"/>
        <v>-50</v>
      </c>
      <c r="AJ253" s="23">
        <f t="shared" si="32"/>
        <v>-50</v>
      </c>
    </row>
    <row r="254" spans="1:36" hidden="1" x14ac:dyDescent="0.2">
      <c r="A254" s="36">
        <v>43586</v>
      </c>
      <c r="B254" s="37" t="s">
        <v>898</v>
      </c>
      <c r="C254" s="37" t="s">
        <v>899</v>
      </c>
      <c r="D254" s="37" t="s">
        <v>900</v>
      </c>
      <c r="E254" s="37" t="s">
        <v>901</v>
      </c>
      <c r="F254" s="37" t="s">
        <v>902</v>
      </c>
      <c r="G254" s="37">
        <v>3</v>
      </c>
      <c r="H254" s="37">
        <v>4</v>
      </c>
      <c r="I254" s="37">
        <v>2.39</v>
      </c>
      <c r="J254" s="37">
        <v>3.19</v>
      </c>
      <c r="K254" s="37">
        <v>2.97</v>
      </c>
      <c r="L254" s="37">
        <v>-0.57999999999999996</v>
      </c>
      <c r="M254" s="37">
        <v>16</v>
      </c>
      <c r="N254" s="37">
        <v>15</v>
      </c>
      <c r="O254" s="37">
        <v>0</v>
      </c>
      <c r="P254" s="37">
        <v>6</v>
      </c>
      <c r="Q254" s="37">
        <v>9</v>
      </c>
      <c r="R254" s="37">
        <v>0</v>
      </c>
      <c r="S254" s="37">
        <v>0</v>
      </c>
      <c r="T254" s="37">
        <v>0</v>
      </c>
      <c r="U254" s="37">
        <v>50</v>
      </c>
      <c r="V254" s="37">
        <v>18.75</v>
      </c>
      <c r="W254" s="37">
        <v>31.25</v>
      </c>
      <c r="X254" s="37">
        <v>13.33</v>
      </c>
      <c r="Y254" s="37">
        <v>40</v>
      </c>
      <c r="Z254" s="37">
        <v>46.67</v>
      </c>
      <c r="AA254" s="37">
        <v>83.33</v>
      </c>
      <c r="AB254" s="37">
        <v>22.22</v>
      </c>
      <c r="AC254" s="24">
        <f t="shared" si="25"/>
        <v>8.293000000000001</v>
      </c>
      <c r="AD254" s="25">
        <f t="shared" si="26"/>
        <v>-8.293000000000001</v>
      </c>
      <c r="AE254" s="23" t="str">
        <f t="shared" si="27"/>
        <v>Loss</v>
      </c>
      <c r="AF254" s="23" t="str">
        <f t="shared" si="28"/>
        <v>Loss</v>
      </c>
      <c r="AG254" s="23" t="str">
        <f t="shared" si="29"/>
        <v>Win</v>
      </c>
      <c r="AH254" s="23">
        <f t="shared" si="30"/>
        <v>-50</v>
      </c>
      <c r="AI254" s="23">
        <f t="shared" si="31"/>
        <v>-50</v>
      </c>
      <c r="AJ254" s="23">
        <f t="shared" si="32"/>
        <v>98.5</v>
      </c>
    </row>
    <row r="255" spans="1:36" hidden="1" x14ac:dyDescent="0.2">
      <c r="A255" s="36">
        <v>43586</v>
      </c>
      <c r="B255" s="37" t="s">
        <v>267</v>
      </c>
      <c r="C255" s="37" t="s">
        <v>469</v>
      </c>
      <c r="D255" s="37" t="s">
        <v>903</v>
      </c>
      <c r="E255" s="37" t="s">
        <v>904</v>
      </c>
      <c r="F255" s="37" t="s">
        <v>905</v>
      </c>
      <c r="G255" s="37">
        <v>1</v>
      </c>
      <c r="H255" s="37">
        <v>0</v>
      </c>
      <c r="I255" s="37">
        <v>2.1</v>
      </c>
      <c r="J255" s="37">
        <v>3.66</v>
      </c>
      <c r="K255" s="37">
        <v>2.78</v>
      </c>
      <c r="L255" s="37">
        <v>-0.68</v>
      </c>
      <c r="M255" s="37">
        <v>57</v>
      </c>
      <c r="N255" s="37">
        <v>26</v>
      </c>
      <c r="O255" s="37">
        <v>1</v>
      </c>
      <c r="P255" s="37">
        <v>27</v>
      </c>
      <c r="Q255" s="37">
        <v>12</v>
      </c>
      <c r="R255" s="37">
        <v>100</v>
      </c>
      <c r="S255" s="37">
        <v>0</v>
      </c>
      <c r="T255" s="37">
        <v>0</v>
      </c>
      <c r="U255" s="37">
        <v>47.37</v>
      </c>
      <c r="V255" s="37">
        <v>15.79</v>
      </c>
      <c r="W255" s="37">
        <v>36.840000000000003</v>
      </c>
      <c r="X255" s="37">
        <v>30.77</v>
      </c>
      <c r="Y255" s="37">
        <v>11.54</v>
      </c>
      <c r="Z255" s="37">
        <v>57.69</v>
      </c>
      <c r="AA255" s="37">
        <v>48.15</v>
      </c>
      <c r="AB255" s="37">
        <v>25</v>
      </c>
      <c r="AC255" s="24">
        <f t="shared" si="25"/>
        <v>37.915000000000006</v>
      </c>
      <c r="AD255" s="25">
        <f t="shared" si="26"/>
        <v>-37.915000000000006</v>
      </c>
      <c r="AE255" s="23" t="str">
        <f t="shared" si="27"/>
        <v>Win</v>
      </c>
      <c r="AF255" s="23" t="str">
        <f t="shared" si="28"/>
        <v>Loss</v>
      </c>
      <c r="AG255" s="23" t="str">
        <f t="shared" si="29"/>
        <v>Loss</v>
      </c>
      <c r="AH255" s="23">
        <f t="shared" si="30"/>
        <v>55</v>
      </c>
      <c r="AI255" s="23">
        <f t="shared" si="31"/>
        <v>-50</v>
      </c>
      <c r="AJ255" s="23">
        <f t="shared" si="32"/>
        <v>-50</v>
      </c>
    </row>
    <row r="256" spans="1:36" hidden="1" x14ac:dyDescent="0.2">
      <c r="A256" s="36">
        <v>43586</v>
      </c>
      <c r="B256" s="37" t="s">
        <v>135</v>
      </c>
      <c r="C256" s="37" t="s">
        <v>140</v>
      </c>
      <c r="D256" s="37" t="s">
        <v>906</v>
      </c>
      <c r="E256" s="37" t="s">
        <v>907</v>
      </c>
      <c r="F256" s="37" t="s">
        <v>908</v>
      </c>
      <c r="G256" s="37">
        <v>0</v>
      </c>
      <c r="H256" s="37">
        <v>2</v>
      </c>
      <c r="I256" s="37">
        <v>5.01</v>
      </c>
      <c r="J256" s="37">
        <v>4.0199999999999996</v>
      </c>
      <c r="K256" s="37">
        <v>1.53</v>
      </c>
      <c r="L256" s="37">
        <v>3.48</v>
      </c>
      <c r="M256" s="37">
        <v>24</v>
      </c>
      <c r="N256" s="37">
        <v>42</v>
      </c>
      <c r="O256" s="37">
        <v>1</v>
      </c>
      <c r="P256" s="37">
        <v>11</v>
      </c>
      <c r="Q256" s="37">
        <v>21</v>
      </c>
      <c r="R256" s="37">
        <v>0</v>
      </c>
      <c r="S256" s="37">
        <v>0</v>
      </c>
      <c r="T256" s="37">
        <v>100</v>
      </c>
      <c r="U256" s="37">
        <v>20.83</v>
      </c>
      <c r="V256" s="37">
        <v>20.83</v>
      </c>
      <c r="W256" s="37">
        <v>58.33</v>
      </c>
      <c r="X256" s="37">
        <v>50</v>
      </c>
      <c r="Y256" s="37">
        <v>23.81</v>
      </c>
      <c r="Z256" s="37">
        <v>26.19</v>
      </c>
      <c r="AA256" s="37">
        <v>18.18</v>
      </c>
      <c r="AB256" s="37">
        <v>33.33</v>
      </c>
      <c r="AC256" s="24">
        <f t="shared" si="25"/>
        <v>-42.56</v>
      </c>
      <c r="AD256" s="25">
        <f t="shared" si="26"/>
        <v>42.56</v>
      </c>
      <c r="AE256" s="23" t="str">
        <f t="shared" si="27"/>
        <v>Loss</v>
      </c>
      <c r="AF256" s="23" t="str">
        <f t="shared" si="28"/>
        <v>Loss</v>
      </c>
      <c r="AG256" s="23" t="str">
        <f t="shared" si="29"/>
        <v>Win</v>
      </c>
      <c r="AH256" s="23">
        <f t="shared" si="30"/>
        <v>-50</v>
      </c>
      <c r="AI256" s="23">
        <f t="shared" si="31"/>
        <v>-50</v>
      </c>
      <c r="AJ256" s="23">
        <f t="shared" si="32"/>
        <v>26.5</v>
      </c>
    </row>
    <row r="257" spans="1:36" hidden="1" x14ac:dyDescent="0.2">
      <c r="A257" s="36">
        <v>43586</v>
      </c>
      <c r="B257" s="37" t="s">
        <v>307</v>
      </c>
      <c r="C257" s="37" t="s">
        <v>909</v>
      </c>
      <c r="D257" s="37" t="s">
        <v>910</v>
      </c>
      <c r="E257" s="37" t="s">
        <v>911</v>
      </c>
      <c r="F257" s="37" t="s">
        <v>912</v>
      </c>
      <c r="G257" s="37">
        <v>3</v>
      </c>
      <c r="H257" s="37">
        <v>0</v>
      </c>
      <c r="I257" s="37">
        <v>1.44</v>
      </c>
      <c r="J257" s="37">
        <v>4.4000000000000004</v>
      </c>
      <c r="K257" s="37">
        <v>5.36</v>
      </c>
      <c r="L257" s="37">
        <v>-3.92</v>
      </c>
      <c r="M257" s="37">
        <v>4</v>
      </c>
      <c r="N257" s="37">
        <v>4</v>
      </c>
      <c r="O257" s="37">
        <v>0</v>
      </c>
      <c r="P257" s="37">
        <v>1</v>
      </c>
      <c r="Q257" s="37">
        <v>3</v>
      </c>
      <c r="R257" s="37">
        <v>0</v>
      </c>
      <c r="S257" s="37">
        <v>0</v>
      </c>
      <c r="T257" s="37">
        <v>0</v>
      </c>
      <c r="U257" s="37">
        <v>50</v>
      </c>
      <c r="V257" s="37">
        <v>0</v>
      </c>
      <c r="W257" s="37">
        <v>50</v>
      </c>
      <c r="X257" s="37">
        <v>25</v>
      </c>
      <c r="Y257" s="37">
        <v>25</v>
      </c>
      <c r="Z257" s="37">
        <v>50</v>
      </c>
      <c r="AA257" s="37">
        <v>100</v>
      </c>
      <c r="AB257" s="37">
        <v>0</v>
      </c>
      <c r="AC257" s="24">
        <f t="shared" si="25"/>
        <v>2.5</v>
      </c>
      <c r="AD257" s="25">
        <f t="shared" si="26"/>
        <v>-2.5</v>
      </c>
      <c r="AE257" s="23" t="str">
        <f t="shared" si="27"/>
        <v>Win</v>
      </c>
      <c r="AF257" s="23" t="str">
        <f t="shared" si="28"/>
        <v>Loss</v>
      </c>
      <c r="AG257" s="23" t="str">
        <f t="shared" si="29"/>
        <v>Loss</v>
      </c>
      <c r="AH257" s="23">
        <f t="shared" si="30"/>
        <v>22</v>
      </c>
      <c r="AI257" s="23">
        <f t="shared" si="31"/>
        <v>-50</v>
      </c>
      <c r="AJ257" s="23">
        <f t="shared" si="32"/>
        <v>-50</v>
      </c>
    </row>
    <row r="258" spans="1:36" hidden="1" x14ac:dyDescent="0.2">
      <c r="A258" s="36">
        <v>43586</v>
      </c>
      <c r="B258" s="37" t="s">
        <v>307</v>
      </c>
      <c r="C258" s="37" t="s">
        <v>308</v>
      </c>
      <c r="D258" s="37" t="s">
        <v>913</v>
      </c>
      <c r="E258" s="37" t="s">
        <v>914</v>
      </c>
      <c r="F258" s="37" t="s">
        <v>915</v>
      </c>
      <c r="G258" s="37">
        <v>0</v>
      </c>
      <c r="H258" s="37">
        <v>2</v>
      </c>
      <c r="I258" s="37">
        <v>4.26</v>
      </c>
      <c r="J258" s="37">
        <v>3.89</v>
      </c>
      <c r="K258" s="37">
        <v>1.65</v>
      </c>
      <c r="L258" s="37">
        <v>2.61</v>
      </c>
      <c r="M258" s="37">
        <v>6</v>
      </c>
      <c r="N258" s="37">
        <v>5</v>
      </c>
      <c r="O258" s="37">
        <v>0</v>
      </c>
      <c r="P258" s="37">
        <v>2</v>
      </c>
      <c r="Q258" s="37">
        <v>3</v>
      </c>
      <c r="R258" s="37">
        <v>0</v>
      </c>
      <c r="S258" s="37">
        <v>0</v>
      </c>
      <c r="T258" s="37">
        <v>0</v>
      </c>
      <c r="U258" s="37">
        <v>33.33</v>
      </c>
      <c r="V258" s="37">
        <v>0</v>
      </c>
      <c r="W258" s="37">
        <v>66.67</v>
      </c>
      <c r="X258" s="37">
        <v>40</v>
      </c>
      <c r="Y258" s="37">
        <v>20</v>
      </c>
      <c r="Z258" s="37">
        <v>40</v>
      </c>
      <c r="AA258" s="37">
        <v>50</v>
      </c>
      <c r="AB258" s="37">
        <v>66.67</v>
      </c>
      <c r="AC258" s="24">
        <f t="shared" si="25"/>
        <v>-8.6679999999999993</v>
      </c>
      <c r="AD258" s="25">
        <f t="shared" si="26"/>
        <v>8.6679999999999993</v>
      </c>
      <c r="AE258" s="23" t="str">
        <f t="shared" si="27"/>
        <v>Loss</v>
      </c>
      <c r="AF258" s="23" t="str">
        <f t="shared" si="28"/>
        <v>Loss</v>
      </c>
      <c r="AG258" s="23" t="str">
        <f t="shared" si="29"/>
        <v>Win</v>
      </c>
      <c r="AH258" s="23">
        <f t="shared" si="30"/>
        <v>-50</v>
      </c>
      <c r="AI258" s="23">
        <f t="shared" si="31"/>
        <v>-50</v>
      </c>
      <c r="AJ258" s="23">
        <f t="shared" si="32"/>
        <v>32.5</v>
      </c>
    </row>
    <row r="259" spans="1:36" hidden="1" x14ac:dyDescent="0.2">
      <c r="A259" s="36">
        <v>43586</v>
      </c>
      <c r="B259" s="37" t="s">
        <v>307</v>
      </c>
      <c r="C259" s="37" t="s">
        <v>308</v>
      </c>
      <c r="D259" s="37" t="s">
        <v>916</v>
      </c>
      <c r="E259" s="37" t="s">
        <v>917</v>
      </c>
      <c r="F259" s="37" t="s">
        <v>918</v>
      </c>
      <c r="G259" s="37">
        <v>1</v>
      </c>
      <c r="H259" s="37">
        <v>0</v>
      </c>
      <c r="I259" s="37">
        <v>3.05</v>
      </c>
      <c r="J259" s="37">
        <v>3.5</v>
      </c>
      <c r="K259" s="37">
        <v>2.0299999999999998</v>
      </c>
      <c r="L259" s="37">
        <v>1.02</v>
      </c>
      <c r="M259" s="37">
        <v>6</v>
      </c>
      <c r="N259" s="37">
        <v>7</v>
      </c>
      <c r="O259" s="37">
        <v>1</v>
      </c>
      <c r="P259" s="37">
        <v>2</v>
      </c>
      <c r="Q259" s="37">
        <v>3</v>
      </c>
      <c r="R259" s="37">
        <v>0</v>
      </c>
      <c r="S259" s="37">
        <v>0</v>
      </c>
      <c r="T259" s="37">
        <v>100</v>
      </c>
      <c r="U259" s="37">
        <v>16.670000000000002</v>
      </c>
      <c r="V259" s="37">
        <v>0</v>
      </c>
      <c r="W259" s="37">
        <v>83.33</v>
      </c>
      <c r="X259" s="37">
        <v>71.430000000000007</v>
      </c>
      <c r="Y259" s="37">
        <v>0</v>
      </c>
      <c r="Z259" s="37">
        <v>28.57</v>
      </c>
      <c r="AA259" s="37">
        <v>50</v>
      </c>
      <c r="AB259" s="37">
        <v>66.67</v>
      </c>
      <c r="AC259" s="24">
        <f t="shared" si="25"/>
        <v>-51.904000000000003</v>
      </c>
      <c r="AD259" s="25">
        <f t="shared" si="26"/>
        <v>51.904000000000003</v>
      </c>
      <c r="AE259" s="23" t="str">
        <f t="shared" si="27"/>
        <v>Win</v>
      </c>
      <c r="AF259" s="23" t="str">
        <f t="shared" si="28"/>
        <v>Loss</v>
      </c>
      <c r="AG259" s="23" t="str">
        <f t="shared" si="29"/>
        <v>Loss</v>
      </c>
      <c r="AH259" s="23">
        <f t="shared" si="30"/>
        <v>102.5</v>
      </c>
      <c r="AI259" s="23">
        <f t="shared" si="31"/>
        <v>-50</v>
      </c>
      <c r="AJ259" s="23">
        <f t="shared" si="32"/>
        <v>-50</v>
      </c>
    </row>
    <row r="260" spans="1:36" hidden="1" x14ac:dyDescent="0.2">
      <c r="A260" s="36">
        <v>43586</v>
      </c>
      <c r="B260" s="37" t="s">
        <v>307</v>
      </c>
      <c r="C260" s="37" t="s">
        <v>308</v>
      </c>
      <c r="D260" s="37" t="s">
        <v>919</v>
      </c>
      <c r="E260" s="37" t="s">
        <v>920</v>
      </c>
      <c r="F260" s="37" t="s">
        <v>921</v>
      </c>
      <c r="G260" s="37">
        <v>1</v>
      </c>
      <c r="H260" s="37">
        <v>0</v>
      </c>
      <c r="I260" s="37">
        <v>1.84</v>
      </c>
      <c r="J260" s="37">
        <v>3.49</v>
      </c>
      <c r="K260" s="37">
        <v>3.65</v>
      </c>
      <c r="L260" s="37">
        <v>-1.81</v>
      </c>
      <c r="M260" s="37">
        <v>4</v>
      </c>
      <c r="N260" s="37">
        <v>10</v>
      </c>
      <c r="O260" s="37">
        <v>1</v>
      </c>
      <c r="P260" s="37">
        <v>2</v>
      </c>
      <c r="Q260" s="37">
        <v>3</v>
      </c>
      <c r="R260" s="37">
        <v>0</v>
      </c>
      <c r="S260" s="37">
        <v>100</v>
      </c>
      <c r="T260" s="37">
        <v>0</v>
      </c>
      <c r="U260" s="37">
        <v>25</v>
      </c>
      <c r="V260" s="37">
        <v>50</v>
      </c>
      <c r="W260" s="37">
        <v>25</v>
      </c>
      <c r="X260" s="37">
        <v>30</v>
      </c>
      <c r="Y260" s="37">
        <v>20</v>
      </c>
      <c r="Z260" s="37">
        <v>50</v>
      </c>
      <c r="AA260" s="37">
        <v>0</v>
      </c>
      <c r="AB260" s="37">
        <v>33.33</v>
      </c>
      <c r="AC260" s="24">
        <f t="shared" si="25"/>
        <v>17</v>
      </c>
      <c r="AD260" s="25">
        <f t="shared" si="26"/>
        <v>3</v>
      </c>
      <c r="AE260" s="23" t="str">
        <f t="shared" si="27"/>
        <v>Win</v>
      </c>
      <c r="AF260" s="23" t="str">
        <f t="shared" si="28"/>
        <v>Loss</v>
      </c>
      <c r="AG260" s="23" t="str">
        <f t="shared" si="29"/>
        <v>Loss</v>
      </c>
      <c r="AH260" s="23">
        <f t="shared" si="30"/>
        <v>42</v>
      </c>
      <c r="AI260" s="23">
        <f t="shared" si="31"/>
        <v>-50</v>
      </c>
      <c r="AJ260" s="23">
        <f t="shared" si="32"/>
        <v>-50</v>
      </c>
    </row>
    <row r="261" spans="1:36" hidden="1" x14ac:dyDescent="0.2">
      <c r="A261" s="36">
        <v>43586</v>
      </c>
      <c r="B261" s="37" t="s">
        <v>307</v>
      </c>
      <c r="C261" s="37" t="s">
        <v>308</v>
      </c>
      <c r="D261" s="37" t="s">
        <v>922</v>
      </c>
      <c r="E261" s="37" t="s">
        <v>923</v>
      </c>
      <c r="F261" s="37" t="s">
        <v>924</v>
      </c>
      <c r="G261" s="37">
        <v>0</v>
      </c>
      <c r="H261" s="37">
        <v>3</v>
      </c>
      <c r="I261" s="37">
        <v>12.88</v>
      </c>
      <c r="J261" s="37">
        <v>7.44</v>
      </c>
      <c r="K261" s="37">
        <v>1.1299999999999999</v>
      </c>
      <c r="L261" s="37">
        <v>11.75</v>
      </c>
      <c r="M261" s="37">
        <v>14</v>
      </c>
      <c r="N261" s="37">
        <v>12</v>
      </c>
      <c r="O261" s="37">
        <v>1</v>
      </c>
      <c r="P261" s="37">
        <v>9</v>
      </c>
      <c r="Q261" s="37">
        <v>4</v>
      </c>
      <c r="R261" s="37">
        <v>0</v>
      </c>
      <c r="S261" s="37">
        <v>0</v>
      </c>
      <c r="T261" s="37">
        <v>100</v>
      </c>
      <c r="U261" s="37">
        <v>28.57</v>
      </c>
      <c r="V261" s="37">
        <v>7.14</v>
      </c>
      <c r="W261" s="37">
        <v>64.290000000000006</v>
      </c>
      <c r="X261" s="37">
        <v>75</v>
      </c>
      <c r="Y261" s="37">
        <v>8.33</v>
      </c>
      <c r="Z261" s="37">
        <v>16.670000000000002</v>
      </c>
      <c r="AA261" s="37">
        <v>22.22</v>
      </c>
      <c r="AB261" s="37">
        <v>50</v>
      </c>
      <c r="AC261" s="24">
        <f t="shared" si="25"/>
        <v>-48.929000000000002</v>
      </c>
      <c r="AD261" s="25">
        <f t="shared" si="26"/>
        <v>48.929000000000002</v>
      </c>
      <c r="AE261" s="23" t="str">
        <f t="shared" si="27"/>
        <v>Loss</v>
      </c>
      <c r="AF261" s="23" t="str">
        <f t="shared" si="28"/>
        <v>Loss</v>
      </c>
      <c r="AG261" s="23" t="str">
        <f t="shared" si="29"/>
        <v>Win</v>
      </c>
      <c r="AH261" s="23">
        <f t="shared" si="30"/>
        <v>-50</v>
      </c>
      <c r="AI261" s="23">
        <f t="shared" si="31"/>
        <v>-50</v>
      </c>
      <c r="AJ261" s="23">
        <f t="shared" si="32"/>
        <v>6.4999999999999929</v>
      </c>
    </row>
    <row r="262" spans="1:36" x14ac:dyDescent="0.2">
      <c r="A262" s="36">
        <v>43586</v>
      </c>
      <c r="B262" s="37" t="s">
        <v>307</v>
      </c>
      <c r="C262" s="37" t="s">
        <v>308</v>
      </c>
      <c r="D262" s="37" t="s">
        <v>925</v>
      </c>
      <c r="E262" s="37" t="s">
        <v>926</v>
      </c>
      <c r="F262" s="37" t="s">
        <v>927</v>
      </c>
      <c r="G262" s="37">
        <v>0</v>
      </c>
      <c r="H262" s="37">
        <v>1</v>
      </c>
      <c r="I262" s="37">
        <v>2.06</v>
      </c>
      <c r="J262" s="37">
        <v>3.41</v>
      </c>
      <c r="K262" s="37">
        <v>3.11</v>
      </c>
      <c r="L262" s="37">
        <v>-1.05</v>
      </c>
      <c r="M262" s="37">
        <v>6</v>
      </c>
      <c r="N262" s="37">
        <v>28</v>
      </c>
      <c r="O262" s="37">
        <v>1</v>
      </c>
      <c r="P262" s="37">
        <v>1</v>
      </c>
      <c r="Q262" s="37">
        <v>14</v>
      </c>
      <c r="R262" s="37">
        <v>100</v>
      </c>
      <c r="S262" s="37">
        <v>0</v>
      </c>
      <c r="T262" s="37">
        <v>0</v>
      </c>
      <c r="U262" s="37">
        <v>66.67</v>
      </c>
      <c r="V262" s="37">
        <v>16.670000000000002</v>
      </c>
      <c r="W262" s="37">
        <v>16.670000000000002</v>
      </c>
      <c r="X262" s="37">
        <v>10.71</v>
      </c>
      <c r="Y262" s="37">
        <v>21.43</v>
      </c>
      <c r="Z262" s="37">
        <v>67.86</v>
      </c>
      <c r="AA262" s="37">
        <v>100</v>
      </c>
      <c r="AB262" s="37">
        <v>0</v>
      </c>
      <c r="AC262" s="24">
        <f t="shared" si="25"/>
        <v>50.954000000000001</v>
      </c>
      <c r="AD262" s="25">
        <f t="shared" si="26"/>
        <v>-50.954000000000001</v>
      </c>
      <c r="AE262" s="23" t="str">
        <f t="shared" si="27"/>
        <v>Loss</v>
      </c>
      <c r="AF262" s="23" t="str">
        <f t="shared" si="28"/>
        <v>Loss</v>
      </c>
      <c r="AG262" s="23" t="str">
        <f t="shared" si="29"/>
        <v>Win</v>
      </c>
      <c r="AH262" s="23">
        <f t="shared" si="30"/>
        <v>-50</v>
      </c>
      <c r="AI262" s="23">
        <f t="shared" si="31"/>
        <v>-50</v>
      </c>
      <c r="AJ262" s="23">
        <f t="shared" si="32"/>
        <v>105.5</v>
      </c>
    </row>
    <row r="263" spans="1:36" hidden="1" x14ac:dyDescent="0.2">
      <c r="A263" s="36">
        <v>43586</v>
      </c>
      <c r="B263" s="37" t="s">
        <v>144</v>
      </c>
      <c r="C263" s="37" t="s">
        <v>248</v>
      </c>
      <c r="D263" s="37" t="s">
        <v>928</v>
      </c>
      <c r="E263" s="37" t="s">
        <v>929</v>
      </c>
      <c r="F263" s="37" t="s">
        <v>930</v>
      </c>
      <c r="G263" s="37">
        <v>0</v>
      </c>
      <c r="H263" s="37">
        <v>3</v>
      </c>
      <c r="I263" s="37">
        <v>2.36</v>
      </c>
      <c r="J263" s="37">
        <v>3.1</v>
      </c>
      <c r="K263" s="37">
        <v>2.75</v>
      </c>
      <c r="L263" s="37">
        <v>-0.39</v>
      </c>
      <c r="M263" s="37">
        <v>12</v>
      </c>
      <c r="N263" s="37">
        <v>15</v>
      </c>
      <c r="O263" s="37">
        <v>1</v>
      </c>
      <c r="P263" s="37">
        <v>4</v>
      </c>
      <c r="Q263" s="37">
        <v>8</v>
      </c>
      <c r="R263" s="37">
        <v>0</v>
      </c>
      <c r="S263" s="37">
        <v>100</v>
      </c>
      <c r="T263" s="37">
        <v>0</v>
      </c>
      <c r="U263" s="37">
        <v>41.67</v>
      </c>
      <c r="V263" s="37">
        <v>25</v>
      </c>
      <c r="W263" s="37">
        <v>33.33</v>
      </c>
      <c r="X263" s="37">
        <v>26.67</v>
      </c>
      <c r="Y263" s="37">
        <v>40</v>
      </c>
      <c r="Z263" s="37">
        <v>33.33</v>
      </c>
      <c r="AA263" s="37">
        <v>75</v>
      </c>
      <c r="AB263" s="37">
        <v>12.5</v>
      </c>
      <c r="AC263" s="24">
        <f t="shared" si="25"/>
        <v>11.500000000000004</v>
      </c>
      <c r="AD263" s="25">
        <f t="shared" si="26"/>
        <v>8.5</v>
      </c>
      <c r="AE263" s="23" t="str">
        <f t="shared" si="27"/>
        <v>Loss</v>
      </c>
      <c r="AF263" s="23" t="str">
        <f t="shared" si="28"/>
        <v>Loss</v>
      </c>
      <c r="AG263" s="23" t="str">
        <f t="shared" si="29"/>
        <v>Win</v>
      </c>
      <c r="AH263" s="23">
        <f t="shared" si="30"/>
        <v>-50</v>
      </c>
      <c r="AI263" s="23">
        <f t="shared" si="31"/>
        <v>-50</v>
      </c>
      <c r="AJ263" s="23">
        <f t="shared" si="32"/>
        <v>87.5</v>
      </c>
    </row>
    <row r="264" spans="1:36" hidden="1" x14ac:dyDescent="0.2">
      <c r="A264" s="36">
        <v>43586</v>
      </c>
      <c r="B264" s="37" t="s">
        <v>144</v>
      </c>
      <c r="C264" s="37" t="s">
        <v>149</v>
      </c>
      <c r="D264" s="37" t="s">
        <v>931</v>
      </c>
      <c r="E264" s="37" t="s">
        <v>932</v>
      </c>
      <c r="F264" s="37" t="s">
        <v>933</v>
      </c>
      <c r="G264" s="37">
        <v>0</v>
      </c>
      <c r="H264" s="37">
        <v>1</v>
      </c>
      <c r="I264" s="37">
        <v>5.55</v>
      </c>
      <c r="J264" s="37">
        <v>4.13</v>
      </c>
      <c r="K264" s="37">
        <v>1.45</v>
      </c>
      <c r="L264" s="37">
        <v>4.0999999999999996</v>
      </c>
      <c r="M264" s="37">
        <v>21</v>
      </c>
      <c r="N264" s="37">
        <v>28</v>
      </c>
      <c r="O264" s="37">
        <v>1</v>
      </c>
      <c r="P264" s="37">
        <v>9</v>
      </c>
      <c r="Q264" s="37">
        <v>12</v>
      </c>
      <c r="R264" s="37">
        <v>0</v>
      </c>
      <c r="S264" s="37">
        <v>0</v>
      </c>
      <c r="T264" s="37">
        <v>100</v>
      </c>
      <c r="U264" s="37">
        <v>14.29</v>
      </c>
      <c r="V264" s="37">
        <v>14.29</v>
      </c>
      <c r="W264" s="37">
        <v>71.430000000000007</v>
      </c>
      <c r="X264" s="37">
        <v>50</v>
      </c>
      <c r="Y264" s="37">
        <v>17.86</v>
      </c>
      <c r="Z264" s="37">
        <v>32.14</v>
      </c>
      <c r="AA264" s="37">
        <v>11.11</v>
      </c>
      <c r="AB264" s="37">
        <v>25</v>
      </c>
      <c r="AC264" s="24">
        <f t="shared" si="25"/>
        <v>-45.356999999999999</v>
      </c>
      <c r="AD264" s="25">
        <f t="shared" si="26"/>
        <v>45.356999999999999</v>
      </c>
      <c r="AE264" s="23" t="str">
        <f t="shared" si="27"/>
        <v>Loss</v>
      </c>
      <c r="AF264" s="23" t="str">
        <f t="shared" si="28"/>
        <v>Loss</v>
      </c>
      <c r="AG264" s="23" t="str">
        <f t="shared" si="29"/>
        <v>Win</v>
      </c>
      <c r="AH264" s="23">
        <f t="shared" si="30"/>
        <v>-50</v>
      </c>
      <c r="AI264" s="23">
        <f t="shared" si="31"/>
        <v>-50</v>
      </c>
      <c r="AJ264" s="23">
        <f t="shared" si="32"/>
        <v>22.5</v>
      </c>
    </row>
    <row r="265" spans="1:36" x14ac:dyDescent="0.2">
      <c r="A265" s="36">
        <v>43586</v>
      </c>
      <c r="B265" s="37" t="s">
        <v>418</v>
      </c>
      <c r="C265" s="37" t="s">
        <v>419</v>
      </c>
      <c r="D265" s="37" t="s">
        <v>934</v>
      </c>
      <c r="E265" s="37" t="s">
        <v>935</v>
      </c>
      <c r="F265" s="37" t="s">
        <v>936</v>
      </c>
      <c r="G265" s="37">
        <v>4</v>
      </c>
      <c r="H265" s="37">
        <v>2</v>
      </c>
      <c r="I265" s="37">
        <v>1.22</v>
      </c>
      <c r="J265" s="37">
        <v>5.17</v>
      </c>
      <c r="K265" s="37">
        <v>12.29</v>
      </c>
      <c r="L265" s="37">
        <v>-11.07</v>
      </c>
      <c r="M265" s="37">
        <v>29</v>
      </c>
      <c r="N265" s="37">
        <v>29</v>
      </c>
      <c r="O265" s="37">
        <v>1</v>
      </c>
      <c r="P265" s="37">
        <v>14</v>
      </c>
      <c r="Q265" s="37">
        <v>13</v>
      </c>
      <c r="R265" s="37">
        <v>100</v>
      </c>
      <c r="S265" s="37">
        <v>0</v>
      </c>
      <c r="T265" s="37">
        <v>0</v>
      </c>
      <c r="U265" s="37">
        <v>51.72</v>
      </c>
      <c r="V265" s="37">
        <v>27.59</v>
      </c>
      <c r="W265" s="37">
        <v>20.69</v>
      </c>
      <c r="X265" s="37">
        <v>13.79</v>
      </c>
      <c r="Y265" s="37">
        <v>31.03</v>
      </c>
      <c r="Z265" s="37">
        <v>55.17</v>
      </c>
      <c r="AA265" s="37">
        <v>50</v>
      </c>
      <c r="AB265" s="37">
        <v>7.69</v>
      </c>
      <c r="AC265" s="24">
        <f t="shared" si="25"/>
        <v>44.137999999999998</v>
      </c>
      <c r="AD265" s="25">
        <f t="shared" si="26"/>
        <v>-44.137999999999998</v>
      </c>
      <c r="AE265" s="23" t="str">
        <f t="shared" si="27"/>
        <v>Win</v>
      </c>
      <c r="AF265" s="23" t="str">
        <f t="shared" si="28"/>
        <v>Loss</v>
      </c>
      <c r="AG265" s="23" t="str">
        <f t="shared" si="29"/>
        <v>Loss</v>
      </c>
      <c r="AH265" s="23">
        <f t="shared" si="30"/>
        <v>11</v>
      </c>
      <c r="AI265" s="23">
        <f t="shared" si="31"/>
        <v>-50</v>
      </c>
      <c r="AJ265" s="23">
        <f t="shared" si="32"/>
        <v>-50</v>
      </c>
    </row>
    <row r="266" spans="1:36" hidden="1" x14ac:dyDescent="0.2">
      <c r="A266" s="36">
        <v>43586</v>
      </c>
      <c r="B266" s="37" t="s">
        <v>252</v>
      </c>
      <c r="C266" s="37" t="s">
        <v>937</v>
      </c>
      <c r="D266" s="37" t="s">
        <v>938</v>
      </c>
      <c r="E266" s="37" t="s">
        <v>939</v>
      </c>
      <c r="F266" s="37" t="s">
        <v>940</v>
      </c>
      <c r="G266" s="37">
        <v>2</v>
      </c>
      <c r="H266" s="37">
        <v>1</v>
      </c>
      <c r="I266" s="37">
        <v>1.59</v>
      </c>
      <c r="J266" s="37">
        <v>3.91</v>
      </c>
      <c r="K266" s="37">
        <v>4.7300000000000004</v>
      </c>
      <c r="L266" s="37">
        <v>-3.14</v>
      </c>
      <c r="M266" s="37">
        <v>8</v>
      </c>
      <c r="N266" s="37">
        <v>8</v>
      </c>
      <c r="O266" s="37">
        <v>1</v>
      </c>
      <c r="P266" s="37">
        <v>4</v>
      </c>
      <c r="Q266" s="37">
        <v>5</v>
      </c>
      <c r="R266" s="37">
        <v>0</v>
      </c>
      <c r="S266" s="37">
        <v>100</v>
      </c>
      <c r="T266" s="37">
        <v>0</v>
      </c>
      <c r="U266" s="37">
        <v>75</v>
      </c>
      <c r="V266" s="37">
        <v>25</v>
      </c>
      <c r="W266" s="37">
        <v>0</v>
      </c>
      <c r="X266" s="37">
        <v>62.5</v>
      </c>
      <c r="Y266" s="37">
        <v>25</v>
      </c>
      <c r="Z266" s="37">
        <v>12.5</v>
      </c>
      <c r="AA266" s="37">
        <v>75</v>
      </c>
      <c r="AB266" s="37">
        <v>60</v>
      </c>
      <c r="AC266" s="24">
        <f t="shared" si="25"/>
        <v>15</v>
      </c>
      <c r="AD266" s="25">
        <f t="shared" si="26"/>
        <v>5</v>
      </c>
      <c r="AE266" s="23" t="str">
        <f t="shared" si="27"/>
        <v>Win</v>
      </c>
      <c r="AF266" s="23" t="str">
        <f t="shared" si="28"/>
        <v>Loss</v>
      </c>
      <c r="AG266" s="23" t="str">
        <f t="shared" si="29"/>
        <v>Loss</v>
      </c>
      <c r="AH266" s="23">
        <f t="shared" si="30"/>
        <v>29.5</v>
      </c>
      <c r="AI266" s="23">
        <f t="shared" si="31"/>
        <v>-50</v>
      </c>
      <c r="AJ266" s="23">
        <f t="shared" si="32"/>
        <v>-50</v>
      </c>
    </row>
    <row r="267" spans="1:36" hidden="1" x14ac:dyDescent="0.2">
      <c r="A267" s="36">
        <v>43586</v>
      </c>
      <c r="B267" s="37" t="s">
        <v>941</v>
      </c>
      <c r="C267" s="37" t="s">
        <v>942</v>
      </c>
      <c r="D267" s="37" t="s">
        <v>943</v>
      </c>
      <c r="E267" s="37" t="s">
        <v>944</v>
      </c>
      <c r="F267" s="37" t="s">
        <v>945</v>
      </c>
      <c r="G267" s="37">
        <v>0</v>
      </c>
      <c r="H267" s="37">
        <v>1</v>
      </c>
      <c r="I267" s="37">
        <v>3.16</v>
      </c>
      <c r="J267" s="37">
        <v>3.22</v>
      </c>
      <c r="K267" s="37">
        <v>2.12</v>
      </c>
      <c r="L267" s="37">
        <v>1.04</v>
      </c>
      <c r="M267" s="37">
        <v>32</v>
      </c>
      <c r="N267" s="37">
        <v>34</v>
      </c>
      <c r="O267" s="37">
        <v>1</v>
      </c>
      <c r="P267" s="37">
        <v>18</v>
      </c>
      <c r="Q267" s="37">
        <v>16</v>
      </c>
      <c r="R267" s="37">
        <v>0</v>
      </c>
      <c r="S267" s="37">
        <v>100</v>
      </c>
      <c r="T267" s="37">
        <v>0</v>
      </c>
      <c r="U267" s="37">
        <v>37.5</v>
      </c>
      <c r="V267" s="37">
        <v>21.88</v>
      </c>
      <c r="W267" s="37">
        <v>40.630000000000003</v>
      </c>
      <c r="X267" s="37">
        <v>41.18</v>
      </c>
      <c r="Y267" s="37">
        <v>23.53</v>
      </c>
      <c r="Z267" s="37">
        <v>35.29</v>
      </c>
      <c r="AA267" s="37">
        <v>44.44</v>
      </c>
      <c r="AB267" s="37">
        <v>37.5</v>
      </c>
      <c r="AC267" s="24">
        <f t="shared" ref="AC267:AC330" si="33">(+R267*$R$8)+(S267*$S$8)-(T267*$T$8)+(U267*$U$8)+(V267*$V$8)-(W267*$W$8)-(X267*$X$8)-(Y267*$Y$8)+(Z267*$Z$8)</f>
        <v>8.030999999999997</v>
      </c>
      <c r="AD267" s="25">
        <f t="shared" ref="AD267:AD330" si="34">(-R267*$R$8)+(S267*$S$8)+(T267*$T$8)-(U267*$U$8)-(V267*$V$8)+(W267*$W$8)+(X267*$X$8)+(Y267*$Y$8)-(Z267*$Z$8)</f>
        <v>11.969000000000001</v>
      </c>
      <c r="AE267" s="23" t="str">
        <f t="shared" ref="AE267:AE330" si="35">IF(G267&gt;H267,"Win","Loss")</f>
        <v>Loss</v>
      </c>
      <c r="AF267" s="23" t="str">
        <f t="shared" ref="AF267:AF330" si="36">IF(G267=H267,"Win","Loss")</f>
        <v>Loss</v>
      </c>
      <c r="AG267" s="23" t="str">
        <f t="shared" ref="AG267:AG330" si="37">IF(G267&lt;H267,"Win","Loss")</f>
        <v>Win</v>
      </c>
      <c r="AH267" s="23">
        <f t="shared" ref="AH267:AH330" si="38">IF(AE267="Win",(I267*$B$2)-$B$2,-$B$2)</f>
        <v>-50</v>
      </c>
      <c r="AI267" s="23">
        <f t="shared" ref="AI267:AI330" si="39">IF(AF267="Win",(J267*$B$2)-$B$2,-$B$2)</f>
        <v>-50</v>
      </c>
      <c r="AJ267" s="23">
        <f t="shared" ref="AJ267:AJ330" si="40">IF(AG267="Win",(K267*$B$2)-$B$2,-$B$2)</f>
        <v>56</v>
      </c>
    </row>
    <row r="268" spans="1:36" hidden="1" x14ac:dyDescent="0.2">
      <c r="A268" s="36">
        <v>43586</v>
      </c>
      <c r="B268" s="37" t="s">
        <v>941</v>
      </c>
      <c r="C268" s="37" t="s">
        <v>942</v>
      </c>
      <c r="D268" s="37" t="s">
        <v>946</v>
      </c>
      <c r="E268" s="37" t="s">
        <v>947</v>
      </c>
      <c r="F268" s="37" t="s">
        <v>948</v>
      </c>
      <c r="G268" s="37">
        <v>2</v>
      </c>
      <c r="H268" s="37">
        <v>2</v>
      </c>
      <c r="I268" s="37">
        <v>2.3199999999999998</v>
      </c>
      <c r="J268" s="37">
        <v>3.02</v>
      </c>
      <c r="K268" s="37">
        <v>2.98</v>
      </c>
      <c r="L268" s="37">
        <v>-0.66</v>
      </c>
      <c r="M268" s="37">
        <v>32</v>
      </c>
      <c r="N268" s="37">
        <v>30</v>
      </c>
      <c r="O268" s="37">
        <v>1</v>
      </c>
      <c r="P268" s="37">
        <v>17</v>
      </c>
      <c r="Q268" s="37">
        <v>14</v>
      </c>
      <c r="R268" s="37">
        <v>0</v>
      </c>
      <c r="S268" s="37">
        <v>100</v>
      </c>
      <c r="T268" s="37">
        <v>0</v>
      </c>
      <c r="U268" s="37">
        <v>28.13</v>
      </c>
      <c r="V268" s="37">
        <v>37.5</v>
      </c>
      <c r="W268" s="37">
        <v>34.380000000000003</v>
      </c>
      <c r="X268" s="37">
        <v>36.67</v>
      </c>
      <c r="Y268" s="37">
        <v>26.67</v>
      </c>
      <c r="Z268" s="37">
        <v>36.67</v>
      </c>
      <c r="AA268" s="37">
        <v>29.41</v>
      </c>
      <c r="AB268" s="37">
        <v>35.71</v>
      </c>
      <c r="AC268" s="24">
        <f t="shared" si="33"/>
        <v>9.8330000000000002</v>
      </c>
      <c r="AD268" s="25">
        <f t="shared" si="34"/>
        <v>10.167000000000002</v>
      </c>
      <c r="AE268" s="23" t="str">
        <f t="shared" si="35"/>
        <v>Loss</v>
      </c>
      <c r="AF268" s="23" t="str">
        <f t="shared" si="36"/>
        <v>Win</v>
      </c>
      <c r="AG268" s="23" t="str">
        <f t="shared" si="37"/>
        <v>Loss</v>
      </c>
      <c r="AH268" s="23">
        <f t="shared" si="38"/>
        <v>-50</v>
      </c>
      <c r="AI268" s="23">
        <f t="shared" si="39"/>
        <v>101</v>
      </c>
      <c r="AJ268" s="23">
        <f t="shared" si="40"/>
        <v>-50</v>
      </c>
    </row>
    <row r="269" spans="1:36" hidden="1" x14ac:dyDescent="0.2">
      <c r="A269" s="36">
        <v>43586</v>
      </c>
      <c r="B269" s="37" t="s">
        <v>949</v>
      </c>
      <c r="C269" s="37" t="s">
        <v>950</v>
      </c>
      <c r="D269" s="37" t="s">
        <v>951</v>
      </c>
      <c r="E269" s="37" t="s">
        <v>952</v>
      </c>
      <c r="F269" s="37" t="s">
        <v>953</v>
      </c>
      <c r="G269" s="37">
        <v>2</v>
      </c>
      <c r="H269" s="37">
        <v>0</v>
      </c>
      <c r="I269" s="37">
        <v>2.3199999999999998</v>
      </c>
      <c r="J269" s="37">
        <v>2.84</v>
      </c>
      <c r="K269" s="37">
        <v>3.16</v>
      </c>
      <c r="L269" s="37">
        <v>-0.84</v>
      </c>
      <c r="M269" s="37">
        <v>31</v>
      </c>
      <c r="N269" s="37">
        <v>27</v>
      </c>
      <c r="O269" s="37">
        <v>1</v>
      </c>
      <c r="P269" s="37">
        <v>15</v>
      </c>
      <c r="Q269" s="37">
        <v>14</v>
      </c>
      <c r="R269" s="37">
        <v>0</v>
      </c>
      <c r="S269" s="37">
        <v>0</v>
      </c>
      <c r="T269" s="37">
        <v>100</v>
      </c>
      <c r="U269" s="37">
        <v>38.71</v>
      </c>
      <c r="V269" s="37">
        <v>32.26</v>
      </c>
      <c r="W269" s="37">
        <v>29.03</v>
      </c>
      <c r="X269" s="37">
        <v>40.74</v>
      </c>
      <c r="Y269" s="37">
        <v>33.33</v>
      </c>
      <c r="Z269" s="37">
        <v>25.93</v>
      </c>
      <c r="AA269" s="37">
        <v>40</v>
      </c>
      <c r="AB269" s="37">
        <v>35.71</v>
      </c>
      <c r="AC269" s="24">
        <f t="shared" si="33"/>
        <v>-31.133000000000003</v>
      </c>
      <c r="AD269" s="25">
        <f t="shared" si="34"/>
        <v>31.133000000000003</v>
      </c>
      <c r="AE269" s="23" t="str">
        <f t="shared" si="35"/>
        <v>Win</v>
      </c>
      <c r="AF269" s="23" t="str">
        <f t="shared" si="36"/>
        <v>Loss</v>
      </c>
      <c r="AG269" s="23" t="str">
        <f t="shared" si="37"/>
        <v>Loss</v>
      </c>
      <c r="AH269" s="23">
        <f t="shared" si="38"/>
        <v>65.999999999999986</v>
      </c>
      <c r="AI269" s="23">
        <f t="shared" si="39"/>
        <v>-50</v>
      </c>
      <c r="AJ269" s="23">
        <f t="shared" si="40"/>
        <v>-50</v>
      </c>
    </row>
    <row r="270" spans="1:36" hidden="1" x14ac:dyDescent="0.2">
      <c r="A270" s="36">
        <v>43586</v>
      </c>
      <c r="B270" s="37" t="s">
        <v>163</v>
      </c>
      <c r="C270" s="37" t="s">
        <v>164</v>
      </c>
      <c r="D270" s="37" t="s">
        <v>954</v>
      </c>
      <c r="E270" s="37" t="s">
        <v>955</v>
      </c>
      <c r="F270" s="37" t="s">
        <v>956</v>
      </c>
      <c r="G270" s="37">
        <v>1</v>
      </c>
      <c r="H270" s="37">
        <v>1</v>
      </c>
      <c r="I270" s="37">
        <v>1.61</v>
      </c>
      <c r="J270" s="37">
        <v>4.24</v>
      </c>
      <c r="K270" s="37">
        <v>4.0999999999999996</v>
      </c>
      <c r="L270" s="37">
        <v>-2.4900000000000002</v>
      </c>
      <c r="M270" s="37">
        <v>9</v>
      </c>
      <c r="N270" s="37">
        <v>8</v>
      </c>
      <c r="O270" s="37">
        <v>1</v>
      </c>
      <c r="P270" s="37">
        <v>5</v>
      </c>
      <c r="Q270" s="37">
        <v>5</v>
      </c>
      <c r="R270" s="37">
        <v>0</v>
      </c>
      <c r="S270" s="37">
        <v>0</v>
      </c>
      <c r="T270" s="37">
        <v>100</v>
      </c>
      <c r="U270" s="37">
        <v>0</v>
      </c>
      <c r="V270" s="37">
        <v>11.11</v>
      </c>
      <c r="W270" s="37">
        <v>88.89</v>
      </c>
      <c r="X270" s="37">
        <v>37.5</v>
      </c>
      <c r="Y270" s="37">
        <v>12.5</v>
      </c>
      <c r="Z270" s="37">
        <v>50</v>
      </c>
      <c r="AA270" s="37">
        <v>0</v>
      </c>
      <c r="AB270" s="37">
        <v>40</v>
      </c>
      <c r="AC270" s="24">
        <f t="shared" si="33"/>
        <v>-45.417000000000002</v>
      </c>
      <c r="AD270" s="25">
        <f t="shared" si="34"/>
        <v>45.417000000000002</v>
      </c>
      <c r="AE270" s="23" t="str">
        <f t="shared" si="35"/>
        <v>Loss</v>
      </c>
      <c r="AF270" s="23" t="str">
        <f t="shared" si="36"/>
        <v>Win</v>
      </c>
      <c r="AG270" s="23" t="str">
        <f t="shared" si="37"/>
        <v>Loss</v>
      </c>
      <c r="AH270" s="23">
        <f t="shared" si="38"/>
        <v>-50</v>
      </c>
      <c r="AI270" s="23">
        <f t="shared" si="39"/>
        <v>162</v>
      </c>
      <c r="AJ270" s="23">
        <f t="shared" si="40"/>
        <v>-50</v>
      </c>
    </row>
    <row r="271" spans="1:36" hidden="1" x14ac:dyDescent="0.2">
      <c r="A271" s="36">
        <v>43586</v>
      </c>
      <c r="B271" s="37" t="s">
        <v>438</v>
      </c>
      <c r="C271" s="37" t="s">
        <v>439</v>
      </c>
      <c r="D271" s="37" t="s">
        <v>957</v>
      </c>
      <c r="E271" s="37" t="s">
        <v>958</v>
      </c>
      <c r="F271" s="37" t="s">
        <v>959</v>
      </c>
      <c r="G271" s="37">
        <v>3</v>
      </c>
      <c r="H271" s="37">
        <v>3</v>
      </c>
      <c r="I271" s="37">
        <v>1.78</v>
      </c>
      <c r="J271" s="37">
        <v>3.38</v>
      </c>
      <c r="K271" s="37">
        <v>4.0599999999999996</v>
      </c>
      <c r="L271" s="37">
        <v>-2.2799999999999998</v>
      </c>
      <c r="M271" s="37">
        <v>27</v>
      </c>
      <c r="N271" s="37">
        <v>30</v>
      </c>
      <c r="O271" s="37">
        <v>5</v>
      </c>
      <c r="P271" s="37">
        <v>15</v>
      </c>
      <c r="Q271" s="37">
        <v>16</v>
      </c>
      <c r="R271" s="37">
        <v>60</v>
      </c>
      <c r="S271" s="37">
        <v>20</v>
      </c>
      <c r="T271" s="37">
        <v>20</v>
      </c>
      <c r="U271" s="37">
        <v>29.63</v>
      </c>
      <c r="V271" s="37">
        <v>25.93</v>
      </c>
      <c r="W271" s="37">
        <v>44.44</v>
      </c>
      <c r="X271" s="37">
        <v>26.67</v>
      </c>
      <c r="Y271" s="37">
        <v>20</v>
      </c>
      <c r="Z271" s="37">
        <v>53.33</v>
      </c>
      <c r="AA271" s="37">
        <v>33.33</v>
      </c>
      <c r="AB271" s="37">
        <v>31.25</v>
      </c>
      <c r="AC271" s="24">
        <f t="shared" si="33"/>
        <v>16.963000000000001</v>
      </c>
      <c r="AD271" s="25">
        <f t="shared" si="34"/>
        <v>-12.962999999999997</v>
      </c>
      <c r="AE271" s="23" t="str">
        <f t="shared" si="35"/>
        <v>Loss</v>
      </c>
      <c r="AF271" s="23" t="str">
        <f t="shared" si="36"/>
        <v>Win</v>
      </c>
      <c r="AG271" s="23" t="str">
        <f t="shared" si="37"/>
        <v>Loss</v>
      </c>
      <c r="AH271" s="23">
        <f t="shared" si="38"/>
        <v>-50</v>
      </c>
      <c r="AI271" s="23">
        <f t="shared" si="39"/>
        <v>119</v>
      </c>
      <c r="AJ271" s="23">
        <f t="shared" si="40"/>
        <v>-50</v>
      </c>
    </row>
    <row r="272" spans="1:36" hidden="1" x14ac:dyDescent="0.2">
      <c r="A272" s="36">
        <v>43586</v>
      </c>
      <c r="B272" s="37" t="s">
        <v>960</v>
      </c>
      <c r="C272" s="37" t="s">
        <v>961</v>
      </c>
      <c r="D272" s="37" t="s">
        <v>962</v>
      </c>
      <c r="E272" s="37" t="s">
        <v>963</v>
      </c>
      <c r="F272" s="37" t="s">
        <v>964</v>
      </c>
      <c r="G272" s="37">
        <v>4</v>
      </c>
      <c r="H272" s="37">
        <v>2</v>
      </c>
      <c r="I272" s="37">
        <v>1.39</v>
      </c>
      <c r="J272" s="37">
        <v>4.01</v>
      </c>
      <c r="K272" s="37">
        <v>7.2</v>
      </c>
      <c r="L272" s="37">
        <v>-5.81</v>
      </c>
      <c r="M272" s="37">
        <v>40</v>
      </c>
      <c r="N272" s="37">
        <v>40</v>
      </c>
      <c r="O272" s="37">
        <v>3</v>
      </c>
      <c r="P272" s="37">
        <v>20</v>
      </c>
      <c r="Q272" s="37">
        <v>20</v>
      </c>
      <c r="R272" s="37">
        <v>33.33</v>
      </c>
      <c r="S272" s="37">
        <v>33.33</v>
      </c>
      <c r="T272" s="37">
        <v>33.33</v>
      </c>
      <c r="U272" s="37">
        <v>67.5</v>
      </c>
      <c r="V272" s="37">
        <v>20</v>
      </c>
      <c r="W272" s="37">
        <v>12.5</v>
      </c>
      <c r="X272" s="37">
        <v>37.5</v>
      </c>
      <c r="Y272" s="37">
        <v>27.5</v>
      </c>
      <c r="Z272" s="37">
        <v>35</v>
      </c>
      <c r="AA272" s="37">
        <v>80</v>
      </c>
      <c r="AB272" s="37">
        <v>35</v>
      </c>
      <c r="AC272" s="24">
        <f t="shared" si="33"/>
        <v>13.082999999999998</v>
      </c>
      <c r="AD272" s="25">
        <f t="shared" si="34"/>
        <v>-6.4169999999999998</v>
      </c>
      <c r="AE272" s="23" t="str">
        <f t="shared" si="35"/>
        <v>Win</v>
      </c>
      <c r="AF272" s="23" t="str">
        <f t="shared" si="36"/>
        <v>Loss</v>
      </c>
      <c r="AG272" s="23" t="str">
        <f t="shared" si="37"/>
        <v>Loss</v>
      </c>
      <c r="AH272" s="23">
        <f t="shared" si="38"/>
        <v>19.5</v>
      </c>
      <c r="AI272" s="23">
        <f t="shared" si="39"/>
        <v>-50</v>
      </c>
      <c r="AJ272" s="23">
        <f t="shared" si="40"/>
        <v>-50</v>
      </c>
    </row>
    <row r="273" spans="1:36" hidden="1" x14ac:dyDescent="0.2">
      <c r="A273" s="36">
        <v>43586</v>
      </c>
      <c r="B273" s="37" t="s">
        <v>808</v>
      </c>
      <c r="C273" s="37" t="s">
        <v>809</v>
      </c>
      <c r="D273" s="37" t="s">
        <v>965</v>
      </c>
      <c r="E273" s="37" t="s">
        <v>966</v>
      </c>
      <c r="F273" s="37" t="s">
        <v>967</v>
      </c>
      <c r="G273" s="37">
        <v>0</v>
      </c>
      <c r="H273" s="37">
        <v>2</v>
      </c>
      <c r="I273" s="37">
        <v>3.09</v>
      </c>
      <c r="J273" s="37">
        <v>3.08</v>
      </c>
      <c r="K273" s="37">
        <v>2.2200000000000002</v>
      </c>
      <c r="L273" s="37">
        <v>0.87</v>
      </c>
      <c r="M273" s="37">
        <v>56</v>
      </c>
      <c r="N273" s="37">
        <v>42</v>
      </c>
      <c r="O273" s="37">
        <v>1</v>
      </c>
      <c r="P273" s="37">
        <v>28</v>
      </c>
      <c r="Q273" s="37">
        <v>21</v>
      </c>
      <c r="R273" s="37">
        <v>0</v>
      </c>
      <c r="S273" s="37">
        <v>0</v>
      </c>
      <c r="T273" s="37">
        <v>100</v>
      </c>
      <c r="U273" s="37">
        <v>23.21</v>
      </c>
      <c r="V273" s="37">
        <v>26.79</v>
      </c>
      <c r="W273" s="37">
        <v>50</v>
      </c>
      <c r="X273" s="37">
        <v>50</v>
      </c>
      <c r="Y273" s="37">
        <v>28.57</v>
      </c>
      <c r="Z273" s="37">
        <v>21.43</v>
      </c>
      <c r="AA273" s="37">
        <v>32.14</v>
      </c>
      <c r="AB273" s="37">
        <v>42.86</v>
      </c>
      <c r="AC273" s="24">
        <f t="shared" si="33"/>
        <v>-41.25</v>
      </c>
      <c r="AD273" s="25">
        <f t="shared" si="34"/>
        <v>41.25</v>
      </c>
      <c r="AE273" s="23" t="str">
        <f t="shared" si="35"/>
        <v>Loss</v>
      </c>
      <c r="AF273" s="23" t="str">
        <f t="shared" si="36"/>
        <v>Loss</v>
      </c>
      <c r="AG273" s="23" t="str">
        <f t="shared" si="37"/>
        <v>Win</v>
      </c>
      <c r="AH273" s="23">
        <f t="shared" si="38"/>
        <v>-50</v>
      </c>
      <c r="AI273" s="23">
        <f t="shared" si="39"/>
        <v>-50</v>
      </c>
      <c r="AJ273" s="23">
        <f t="shared" si="40"/>
        <v>61.000000000000014</v>
      </c>
    </row>
    <row r="274" spans="1:36" hidden="1" x14ac:dyDescent="0.2">
      <c r="A274" s="36">
        <v>43586</v>
      </c>
      <c r="B274" s="37" t="s">
        <v>643</v>
      </c>
      <c r="C274" s="37" t="s">
        <v>644</v>
      </c>
      <c r="D274" s="37" t="s">
        <v>968</v>
      </c>
      <c r="E274" s="37" t="s">
        <v>969</v>
      </c>
      <c r="F274" s="37" t="s">
        <v>970</v>
      </c>
      <c r="G274" s="37">
        <v>0</v>
      </c>
      <c r="H274" s="37">
        <v>5</v>
      </c>
      <c r="I274" s="37">
        <v>15</v>
      </c>
      <c r="J274" s="37">
        <v>12.35</v>
      </c>
      <c r="K274" s="37">
        <v>1.05</v>
      </c>
      <c r="L274" s="37">
        <v>13.95</v>
      </c>
      <c r="M274" s="37">
        <v>0</v>
      </c>
      <c r="N274" s="37">
        <v>32</v>
      </c>
      <c r="O274" s="37">
        <v>0</v>
      </c>
      <c r="P274" s="37">
        <v>0</v>
      </c>
      <c r="Q274" s="37">
        <v>17</v>
      </c>
      <c r="R274" s="37">
        <v>0</v>
      </c>
      <c r="S274" s="37">
        <v>0</v>
      </c>
      <c r="T274" s="37">
        <v>0</v>
      </c>
      <c r="U274" s="37">
        <v>0</v>
      </c>
      <c r="V274" s="37">
        <v>0</v>
      </c>
      <c r="W274" s="37">
        <v>0</v>
      </c>
      <c r="X274" s="37">
        <v>40.630000000000003</v>
      </c>
      <c r="Y274" s="37">
        <v>25</v>
      </c>
      <c r="Z274" s="37">
        <v>34.380000000000003</v>
      </c>
      <c r="AA274" s="37">
        <v>0</v>
      </c>
      <c r="AB274" s="37">
        <v>29.41</v>
      </c>
      <c r="AC274" s="24">
        <f t="shared" si="33"/>
        <v>-3.75</v>
      </c>
      <c r="AD274" s="25">
        <f t="shared" si="34"/>
        <v>3.75</v>
      </c>
      <c r="AE274" s="23" t="str">
        <f t="shared" si="35"/>
        <v>Loss</v>
      </c>
      <c r="AF274" s="23" t="str">
        <f t="shared" si="36"/>
        <v>Loss</v>
      </c>
      <c r="AG274" s="23" t="str">
        <f t="shared" si="37"/>
        <v>Win</v>
      </c>
      <c r="AH274" s="23">
        <f t="shared" si="38"/>
        <v>-50</v>
      </c>
      <c r="AI274" s="23">
        <f t="shared" si="39"/>
        <v>-50</v>
      </c>
      <c r="AJ274" s="23">
        <f t="shared" si="40"/>
        <v>2.5</v>
      </c>
    </row>
    <row r="275" spans="1:36" hidden="1" x14ac:dyDescent="0.2">
      <c r="A275" s="36">
        <v>43586</v>
      </c>
      <c r="B275" s="37" t="s">
        <v>643</v>
      </c>
      <c r="C275" s="37" t="s">
        <v>644</v>
      </c>
      <c r="D275" s="37" t="s">
        <v>971</v>
      </c>
      <c r="E275" s="37" t="s">
        <v>972</v>
      </c>
      <c r="F275" s="37" t="s">
        <v>973</v>
      </c>
      <c r="G275" s="37">
        <v>1</v>
      </c>
      <c r="H275" s="37">
        <v>10</v>
      </c>
      <c r="I275" s="37">
        <v>16.39</v>
      </c>
      <c r="J275" s="37">
        <v>7.99</v>
      </c>
      <c r="K275" s="37">
        <v>1.1000000000000001</v>
      </c>
      <c r="L275" s="37">
        <v>15.29</v>
      </c>
      <c r="M275" s="37">
        <v>28</v>
      </c>
      <c r="N275" s="37">
        <v>37</v>
      </c>
      <c r="O275" s="37">
        <v>0</v>
      </c>
      <c r="P275" s="37">
        <v>14</v>
      </c>
      <c r="Q275" s="37">
        <v>18</v>
      </c>
      <c r="R275" s="37">
        <v>0</v>
      </c>
      <c r="S275" s="37">
        <v>0</v>
      </c>
      <c r="T275" s="37">
        <v>0</v>
      </c>
      <c r="U275" s="37">
        <v>25</v>
      </c>
      <c r="V275" s="37">
        <v>3.57</v>
      </c>
      <c r="W275" s="37">
        <v>71.430000000000007</v>
      </c>
      <c r="X275" s="37">
        <v>64.86</v>
      </c>
      <c r="Y275" s="37">
        <v>18.920000000000002</v>
      </c>
      <c r="Z275" s="37">
        <v>16.22</v>
      </c>
      <c r="AA275" s="37">
        <v>42.86</v>
      </c>
      <c r="AB275" s="37">
        <v>55.56</v>
      </c>
      <c r="AC275" s="24">
        <f t="shared" si="33"/>
        <v>-20.549000000000003</v>
      </c>
      <c r="AD275" s="25">
        <f t="shared" si="34"/>
        <v>20.549000000000003</v>
      </c>
      <c r="AE275" s="23" t="str">
        <f t="shared" si="35"/>
        <v>Loss</v>
      </c>
      <c r="AF275" s="23" t="str">
        <f t="shared" si="36"/>
        <v>Loss</v>
      </c>
      <c r="AG275" s="23" t="str">
        <f t="shared" si="37"/>
        <v>Win</v>
      </c>
      <c r="AH275" s="23">
        <f t="shared" si="38"/>
        <v>-50</v>
      </c>
      <c r="AI275" s="23">
        <f t="shared" si="39"/>
        <v>-50</v>
      </c>
      <c r="AJ275" s="23">
        <f t="shared" si="40"/>
        <v>5.0000000000000071</v>
      </c>
    </row>
    <row r="276" spans="1:36" hidden="1" x14ac:dyDescent="0.2">
      <c r="A276" s="36">
        <v>43586</v>
      </c>
      <c r="B276" s="37" t="s">
        <v>643</v>
      </c>
      <c r="C276" s="37" t="s">
        <v>644</v>
      </c>
      <c r="D276" s="37" t="s">
        <v>974</v>
      </c>
      <c r="E276" s="37" t="s">
        <v>975</v>
      </c>
      <c r="F276" s="37" t="s">
        <v>976</v>
      </c>
      <c r="G276" s="37">
        <v>1</v>
      </c>
      <c r="H276" s="37">
        <v>0</v>
      </c>
      <c r="I276" s="37">
        <v>4.16</v>
      </c>
      <c r="J276" s="37">
        <v>3.76</v>
      </c>
      <c r="K276" s="37">
        <v>1.71</v>
      </c>
      <c r="L276" s="37">
        <v>2.4500000000000002</v>
      </c>
      <c r="M276" s="37">
        <v>34</v>
      </c>
      <c r="N276" s="37">
        <v>38</v>
      </c>
      <c r="O276" s="37">
        <v>2</v>
      </c>
      <c r="P276" s="37">
        <v>13</v>
      </c>
      <c r="Q276" s="37">
        <v>16</v>
      </c>
      <c r="R276" s="37">
        <v>50</v>
      </c>
      <c r="S276" s="37">
        <v>0</v>
      </c>
      <c r="T276" s="37">
        <v>50</v>
      </c>
      <c r="U276" s="37">
        <v>35.29</v>
      </c>
      <c r="V276" s="37">
        <v>14.71</v>
      </c>
      <c r="W276" s="37">
        <v>50</v>
      </c>
      <c r="X276" s="37">
        <v>55.26</v>
      </c>
      <c r="Y276" s="37">
        <v>26.32</v>
      </c>
      <c r="Z276" s="37">
        <v>18.420000000000002</v>
      </c>
      <c r="AA276" s="37">
        <v>46.15</v>
      </c>
      <c r="AB276" s="37">
        <v>56.25</v>
      </c>
      <c r="AC276" s="24">
        <f t="shared" si="33"/>
        <v>-11.470999999999998</v>
      </c>
      <c r="AD276" s="25">
        <f t="shared" si="34"/>
        <v>11.470999999999998</v>
      </c>
      <c r="AE276" s="23" t="str">
        <f t="shared" si="35"/>
        <v>Win</v>
      </c>
      <c r="AF276" s="23" t="str">
        <f t="shared" si="36"/>
        <v>Loss</v>
      </c>
      <c r="AG276" s="23" t="str">
        <f t="shared" si="37"/>
        <v>Loss</v>
      </c>
      <c r="AH276" s="23">
        <f t="shared" si="38"/>
        <v>158</v>
      </c>
      <c r="AI276" s="23">
        <f t="shared" si="39"/>
        <v>-50</v>
      </c>
      <c r="AJ276" s="23">
        <f t="shared" si="40"/>
        <v>-50</v>
      </c>
    </row>
    <row r="277" spans="1:36" hidden="1" x14ac:dyDescent="0.2">
      <c r="A277" s="36">
        <v>43586</v>
      </c>
      <c r="B277" s="37" t="s">
        <v>233</v>
      </c>
      <c r="C277" s="37" t="s">
        <v>80</v>
      </c>
      <c r="D277" s="37" t="s">
        <v>977</v>
      </c>
      <c r="E277" s="37" t="s">
        <v>978</v>
      </c>
      <c r="F277" s="37" t="s">
        <v>979</v>
      </c>
      <c r="G277" s="37">
        <v>1</v>
      </c>
      <c r="H277" s="37">
        <v>0</v>
      </c>
      <c r="I277" s="37">
        <v>1.46</v>
      </c>
      <c r="J277" s="37">
        <v>4.33</v>
      </c>
      <c r="K277" s="37">
        <v>6.48</v>
      </c>
      <c r="L277" s="37">
        <v>-5.0199999999999996</v>
      </c>
      <c r="M277" s="37">
        <v>35</v>
      </c>
      <c r="N277" s="37">
        <v>65</v>
      </c>
      <c r="O277" s="37">
        <v>1</v>
      </c>
      <c r="P277" s="37">
        <v>18</v>
      </c>
      <c r="Q277" s="37">
        <v>32</v>
      </c>
      <c r="R277" s="37">
        <v>0</v>
      </c>
      <c r="S277" s="37">
        <v>100</v>
      </c>
      <c r="T277" s="37">
        <v>0</v>
      </c>
      <c r="U277" s="37">
        <v>51.43</v>
      </c>
      <c r="V277" s="37">
        <v>34.29</v>
      </c>
      <c r="W277" s="37">
        <v>14.29</v>
      </c>
      <c r="X277" s="37">
        <v>26.15</v>
      </c>
      <c r="Y277" s="37">
        <v>30.77</v>
      </c>
      <c r="Z277" s="37">
        <v>43.08</v>
      </c>
      <c r="AA277" s="37">
        <v>72.22</v>
      </c>
      <c r="AB277" s="37">
        <v>18.75</v>
      </c>
      <c r="AC277" s="24">
        <f t="shared" si="33"/>
        <v>21.166000000000004</v>
      </c>
      <c r="AD277" s="25">
        <f t="shared" si="34"/>
        <v>-1.1660000000000004</v>
      </c>
      <c r="AE277" s="23" t="str">
        <f t="shared" si="35"/>
        <v>Win</v>
      </c>
      <c r="AF277" s="23" t="str">
        <f t="shared" si="36"/>
        <v>Loss</v>
      </c>
      <c r="AG277" s="23" t="str">
        <f t="shared" si="37"/>
        <v>Loss</v>
      </c>
      <c r="AH277" s="23">
        <f t="shared" si="38"/>
        <v>23</v>
      </c>
      <c r="AI277" s="23">
        <f t="shared" si="39"/>
        <v>-50</v>
      </c>
      <c r="AJ277" s="23">
        <f t="shared" si="40"/>
        <v>-50</v>
      </c>
    </row>
    <row r="278" spans="1:36" hidden="1" x14ac:dyDescent="0.2">
      <c r="A278" s="36">
        <v>43586</v>
      </c>
      <c r="B278" s="37" t="s">
        <v>657</v>
      </c>
      <c r="C278" s="37" t="s">
        <v>658</v>
      </c>
      <c r="D278" s="37" t="s">
        <v>980</v>
      </c>
      <c r="E278" s="37" t="s">
        <v>981</v>
      </c>
      <c r="F278" s="37" t="s">
        <v>982</v>
      </c>
      <c r="G278" s="37">
        <v>1</v>
      </c>
      <c r="H278" s="37">
        <v>0</v>
      </c>
      <c r="I278" s="37">
        <v>1.41</v>
      </c>
      <c r="J278" s="37">
        <v>4.74</v>
      </c>
      <c r="K278" s="37">
        <v>5.54</v>
      </c>
      <c r="L278" s="37">
        <v>-4.13</v>
      </c>
      <c r="M278" s="37">
        <v>19</v>
      </c>
      <c r="N278" s="37">
        <v>13</v>
      </c>
      <c r="O278" s="37">
        <v>1</v>
      </c>
      <c r="P278" s="37">
        <v>9</v>
      </c>
      <c r="Q278" s="37">
        <v>6</v>
      </c>
      <c r="R278" s="37">
        <v>100</v>
      </c>
      <c r="S278" s="37">
        <v>0</v>
      </c>
      <c r="T278" s="37">
        <v>0</v>
      </c>
      <c r="U278" s="37">
        <v>47.37</v>
      </c>
      <c r="V278" s="37">
        <v>15.79</v>
      </c>
      <c r="W278" s="37">
        <v>36.840000000000003</v>
      </c>
      <c r="X278" s="37">
        <v>38.46</v>
      </c>
      <c r="Y278" s="37">
        <v>15.38</v>
      </c>
      <c r="Z278" s="37">
        <v>46.15</v>
      </c>
      <c r="AA278" s="37">
        <v>55.56</v>
      </c>
      <c r="AB278" s="37">
        <v>16.670000000000002</v>
      </c>
      <c r="AC278" s="24">
        <f t="shared" si="33"/>
        <v>33.685000000000002</v>
      </c>
      <c r="AD278" s="25">
        <f t="shared" si="34"/>
        <v>-33.685000000000002</v>
      </c>
      <c r="AE278" s="23" t="str">
        <f t="shared" si="35"/>
        <v>Win</v>
      </c>
      <c r="AF278" s="23" t="str">
        <f t="shared" si="36"/>
        <v>Loss</v>
      </c>
      <c r="AG278" s="23" t="str">
        <f t="shared" si="37"/>
        <v>Loss</v>
      </c>
      <c r="AH278" s="23">
        <f t="shared" si="38"/>
        <v>20.5</v>
      </c>
      <c r="AI278" s="23">
        <f t="shared" si="39"/>
        <v>-50</v>
      </c>
      <c r="AJ278" s="23">
        <f t="shared" si="40"/>
        <v>-50</v>
      </c>
    </row>
    <row r="279" spans="1:36" hidden="1" x14ac:dyDescent="0.2">
      <c r="A279" s="36">
        <v>43586</v>
      </c>
      <c r="B279" s="37" t="s">
        <v>237</v>
      </c>
      <c r="C279" s="37" t="s">
        <v>507</v>
      </c>
      <c r="D279" s="37" t="s">
        <v>983</v>
      </c>
      <c r="E279" s="37" t="s">
        <v>984</v>
      </c>
      <c r="F279" s="37" t="s">
        <v>985</v>
      </c>
      <c r="G279" s="37">
        <v>5</v>
      </c>
      <c r="H279" s="37">
        <v>0</v>
      </c>
      <c r="I279" s="37">
        <v>1.28</v>
      </c>
      <c r="J279" s="37">
        <v>5.7</v>
      </c>
      <c r="K279" s="37">
        <v>7.48</v>
      </c>
      <c r="L279" s="37">
        <v>-6.2</v>
      </c>
      <c r="M279" s="37">
        <v>55</v>
      </c>
      <c r="N279" s="37">
        <v>29</v>
      </c>
      <c r="O279" s="37">
        <v>0</v>
      </c>
      <c r="P279" s="37">
        <v>28</v>
      </c>
      <c r="Q279" s="37">
        <v>14</v>
      </c>
      <c r="R279" s="37">
        <v>0</v>
      </c>
      <c r="S279" s="37">
        <v>0</v>
      </c>
      <c r="T279" s="37">
        <v>0</v>
      </c>
      <c r="U279" s="37">
        <v>56.36</v>
      </c>
      <c r="V279" s="37">
        <v>18.18</v>
      </c>
      <c r="W279" s="37">
        <v>25.45</v>
      </c>
      <c r="X279" s="37">
        <v>37.93</v>
      </c>
      <c r="Y279" s="37">
        <v>20.69</v>
      </c>
      <c r="Z279" s="37">
        <v>41.38</v>
      </c>
      <c r="AA279" s="37">
        <v>64.290000000000006</v>
      </c>
      <c r="AB279" s="37">
        <v>21.43</v>
      </c>
      <c r="AC279" s="24">
        <f t="shared" si="33"/>
        <v>6.6210000000000004</v>
      </c>
      <c r="AD279" s="25">
        <f t="shared" si="34"/>
        <v>-6.6210000000000004</v>
      </c>
      <c r="AE279" s="23" t="str">
        <f t="shared" si="35"/>
        <v>Win</v>
      </c>
      <c r="AF279" s="23" t="str">
        <f t="shared" si="36"/>
        <v>Loss</v>
      </c>
      <c r="AG279" s="23" t="str">
        <f t="shared" si="37"/>
        <v>Loss</v>
      </c>
      <c r="AH279" s="23">
        <f t="shared" si="38"/>
        <v>14</v>
      </c>
      <c r="AI279" s="23">
        <f t="shared" si="39"/>
        <v>-50</v>
      </c>
      <c r="AJ279" s="23">
        <f t="shared" si="40"/>
        <v>-50</v>
      </c>
    </row>
    <row r="280" spans="1:36" hidden="1" x14ac:dyDescent="0.2">
      <c r="A280" s="36">
        <v>43586</v>
      </c>
      <c r="B280" s="37" t="s">
        <v>237</v>
      </c>
      <c r="C280" s="37" t="s">
        <v>507</v>
      </c>
      <c r="D280" s="37" t="s">
        <v>986</v>
      </c>
      <c r="E280" s="37" t="s">
        <v>987</v>
      </c>
      <c r="F280" s="37" t="s">
        <v>988</v>
      </c>
      <c r="G280" s="37">
        <v>0</v>
      </c>
      <c r="H280" s="37">
        <v>9</v>
      </c>
      <c r="I280" s="37">
        <v>16.54</v>
      </c>
      <c r="J280" s="37">
        <v>15.29</v>
      </c>
      <c r="K280" s="37">
        <v>1.04</v>
      </c>
      <c r="L280" s="37">
        <v>15.5</v>
      </c>
      <c r="M280" s="37">
        <v>0</v>
      </c>
      <c r="N280" s="37">
        <v>27</v>
      </c>
      <c r="O280" s="37">
        <v>0</v>
      </c>
      <c r="P280" s="37">
        <v>0</v>
      </c>
      <c r="Q280" s="37">
        <v>13</v>
      </c>
      <c r="R280" s="37">
        <v>0</v>
      </c>
      <c r="S280" s="37">
        <v>0</v>
      </c>
      <c r="T280" s="37">
        <v>0</v>
      </c>
      <c r="U280" s="37">
        <v>0</v>
      </c>
      <c r="V280" s="37">
        <v>0</v>
      </c>
      <c r="W280" s="37">
        <v>0</v>
      </c>
      <c r="X280" s="37">
        <v>51.85</v>
      </c>
      <c r="Y280" s="37">
        <v>25.93</v>
      </c>
      <c r="Z280" s="37">
        <v>22.22</v>
      </c>
      <c r="AA280" s="37">
        <v>0</v>
      </c>
      <c r="AB280" s="37">
        <v>53.85</v>
      </c>
      <c r="AC280" s="24">
        <f t="shared" si="33"/>
        <v>-8.5190000000000019</v>
      </c>
      <c r="AD280" s="25">
        <f t="shared" si="34"/>
        <v>8.5190000000000019</v>
      </c>
      <c r="AE280" s="23" t="str">
        <f t="shared" si="35"/>
        <v>Loss</v>
      </c>
      <c r="AF280" s="23" t="str">
        <f t="shared" si="36"/>
        <v>Loss</v>
      </c>
      <c r="AG280" s="23" t="str">
        <f t="shared" si="37"/>
        <v>Win</v>
      </c>
      <c r="AH280" s="23">
        <f t="shared" si="38"/>
        <v>-50</v>
      </c>
      <c r="AI280" s="23">
        <f t="shared" si="39"/>
        <v>-50</v>
      </c>
      <c r="AJ280" s="23">
        <f t="shared" si="40"/>
        <v>2</v>
      </c>
    </row>
    <row r="281" spans="1:36" hidden="1" x14ac:dyDescent="0.2">
      <c r="A281" s="36">
        <v>43586</v>
      </c>
      <c r="B281" s="37" t="s">
        <v>237</v>
      </c>
      <c r="C281" s="37" t="s">
        <v>507</v>
      </c>
      <c r="D281" s="37" t="s">
        <v>989</v>
      </c>
      <c r="E281" s="37" t="s">
        <v>990</v>
      </c>
      <c r="F281" s="37" t="s">
        <v>991</v>
      </c>
      <c r="G281" s="37">
        <v>2</v>
      </c>
      <c r="H281" s="37">
        <v>6</v>
      </c>
      <c r="I281" s="37">
        <v>5.67</v>
      </c>
      <c r="J281" s="37">
        <v>4.5</v>
      </c>
      <c r="K281" s="37">
        <v>1.45</v>
      </c>
      <c r="L281" s="37">
        <v>4.22</v>
      </c>
      <c r="M281" s="37">
        <v>30</v>
      </c>
      <c r="N281" s="37">
        <v>26</v>
      </c>
      <c r="O281" s="37">
        <v>0</v>
      </c>
      <c r="P281" s="37">
        <v>14</v>
      </c>
      <c r="Q281" s="37">
        <v>12</v>
      </c>
      <c r="R281" s="37">
        <v>0</v>
      </c>
      <c r="S281" s="37">
        <v>0</v>
      </c>
      <c r="T281" s="37">
        <v>0</v>
      </c>
      <c r="U281" s="37">
        <v>43.33</v>
      </c>
      <c r="V281" s="37">
        <v>20</v>
      </c>
      <c r="W281" s="37">
        <v>36.67</v>
      </c>
      <c r="X281" s="37">
        <v>50</v>
      </c>
      <c r="Y281" s="37">
        <v>26.92</v>
      </c>
      <c r="Z281" s="37">
        <v>23.08</v>
      </c>
      <c r="AA281" s="37">
        <v>42.86</v>
      </c>
      <c r="AB281" s="37">
        <v>50</v>
      </c>
      <c r="AC281" s="24">
        <f t="shared" si="33"/>
        <v>-4.7439999999999998</v>
      </c>
      <c r="AD281" s="25">
        <f t="shared" si="34"/>
        <v>4.7439999999999998</v>
      </c>
      <c r="AE281" s="23" t="str">
        <f t="shared" si="35"/>
        <v>Loss</v>
      </c>
      <c r="AF281" s="23" t="str">
        <f t="shared" si="36"/>
        <v>Loss</v>
      </c>
      <c r="AG281" s="23" t="str">
        <f t="shared" si="37"/>
        <v>Win</v>
      </c>
      <c r="AH281" s="23">
        <f t="shared" si="38"/>
        <v>-50</v>
      </c>
      <c r="AI281" s="23">
        <f t="shared" si="39"/>
        <v>-50</v>
      </c>
      <c r="AJ281" s="23">
        <f t="shared" si="40"/>
        <v>22.5</v>
      </c>
    </row>
    <row r="282" spans="1:36" hidden="1" x14ac:dyDescent="0.2">
      <c r="A282" s="36">
        <v>43586</v>
      </c>
      <c r="B282" s="37" t="s">
        <v>237</v>
      </c>
      <c r="C282" s="37" t="s">
        <v>507</v>
      </c>
      <c r="D282" s="37" t="s">
        <v>992</v>
      </c>
      <c r="E282" s="37" t="s">
        <v>993</v>
      </c>
      <c r="F282" s="37" t="s">
        <v>994</v>
      </c>
      <c r="G282" s="37">
        <v>0</v>
      </c>
      <c r="H282" s="37">
        <v>3</v>
      </c>
      <c r="I282" s="37">
        <v>27.53</v>
      </c>
      <c r="J282" s="37">
        <v>21.26</v>
      </c>
      <c r="K282" s="37">
        <v>1.01</v>
      </c>
      <c r="L282" s="37">
        <v>26.52</v>
      </c>
      <c r="M282" s="37">
        <v>0</v>
      </c>
      <c r="N282" s="37">
        <v>8</v>
      </c>
      <c r="O282" s="37">
        <v>0</v>
      </c>
      <c r="P282" s="37">
        <v>0</v>
      </c>
      <c r="Q282" s="37">
        <v>5</v>
      </c>
      <c r="R282" s="37">
        <v>0</v>
      </c>
      <c r="S282" s="37">
        <v>0</v>
      </c>
      <c r="T282" s="37">
        <v>0</v>
      </c>
      <c r="U282" s="37">
        <v>0</v>
      </c>
      <c r="V282" s="37">
        <v>0</v>
      </c>
      <c r="W282" s="37">
        <v>0</v>
      </c>
      <c r="X282" s="37">
        <v>37.5</v>
      </c>
      <c r="Y282" s="37">
        <v>50</v>
      </c>
      <c r="Z282" s="37">
        <v>12.5</v>
      </c>
      <c r="AA282" s="37">
        <v>0</v>
      </c>
      <c r="AB282" s="37">
        <v>40</v>
      </c>
      <c r="AC282" s="24">
        <f t="shared" si="33"/>
        <v>-10</v>
      </c>
      <c r="AD282" s="25">
        <f t="shared" si="34"/>
        <v>10</v>
      </c>
      <c r="AE282" s="23" t="str">
        <f t="shared" si="35"/>
        <v>Loss</v>
      </c>
      <c r="AF282" s="23" t="str">
        <f t="shared" si="36"/>
        <v>Loss</v>
      </c>
      <c r="AG282" s="23" t="str">
        <f t="shared" si="37"/>
        <v>Win</v>
      </c>
      <c r="AH282" s="23">
        <f t="shared" si="38"/>
        <v>-50</v>
      </c>
      <c r="AI282" s="23">
        <f t="shared" si="39"/>
        <v>-50</v>
      </c>
      <c r="AJ282" s="23">
        <f t="shared" si="40"/>
        <v>0.5</v>
      </c>
    </row>
    <row r="283" spans="1:36" hidden="1" x14ac:dyDescent="0.2">
      <c r="A283" s="36">
        <v>43586</v>
      </c>
      <c r="B283" s="37" t="s">
        <v>237</v>
      </c>
      <c r="C283" s="37" t="s">
        <v>507</v>
      </c>
      <c r="D283" s="37" t="s">
        <v>995</v>
      </c>
      <c r="E283" s="37" t="s">
        <v>996</v>
      </c>
      <c r="F283" s="37" t="s">
        <v>997</v>
      </c>
      <c r="G283" s="37">
        <v>1</v>
      </c>
      <c r="H283" s="37">
        <v>2</v>
      </c>
      <c r="I283" s="37">
        <v>4.82</v>
      </c>
      <c r="J283" s="37">
        <v>4.6100000000000003</v>
      </c>
      <c r="K283" s="37">
        <v>1.5</v>
      </c>
      <c r="L283" s="37">
        <v>3.32</v>
      </c>
      <c r="M283" s="37">
        <v>29</v>
      </c>
      <c r="N283" s="37">
        <v>53</v>
      </c>
      <c r="O283" s="37">
        <v>0</v>
      </c>
      <c r="P283" s="37">
        <v>13</v>
      </c>
      <c r="Q283" s="37">
        <v>26</v>
      </c>
      <c r="R283" s="37">
        <v>0</v>
      </c>
      <c r="S283" s="37">
        <v>0</v>
      </c>
      <c r="T283" s="37">
        <v>0</v>
      </c>
      <c r="U283" s="37">
        <v>27.59</v>
      </c>
      <c r="V283" s="37">
        <v>31.03</v>
      </c>
      <c r="W283" s="37">
        <v>41.38</v>
      </c>
      <c r="X283" s="37">
        <v>50.94</v>
      </c>
      <c r="Y283" s="37">
        <v>16.98</v>
      </c>
      <c r="Z283" s="37">
        <v>32.08</v>
      </c>
      <c r="AA283" s="37">
        <v>46.15</v>
      </c>
      <c r="AB283" s="37">
        <v>46.15</v>
      </c>
      <c r="AC283" s="24">
        <f t="shared" si="33"/>
        <v>-5.1250000000000018</v>
      </c>
      <c r="AD283" s="25">
        <f t="shared" si="34"/>
        <v>5.1250000000000018</v>
      </c>
      <c r="AE283" s="23" t="str">
        <f t="shared" si="35"/>
        <v>Loss</v>
      </c>
      <c r="AF283" s="23" t="str">
        <f t="shared" si="36"/>
        <v>Loss</v>
      </c>
      <c r="AG283" s="23" t="str">
        <f t="shared" si="37"/>
        <v>Win</v>
      </c>
      <c r="AH283" s="23">
        <f t="shared" si="38"/>
        <v>-50</v>
      </c>
      <c r="AI283" s="23">
        <f t="shared" si="39"/>
        <v>-50</v>
      </c>
      <c r="AJ283" s="23">
        <f t="shared" si="40"/>
        <v>25</v>
      </c>
    </row>
    <row r="284" spans="1:36" hidden="1" x14ac:dyDescent="0.2">
      <c r="A284" s="36">
        <v>43586</v>
      </c>
      <c r="B284" s="37" t="s">
        <v>237</v>
      </c>
      <c r="C284" s="37" t="s">
        <v>507</v>
      </c>
      <c r="D284" s="37" t="s">
        <v>998</v>
      </c>
      <c r="E284" s="37" t="s">
        <v>999</v>
      </c>
      <c r="F284" s="37" t="s">
        <v>1000</v>
      </c>
      <c r="G284" s="37">
        <v>0</v>
      </c>
      <c r="H284" s="37">
        <v>5</v>
      </c>
      <c r="I284" s="37">
        <v>2.73</v>
      </c>
      <c r="J284" s="37">
        <v>3.85</v>
      </c>
      <c r="K284" s="37">
        <v>2.15</v>
      </c>
      <c r="L284" s="37">
        <v>0.57999999999999996</v>
      </c>
      <c r="M284" s="37">
        <v>23</v>
      </c>
      <c r="N284" s="37">
        <v>52</v>
      </c>
      <c r="O284" s="37">
        <v>0</v>
      </c>
      <c r="P284" s="37">
        <v>11</v>
      </c>
      <c r="Q284" s="37">
        <v>25</v>
      </c>
      <c r="R284" s="37">
        <v>0</v>
      </c>
      <c r="S284" s="37">
        <v>0</v>
      </c>
      <c r="T284" s="37">
        <v>0</v>
      </c>
      <c r="U284" s="37">
        <v>52.17</v>
      </c>
      <c r="V284" s="37">
        <v>13.04</v>
      </c>
      <c r="W284" s="37">
        <v>34.78</v>
      </c>
      <c r="X284" s="37">
        <v>32.69</v>
      </c>
      <c r="Y284" s="37">
        <v>32.69</v>
      </c>
      <c r="Z284" s="37">
        <v>34.619999999999997</v>
      </c>
      <c r="AA284" s="37">
        <v>90.91</v>
      </c>
      <c r="AB284" s="37">
        <v>24</v>
      </c>
      <c r="AC284" s="24">
        <f t="shared" si="33"/>
        <v>1.899</v>
      </c>
      <c r="AD284" s="25">
        <f t="shared" si="34"/>
        <v>-1.899</v>
      </c>
      <c r="AE284" s="23" t="str">
        <f t="shared" si="35"/>
        <v>Loss</v>
      </c>
      <c r="AF284" s="23" t="str">
        <f t="shared" si="36"/>
        <v>Loss</v>
      </c>
      <c r="AG284" s="23" t="str">
        <f t="shared" si="37"/>
        <v>Win</v>
      </c>
      <c r="AH284" s="23">
        <f t="shared" si="38"/>
        <v>-50</v>
      </c>
      <c r="AI284" s="23">
        <f t="shared" si="39"/>
        <v>-50</v>
      </c>
      <c r="AJ284" s="23">
        <f t="shared" si="40"/>
        <v>57.5</v>
      </c>
    </row>
    <row r="285" spans="1:36" hidden="1" x14ac:dyDescent="0.2">
      <c r="A285" s="36">
        <v>43586</v>
      </c>
      <c r="B285" s="37" t="s">
        <v>237</v>
      </c>
      <c r="C285" s="37" t="s">
        <v>507</v>
      </c>
      <c r="D285" s="37" t="s">
        <v>1001</v>
      </c>
      <c r="E285" s="37" t="s">
        <v>1002</v>
      </c>
      <c r="F285" s="37" t="s">
        <v>1003</v>
      </c>
      <c r="G285" s="37">
        <v>0</v>
      </c>
      <c r="H285" s="37">
        <v>9</v>
      </c>
      <c r="I285" s="37">
        <v>11.93</v>
      </c>
      <c r="J285" s="37">
        <v>7.77</v>
      </c>
      <c r="K285" s="37">
        <v>1.1399999999999999</v>
      </c>
      <c r="L285" s="37">
        <v>10.79</v>
      </c>
      <c r="M285" s="37">
        <v>29</v>
      </c>
      <c r="N285" s="37">
        <v>33</v>
      </c>
      <c r="O285" s="37">
        <v>0</v>
      </c>
      <c r="P285" s="37">
        <v>14</v>
      </c>
      <c r="Q285" s="37">
        <v>16</v>
      </c>
      <c r="R285" s="37">
        <v>0</v>
      </c>
      <c r="S285" s="37">
        <v>0</v>
      </c>
      <c r="T285" s="37">
        <v>0</v>
      </c>
      <c r="U285" s="37">
        <v>34.479999999999997</v>
      </c>
      <c r="V285" s="37">
        <v>17.239999999999998</v>
      </c>
      <c r="W285" s="37">
        <v>48.28</v>
      </c>
      <c r="X285" s="37">
        <v>60.61</v>
      </c>
      <c r="Y285" s="37">
        <v>21.21</v>
      </c>
      <c r="Z285" s="37">
        <v>18.18</v>
      </c>
      <c r="AA285" s="37">
        <v>35.71</v>
      </c>
      <c r="AB285" s="37">
        <v>43.75</v>
      </c>
      <c r="AC285" s="24">
        <f t="shared" si="33"/>
        <v>-11.643000000000001</v>
      </c>
      <c r="AD285" s="25">
        <f t="shared" si="34"/>
        <v>11.643000000000001</v>
      </c>
      <c r="AE285" s="23" t="str">
        <f t="shared" si="35"/>
        <v>Loss</v>
      </c>
      <c r="AF285" s="23" t="str">
        <f t="shared" si="36"/>
        <v>Loss</v>
      </c>
      <c r="AG285" s="23" t="str">
        <f t="shared" si="37"/>
        <v>Win</v>
      </c>
      <c r="AH285" s="23">
        <f t="shared" si="38"/>
        <v>-50</v>
      </c>
      <c r="AI285" s="23">
        <f t="shared" si="39"/>
        <v>-50</v>
      </c>
      <c r="AJ285" s="23">
        <f t="shared" si="40"/>
        <v>6.9999999999999929</v>
      </c>
    </row>
    <row r="286" spans="1:36" hidden="1" x14ac:dyDescent="0.2">
      <c r="A286" s="36">
        <v>43586</v>
      </c>
      <c r="B286" s="37" t="s">
        <v>237</v>
      </c>
      <c r="C286" s="37" t="s">
        <v>507</v>
      </c>
      <c r="D286" s="37" t="s">
        <v>1004</v>
      </c>
      <c r="E286" s="37" t="s">
        <v>1005</v>
      </c>
      <c r="F286" s="37" t="s">
        <v>1006</v>
      </c>
      <c r="G286" s="37">
        <v>1</v>
      </c>
      <c r="H286" s="37">
        <v>3</v>
      </c>
      <c r="I286" s="37">
        <v>23.34</v>
      </c>
      <c r="J286" s="37">
        <v>16.309999999999999</v>
      </c>
      <c r="K286" s="37">
        <v>1.02</v>
      </c>
      <c r="L286" s="37">
        <v>22.32</v>
      </c>
      <c r="M286" s="37">
        <v>30</v>
      </c>
      <c r="N286" s="37">
        <v>11</v>
      </c>
      <c r="O286" s="37">
        <v>0</v>
      </c>
      <c r="P286" s="37">
        <v>15</v>
      </c>
      <c r="Q286" s="37">
        <v>6</v>
      </c>
      <c r="R286" s="37">
        <v>0</v>
      </c>
      <c r="S286" s="37">
        <v>0</v>
      </c>
      <c r="T286" s="37">
        <v>0</v>
      </c>
      <c r="U286" s="37">
        <v>40</v>
      </c>
      <c r="V286" s="37">
        <v>23.33</v>
      </c>
      <c r="W286" s="37">
        <v>36.67</v>
      </c>
      <c r="X286" s="37">
        <v>63.64</v>
      </c>
      <c r="Y286" s="37">
        <v>9.09</v>
      </c>
      <c r="Z286" s="37">
        <v>27.27</v>
      </c>
      <c r="AA286" s="37">
        <v>46.67</v>
      </c>
      <c r="AB286" s="37">
        <v>50</v>
      </c>
      <c r="AC286" s="24">
        <f t="shared" si="33"/>
        <v>-5.1840000000000028</v>
      </c>
      <c r="AD286" s="25">
        <f t="shared" si="34"/>
        <v>5.1840000000000028</v>
      </c>
      <c r="AE286" s="23" t="str">
        <f t="shared" si="35"/>
        <v>Loss</v>
      </c>
      <c r="AF286" s="23" t="str">
        <f t="shared" si="36"/>
        <v>Loss</v>
      </c>
      <c r="AG286" s="23" t="str">
        <f t="shared" si="37"/>
        <v>Win</v>
      </c>
      <c r="AH286" s="23">
        <f t="shared" si="38"/>
        <v>-50</v>
      </c>
      <c r="AI286" s="23">
        <f t="shared" si="39"/>
        <v>-50</v>
      </c>
      <c r="AJ286" s="23">
        <f t="shared" si="40"/>
        <v>1</v>
      </c>
    </row>
    <row r="287" spans="1:36" hidden="1" x14ac:dyDescent="0.2">
      <c r="A287" s="36">
        <v>43586</v>
      </c>
      <c r="B287" s="37" t="s">
        <v>237</v>
      </c>
      <c r="C287" s="37" t="s">
        <v>507</v>
      </c>
      <c r="D287" s="37" t="s">
        <v>1007</v>
      </c>
      <c r="E287" s="37" t="s">
        <v>1008</v>
      </c>
      <c r="F287" s="37" t="s">
        <v>1009</v>
      </c>
      <c r="G287" s="37">
        <v>2</v>
      </c>
      <c r="H287" s="37">
        <v>3</v>
      </c>
      <c r="I287" s="37">
        <v>4.2699999999999996</v>
      </c>
      <c r="J287" s="37">
        <v>5.01</v>
      </c>
      <c r="K287" s="37">
        <v>1.53</v>
      </c>
      <c r="L287" s="37">
        <v>2.74</v>
      </c>
      <c r="M287" s="37">
        <v>28</v>
      </c>
      <c r="N287" s="37">
        <v>57</v>
      </c>
      <c r="O287" s="37">
        <v>2</v>
      </c>
      <c r="P287" s="37">
        <v>13</v>
      </c>
      <c r="Q287" s="37">
        <v>29</v>
      </c>
      <c r="R287" s="37">
        <v>0</v>
      </c>
      <c r="S287" s="37">
        <v>0</v>
      </c>
      <c r="T287" s="37">
        <v>100</v>
      </c>
      <c r="U287" s="37">
        <v>28.57</v>
      </c>
      <c r="V287" s="37">
        <v>14.29</v>
      </c>
      <c r="W287" s="37">
        <v>57.14</v>
      </c>
      <c r="X287" s="37">
        <v>49.12</v>
      </c>
      <c r="Y287" s="37">
        <v>14.04</v>
      </c>
      <c r="Z287" s="37">
        <v>36.840000000000003</v>
      </c>
      <c r="AA287" s="37">
        <v>38.46</v>
      </c>
      <c r="AB287" s="37">
        <v>44.83</v>
      </c>
      <c r="AC287" s="24">
        <f t="shared" si="33"/>
        <v>-38.145000000000003</v>
      </c>
      <c r="AD287" s="25">
        <f t="shared" si="34"/>
        <v>38.145000000000003</v>
      </c>
      <c r="AE287" s="23" t="str">
        <f t="shared" si="35"/>
        <v>Loss</v>
      </c>
      <c r="AF287" s="23" t="str">
        <f t="shared" si="36"/>
        <v>Loss</v>
      </c>
      <c r="AG287" s="23" t="str">
        <f t="shared" si="37"/>
        <v>Win</v>
      </c>
      <c r="AH287" s="23">
        <f t="shared" si="38"/>
        <v>-50</v>
      </c>
      <c r="AI287" s="23">
        <f t="shared" si="39"/>
        <v>-50</v>
      </c>
      <c r="AJ287" s="23">
        <f t="shared" si="40"/>
        <v>26.5</v>
      </c>
    </row>
    <row r="288" spans="1:36" hidden="1" x14ac:dyDescent="0.2">
      <c r="A288" s="36">
        <v>43586</v>
      </c>
      <c r="B288" s="37" t="s">
        <v>237</v>
      </c>
      <c r="C288" s="37" t="s">
        <v>507</v>
      </c>
      <c r="D288" s="37" t="s">
        <v>1010</v>
      </c>
      <c r="E288" s="37" t="s">
        <v>1011</v>
      </c>
      <c r="F288" s="37" t="s">
        <v>1012</v>
      </c>
      <c r="G288" s="37">
        <v>3</v>
      </c>
      <c r="H288" s="37">
        <v>0</v>
      </c>
      <c r="I288" s="37">
        <v>1.48</v>
      </c>
      <c r="J288" s="37">
        <v>4.37</v>
      </c>
      <c r="K288" s="37">
        <v>5.24</v>
      </c>
      <c r="L288" s="37">
        <v>-3.76</v>
      </c>
      <c r="M288" s="37">
        <v>30</v>
      </c>
      <c r="N288" s="37">
        <v>48</v>
      </c>
      <c r="O288" s="37">
        <v>0</v>
      </c>
      <c r="P288" s="37">
        <v>15</v>
      </c>
      <c r="Q288" s="37">
        <v>24</v>
      </c>
      <c r="R288" s="37">
        <v>0</v>
      </c>
      <c r="S288" s="37">
        <v>0</v>
      </c>
      <c r="T288" s="37">
        <v>0</v>
      </c>
      <c r="U288" s="37">
        <v>70</v>
      </c>
      <c r="V288" s="37">
        <v>20</v>
      </c>
      <c r="W288" s="37">
        <v>10</v>
      </c>
      <c r="X288" s="37">
        <v>37.5</v>
      </c>
      <c r="Y288" s="37">
        <v>22.92</v>
      </c>
      <c r="Z288" s="37">
        <v>39.58</v>
      </c>
      <c r="AA288" s="37">
        <v>80</v>
      </c>
      <c r="AB288" s="37">
        <v>29.17</v>
      </c>
      <c r="AC288" s="24">
        <f t="shared" si="33"/>
        <v>12.124000000000001</v>
      </c>
      <c r="AD288" s="25">
        <f t="shared" si="34"/>
        <v>-12.124000000000001</v>
      </c>
      <c r="AE288" s="23" t="str">
        <f t="shared" si="35"/>
        <v>Win</v>
      </c>
      <c r="AF288" s="23" t="str">
        <f t="shared" si="36"/>
        <v>Loss</v>
      </c>
      <c r="AG288" s="23" t="str">
        <f t="shared" si="37"/>
        <v>Loss</v>
      </c>
      <c r="AH288" s="23">
        <f t="shared" si="38"/>
        <v>24</v>
      </c>
      <c r="AI288" s="23">
        <f t="shared" si="39"/>
        <v>-50</v>
      </c>
      <c r="AJ288" s="23">
        <f t="shared" si="40"/>
        <v>-50</v>
      </c>
    </row>
    <row r="289" spans="1:36" hidden="1" x14ac:dyDescent="0.2">
      <c r="A289" s="36">
        <v>43586</v>
      </c>
      <c r="B289" s="37" t="s">
        <v>237</v>
      </c>
      <c r="C289" s="37" t="s">
        <v>507</v>
      </c>
      <c r="D289" s="37" t="s">
        <v>1013</v>
      </c>
      <c r="E289" s="37" t="s">
        <v>1014</v>
      </c>
      <c r="F289" s="37" t="s">
        <v>1015</v>
      </c>
      <c r="G289" s="37">
        <v>0</v>
      </c>
      <c r="H289" s="37">
        <v>1</v>
      </c>
      <c r="I289" s="37">
        <v>20.079999999999998</v>
      </c>
      <c r="J289" s="37">
        <v>11.82</v>
      </c>
      <c r="K289" s="37">
        <v>1.05</v>
      </c>
      <c r="L289" s="37">
        <v>19.03</v>
      </c>
      <c r="M289" s="37">
        <v>24</v>
      </c>
      <c r="N289" s="37">
        <v>7</v>
      </c>
      <c r="O289" s="37">
        <v>0</v>
      </c>
      <c r="P289" s="37">
        <v>12</v>
      </c>
      <c r="Q289" s="37">
        <v>4</v>
      </c>
      <c r="R289" s="37">
        <v>0</v>
      </c>
      <c r="S289" s="37">
        <v>0</v>
      </c>
      <c r="T289" s="37">
        <v>0</v>
      </c>
      <c r="U289" s="37">
        <v>16.670000000000002</v>
      </c>
      <c r="V289" s="37">
        <v>12.5</v>
      </c>
      <c r="W289" s="37">
        <v>70.83</v>
      </c>
      <c r="X289" s="37">
        <v>57.14</v>
      </c>
      <c r="Y289" s="37">
        <v>14.29</v>
      </c>
      <c r="Z289" s="37">
        <v>28.57</v>
      </c>
      <c r="AA289" s="37">
        <v>33.33</v>
      </c>
      <c r="AB289" s="37">
        <v>25</v>
      </c>
      <c r="AC289" s="24">
        <f t="shared" si="33"/>
        <v>-16.725000000000001</v>
      </c>
      <c r="AD289" s="25">
        <f t="shared" si="34"/>
        <v>16.725000000000001</v>
      </c>
      <c r="AE289" s="23" t="str">
        <f t="shared" si="35"/>
        <v>Loss</v>
      </c>
      <c r="AF289" s="23" t="str">
        <f t="shared" si="36"/>
        <v>Loss</v>
      </c>
      <c r="AG289" s="23" t="str">
        <f t="shared" si="37"/>
        <v>Win</v>
      </c>
      <c r="AH289" s="23">
        <f t="shared" si="38"/>
        <v>-50</v>
      </c>
      <c r="AI289" s="23">
        <f t="shared" si="39"/>
        <v>-50</v>
      </c>
      <c r="AJ289" s="23">
        <f t="shared" si="40"/>
        <v>2.5</v>
      </c>
    </row>
    <row r="290" spans="1:36" hidden="1" x14ac:dyDescent="0.2">
      <c r="A290" s="36">
        <v>43586</v>
      </c>
      <c r="B290" s="37" t="s">
        <v>237</v>
      </c>
      <c r="C290" s="37" t="s">
        <v>507</v>
      </c>
      <c r="D290" s="37" t="s">
        <v>1016</v>
      </c>
      <c r="E290" s="37" t="s">
        <v>1017</v>
      </c>
      <c r="F290" s="37" t="s">
        <v>1018</v>
      </c>
      <c r="G290" s="37">
        <v>2</v>
      </c>
      <c r="H290" s="37">
        <v>5</v>
      </c>
      <c r="I290" s="37">
        <v>18.329999999999998</v>
      </c>
      <c r="J290" s="37">
        <v>15.75</v>
      </c>
      <c r="K290" s="37">
        <v>1.04</v>
      </c>
      <c r="L290" s="37">
        <v>17.29</v>
      </c>
      <c r="M290" s="37">
        <v>0</v>
      </c>
      <c r="N290" s="37">
        <v>28</v>
      </c>
      <c r="O290" s="37">
        <v>0</v>
      </c>
      <c r="P290" s="37">
        <v>0</v>
      </c>
      <c r="Q290" s="37">
        <v>15</v>
      </c>
      <c r="R290" s="37">
        <v>0</v>
      </c>
      <c r="S290" s="37">
        <v>0</v>
      </c>
      <c r="T290" s="37">
        <v>0</v>
      </c>
      <c r="U290" s="37">
        <v>0</v>
      </c>
      <c r="V290" s="37">
        <v>0</v>
      </c>
      <c r="W290" s="37">
        <v>0</v>
      </c>
      <c r="X290" s="37">
        <v>53.57</v>
      </c>
      <c r="Y290" s="37">
        <v>17.86</v>
      </c>
      <c r="Z290" s="37">
        <v>28.57</v>
      </c>
      <c r="AA290" s="37">
        <v>0</v>
      </c>
      <c r="AB290" s="37">
        <v>40</v>
      </c>
      <c r="AC290" s="24">
        <f t="shared" si="33"/>
        <v>-6.7859999999999996</v>
      </c>
      <c r="AD290" s="25">
        <f t="shared" si="34"/>
        <v>6.7859999999999996</v>
      </c>
      <c r="AE290" s="23" t="str">
        <f t="shared" si="35"/>
        <v>Loss</v>
      </c>
      <c r="AF290" s="23" t="str">
        <f t="shared" si="36"/>
        <v>Loss</v>
      </c>
      <c r="AG290" s="23" t="str">
        <f t="shared" si="37"/>
        <v>Win</v>
      </c>
      <c r="AH290" s="23">
        <f t="shared" si="38"/>
        <v>-50</v>
      </c>
      <c r="AI290" s="23">
        <f t="shared" si="39"/>
        <v>-50</v>
      </c>
      <c r="AJ290" s="23">
        <f t="shared" si="40"/>
        <v>2</v>
      </c>
    </row>
    <row r="291" spans="1:36" hidden="1" x14ac:dyDescent="0.2">
      <c r="A291" s="36">
        <v>43586</v>
      </c>
      <c r="B291" s="37" t="s">
        <v>237</v>
      </c>
      <c r="C291" s="37" t="s">
        <v>507</v>
      </c>
      <c r="D291" s="37" t="s">
        <v>1019</v>
      </c>
      <c r="E291" s="37" t="s">
        <v>1020</v>
      </c>
      <c r="F291" s="37" t="s">
        <v>1021</v>
      </c>
      <c r="G291" s="37">
        <v>1</v>
      </c>
      <c r="H291" s="37">
        <v>3</v>
      </c>
      <c r="I291" s="37">
        <v>9.2899999999999991</v>
      </c>
      <c r="J291" s="37">
        <v>7.01</v>
      </c>
      <c r="K291" s="37">
        <v>1.19</v>
      </c>
      <c r="L291" s="37">
        <v>8.1</v>
      </c>
      <c r="M291" s="37">
        <v>24</v>
      </c>
      <c r="N291" s="37">
        <v>8</v>
      </c>
      <c r="O291" s="37">
        <v>0</v>
      </c>
      <c r="P291" s="37">
        <v>11</v>
      </c>
      <c r="Q291" s="37">
        <v>4</v>
      </c>
      <c r="R291" s="37">
        <v>0</v>
      </c>
      <c r="S291" s="37">
        <v>0</v>
      </c>
      <c r="T291" s="37">
        <v>0</v>
      </c>
      <c r="U291" s="37">
        <v>12.5</v>
      </c>
      <c r="V291" s="37">
        <v>25</v>
      </c>
      <c r="W291" s="37">
        <v>62.5</v>
      </c>
      <c r="X291" s="37">
        <v>50</v>
      </c>
      <c r="Y291" s="37">
        <v>25</v>
      </c>
      <c r="Z291" s="37">
        <v>25</v>
      </c>
      <c r="AA291" s="37">
        <v>18.18</v>
      </c>
      <c r="AB291" s="37">
        <v>50</v>
      </c>
      <c r="AC291" s="24">
        <f t="shared" si="33"/>
        <v>-15</v>
      </c>
      <c r="AD291" s="25">
        <f t="shared" si="34"/>
        <v>15</v>
      </c>
      <c r="AE291" s="23" t="str">
        <f t="shared" si="35"/>
        <v>Loss</v>
      </c>
      <c r="AF291" s="23" t="str">
        <f t="shared" si="36"/>
        <v>Loss</v>
      </c>
      <c r="AG291" s="23" t="str">
        <f t="shared" si="37"/>
        <v>Win</v>
      </c>
      <c r="AH291" s="23">
        <f t="shared" si="38"/>
        <v>-50</v>
      </c>
      <c r="AI291" s="23">
        <f t="shared" si="39"/>
        <v>-50</v>
      </c>
      <c r="AJ291" s="23">
        <f t="shared" si="40"/>
        <v>9.5</v>
      </c>
    </row>
    <row r="292" spans="1:36" hidden="1" x14ac:dyDescent="0.2">
      <c r="A292" s="36">
        <v>43586</v>
      </c>
      <c r="B292" s="37" t="s">
        <v>237</v>
      </c>
      <c r="C292" s="37" t="s">
        <v>507</v>
      </c>
      <c r="D292" s="37" t="s">
        <v>1022</v>
      </c>
      <c r="E292" s="37" t="s">
        <v>1023</v>
      </c>
      <c r="F292" s="37" t="s">
        <v>1024</v>
      </c>
      <c r="G292" s="37">
        <v>0</v>
      </c>
      <c r="H292" s="37">
        <v>3</v>
      </c>
      <c r="I292" s="37">
        <v>5.78</v>
      </c>
      <c r="J292" s="37">
        <v>4.57</v>
      </c>
      <c r="K292" s="37">
        <v>1.43</v>
      </c>
      <c r="L292" s="37">
        <v>4.3499999999999996</v>
      </c>
      <c r="M292" s="37">
        <v>28</v>
      </c>
      <c r="N292" s="37">
        <v>26</v>
      </c>
      <c r="O292" s="37">
        <v>0</v>
      </c>
      <c r="P292" s="37">
        <v>13</v>
      </c>
      <c r="Q292" s="37">
        <v>14</v>
      </c>
      <c r="R292" s="37">
        <v>0</v>
      </c>
      <c r="S292" s="37">
        <v>0</v>
      </c>
      <c r="T292" s="37">
        <v>0</v>
      </c>
      <c r="U292" s="37">
        <v>32.14</v>
      </c>
      <c r="V292" s="37">
        <v>42.86</v>
      </c>
      <c r="W292" s="37">
        <v>25</v>
      </c>
      <c r="X292" s="37">
        <v>42.31</v>
      </c>
      <c r="Y292" s="37">
        <v>23.08</v>
      </c>
      <c r="Z292" s="37">
        <v>34.619999999999997</v>
      </c>
      <c r="AA292" s="37">
        <v>23.08</v>
      </c>
      <c r="AB292" s="37">
        <v>50</v>
      </c>
      <c r="AC292" s="24">
        <f t="shared" si="33"/>
        <v>1.8680000000000003</v>
      </c>
      <c r="AD292" s="25">
        <f t="shared" si="34"/>
        <v>-1.8680000000000003</v>
      </c>
      <c r="AE292" s="23" t="str">
        <f t="shared" si="35"/>
        <v>Loss</v>
      </c>
      <c r="AF292" s="23" t="str">
        <f t="shared" si="36"/>
        <v>Loss</v>
      </c>
      <c r="AG292" s="23" t="str">
        <f t="shared" si="37"/>
        <v>Win</v>
      </c>
      <c r="AH292" s="23">
        <f t="shared" si="38"/>
        <v>-50</v>
      </c>
      <c r="AI292" s="23">
        <f t="shared" si="39"/>
        <v>-50</v>
      </c>
      <c r="AJ292" s="23">
        <f t="shared" si="40"/>
        <v>21.5</v>
      </c>
    </row>
    <row r="293" spans="1:36" hidden="1" x14ac:dyDescent="0.2">
      <c r="A293" s="36">
        <v>43586</v>
      </c>
      <c r="B293" s="37" t="s">
        <v>237</v>
      </c>
      <c r="C293" s="37" t="s">
        <v>507</v>
      </c>
      <c r="D293" s="37" t="s">
        <v>1025</v>
      </c>
      <c r="E293" s="37" t="s">
        <v>1026</v>
      </c>
      <c r="F293" s="37" t="s">
        <v>1027</v>
      </c>
      <c r="G293" s="37">
        <v>1</v>
      </c>
      <c r="H293" s="37">
        <v>2</v>
      </c>
      <c r="I293" s="37">
        <v>7.04</v>
      </c>
      <c r="J293" s="37">
        <v>5.39</v>
      </c>
      <c r="K293" s="37">
        <v>1.31</v>
      </c>
      <c r="L293" s="37">
        <v>5.73</v>
      </c>
      <c r="M293" s="37">
        <v>26</v>
      </c>
      <c r="N293" s="37">
        <v>31</v>
      </c>
      <c r="O293" s="37">
        <v>0</v>
      </c>
      <c r="P293" s="37">
        <v>13</v>
      </c>
      <c r="Q293" s="37">
        <v>16</v>
      </c>
      <c r="R293" s="37">
        <v>0</v>
      </c>
      <c r="S293" s="37">
        <v>0</v>
      </c>
      <c r="T293" s="37">
        <v>0</v>
      </c>
      <c r="U293" s="37">
        <v>15.38</v>
      </c>
      <c r="V293" s="37">
        <v>15.38</v>
      </c>
      <c r="W293" s="37">
        <v>69.23</v>
      </c>
      <c r="X293" s="37">
        <v>38.71</v>
      </c>
      <c r="Y293" s="37">
        <v>29.03</v>
      </c>
      <c r="Z293" s="37">
        <v>32.26</v>
      </c>
      <c r="AA293" s="37">
        <v>23.08</v>
      </c>
      <c r="AB293" s="37">
        <v>31.25</v>
      </c>
      <c r="AC293" s="24">
        <f t="shared" si="33"/>
        <v>-13.425000000000002</v>
      </c>
      <c r="AD293" s="25">
        <f t="shared" si="34"/>
        <v>13.425000000000002</v>
      </c>
      <c r="AE293" s="23" t="str">
        <f t="shared" si="35"/>
        <v>Loss</v>
      </c>
      <c r="AF293" s="23" t="str">
        <f t="shared" si="36"/>
        <v>Loss</v>
      </c>
      <c r="AG293" s="23" t="str">
        <f t="shared" si="37"/>
        <v>Win</v>
      </c>
      <c r="AH293" s="23">
        <f t="shared" si="38"/>
        <v>-50</v>
      </c>
      <c r="AI293" s="23">
        <f t="shared" si="39"/>
        <v>-50</v>
      </c>
      <c r="AJ293" s="23">
        <f t="shared" si="40"/>
        <v>15.5</v>
      </c>
    </row>
    <row r="294" spans="1:36" hidden="1" x14ac:dyDescent="0.2">
      <c r="A294" s="36">
        <v>43586</v>
      </c>
      <c r="B294" s="37" t="s">
        <v>237</v>
      </c>
      <c r="C294" s="37" t="s">
        <v>507</v>
      </c>
      <c r="D294" s="37" t="s">
        <v>1028</v>
      </c>
      <c r="E294" s="37" t="s">
        <v>1029</v>
      </c>
      <c r="F294" s="37" t="s">
        <v>1030</v>
      </c>
      <c r="G294" s="37">
        <v>0</v>
      </c>
      <c r="H294" s="37">
        <v>3</v>
      </c>
      <c r="I294" s="37">
        <v>5.72</v>
      </c>
      <c r="J294" s="37">
        <v>4.92</v>
      </c>
      <c r="K294" s="37">
        <v>1.41</v>
      </c>
      <c r="L294" s="37">
        <v>4.3099999999999996</v>
      </c>
      <c r="M294" s="37">
        <v>30</v>
      </c>
      <c r="N294" s="37">
        <v>50</v>
      </c>
      <c r="O294" s="37">
        <v>0</v>
      </c>
      <c r="P294" s="37">
        <v>15</v>
      </c>
      <c r="Q294" s="37">
        <v>24</v>
      </c>
      <c r="R294" s="37">
        <v>0</v>
      </c>
      <c r="S294" s="37">
        <v>0</v>
      </c>
      <c r="T294" s="37">
        <v>0</v>
      </c>
      <c r="U294" s="37">
        <v>36.67</v>
      </c>
      <c r="V294" s="37">
        <v>6.67</v>
      </c>
      <c r="W294" s="37">
        <v>56.67</v>
      </c>
      <c r="X294" s="37">
        <v>50</v>
      </c>
      <c r="Y294" s="37">
        <v>16</v>
      </c>
      <c r="Z294" s="37">
        <v>34</v>
      </c>
      <c r="AA294" s="37">
        <v>53.33</v>
      </c>
      <c r="AB294" s="37">
        <v>29.17</v>
      </c>
      <c r="AC294" s="24">
        <f t="shared" si="33"/>
        <v>-8.1329999999999991</v>
      </c>
      <c r="AD294" s="25">
        <f t="shared" si="34"/>
        <v>8.1329999999999991</v>
      </c>
      <c r="AE294" s="23" t="str">
        <f t="shared" si="35"/>
        <v>Loss</v>
      </c>
      <c r="AF294" s="23" t="str">
        <f t="shared" si="36"/>
        <v>Loss</v>
      </c>
      <c r="AG294" s="23" t="str">
        <f t="shared" si="37"/>
        <v>Win</v>
      </c>
      <c r="AH294" s="23">
        <f t="shared" si="38"/>
        <v>-50</v>
      </c>
      <c r="AI294" s="23">
        <f t="shared" si="39"/>
        <v>-50</v>
      </c>
      <c r="AJ294" s="23">
        <f t="shared" si="40"/>
        <v>20.5</v>
      </c>
    </row>
    <row r="295" spans="1:36" hidden="1" x14ac:dyDescent="0.2">
      <c r="A295" s="36">
        <v>43586</v>
      </c>
      <c r="B295" s="37" t="s">
        <v>237</v>
      </c>
      <c r="C295" s="37" t="s">
        <v>507</v>
      </c>
      <c r="D295" s="37" t="s">
        <v>1031</v>
      </c>
      <c r="E295" s="37" t="s">
        <v>1032</v>
      </c>
      <c r="F295" s="37" t="s">
        <v>1033</v>
      </c>
      <c r="G295" s="37">
        <v>0</v>
      </c>
      <c r="H295" s="37">
        <v>2</v>
      </c>
      <c r="I295" s="37">
        <v>1.67</v>
      </c>
      <c r="J295" s="37">
        <v>4.18</v>
      </c>
      <c r="K295" s="37">
        <v>4</v>
      </c>
      <c r="L295" s="37">
        <v>-2.33</v>
      </c>
      <c r="M295" s="37">
        <v>57</v>
      </c>
      <c r="N295" s="37">
        <v>55</v>
      </c>
      <c r="O295" s="37">
        <v>4</v>
      </c>
      <c r="P295" s="37">
        <v>29</v>
      </c>
      <c r="Q295" s="37">
        <v>26</v>
      </c>
      <c r="R295" s="37">
        <v>0</v>
      </c>
      <c r="S295" s="37">
        <v>50</v>
      </c>
      <c r="T295" s="37">
        <v>50</v>
      </c>
      <c r="U295" s="37">
        <v>35.090000000000003</v>
      </c>
      <c r="V295" s="37">
        <v>17.54</v>
      </c>
      <c r="W295" s="37">
        <v>47.37</v>
      </c>
      <c r="X295" s="37">
        <v>40</v>
      </c>
      <c r="Y295" s="37">
        <v>10.91</v>
      </c>
      <c r="Z295" s="37">
        <v>49.09</v>
      </c>
      <c r="AA295" s="37">
        <v>31.03</v>
      </c>
      <c r="AB295" s="37">
        <v>26.92</v>
      </c>
      <c r="AC295" s="24">
        <f t="shared" si="33"/>
        <v>-9.9749999999999979</v>
      </c>
      <c r="AD295" s="25">
        <f t="shared" si="34"/>
        <v>19.974999999999998</v>
      </c>
      <c r="AE295" s="23" t="str">
        <f t="shared" si="35"/>
        <v>Loss</v>
      </c>
      <c r="AF295" s="23" t="str">
        <f t="shared" si="36"/>
        <v>Loss</v>
      </c>
      <c r="AG295" s="23" t="str">
        <f t="shared" si="37"/>
        <v>Win</v>
      </c>
      <c r="AH295" s="23">
        <f t="shared" si="38"/>
        <v>-50</v>
      </c>
      <c r="AI295" s="23">
        <f t="shared" si="39"/>
        <v>-50</v>
      </c>
      <c r="AJ295" s="23">
        <f t="shared" si="40"/>
        <v>150</v>
      </c>
    </row>
    <row r="296" spans="1:36" hidden="1" x14ac:dyDescent="0.2">
      <c r="A296" s="36">
        <v>43586</v>
      </c>
      <c r="B296" s="37" t="s">
        <v>237</v>
      </c>
      <c r="C296" s="37" t="s">
        <v>507</v>
      </c>
      <c r="D296" s="37" t="s">
        <v>1034</v>
      </c>
      <c r="E296" s="37" t="s">
        <v>1035</v>
      </c>
      <c r="F296" s="37" t="s">
        <v>1036</v>
      </c>
      <c r="G296" s="37">
        <v>0</v>
      </c>
      <c r="H296" s="37">
        <v>7</v>
      </c>
      <c r="I296" s="37">
        <v>26.33</v>
      </c>
      <c r="J296" s="37">
        <v>14.28</v>
      </c>
      <c r="K296" s="37">
        <v>1.02</v>
      </c>
      <c r="L296" s="37">
        <v>25.31</v>
      </c>
      <c r="M296" s="37">
        <v>4</v>
      </c>
      <c r="N296" s="37">
        <v>12</v>
      </c>
      <c r="O296" s="37">
        <v>0</v>
      </c>
      <c r="P296" s="37">
        <v>3</v>
      </c>
      <c r="Q296" s="37">
        <v>7</v>
      </c>
      <c r="R296" s="37">
        <v>0</v>
      </c>
      <c r="S296" s="37">
        <v>0</v>
      </c>
      <c r="T296" s="37">
        <v>0</v>
      </c>
      <c r="U296" s="37">
        <v>25</v>
      </c>
      <c r="V296" s="37">
        <v>0</v>
      </c>
      <c r="W296" s="37">
        <v>75</v>
      </c>
      <c r="X296" s="37">
        <v>58.33</v>
      </c>
      <c r="Y296" s="37">
        <v>16.670000000000002</v>
      </c>
      <c r="Z296" s="37">
        <v>25</v>
      </c>
      <c r="AA296" s="37">
        <v>33.33</v>
      </c>
      <c r="AB296" s="37">
        <v>57.14</v>
      </c>
      <c r="AC296" s="24">
        <f t="shared" si="33"/>
        <v>-18.333000000000002</v>
      </c>
      <c r="AD296" s="25">
        <f t="shared" si="34"/>
        <v>18.333000000000002</v>
      </c>
      <c r="AE296" s="23" t="str">
        <f t="shared" si="35"/>
        <v>Loss</v>
      </c>
      <c r="AF296" s="23" t="str">
        <f t="shared" si="36"/>
        <v>Loss</v>
      </c>
      <c r="AG296" s="23" t="str">
        <f t="shared" si="37"/>
        <v>Win</v>
      </c>
      <c r="AH296" s="23">
        <f t="shared" si="38"/>
        <v>-50</v>
      </c>
      <c r="AI296" s="23">
        <f t="shared" si="39"/>
        <v>-50</v>
      </c>
      <c r="AJ296" s="23">
        <f t="shared" si="40"/>
        <v>1</v>
      </c>
    </row>
    <row r="297" spans="1:36" hidden="1" x14ac:dyDescent="0.2">
      <c r="A297" s="36">
        <v>43586</v>
      </c>
      <c r="B297" s="37" t="s">
        <v>237</v>
      </c>
      <c r="C297" s="37" t="s">
        <v>507</v>
      </c>
      <c r="D297" s="37" t="s">
        <v>1037</v>
      </c>
      <c r="E297" s="37" t="s">
        <v>1038</v>
      </c>
      <c r="F297" s="37" t="s">
        <v>1039</v>
      </c>
      <c r="G297" s="37">
        <v>1</v>
      </c>
      <c r="H297" s="37">
        <v>0</v>
      </c>
      <c r="I297" s="37">
        <v>5.55</v>
      </c>
      <c r="J297" s="37">
        <v>4.46</v>
      </c>
      <c r="K297" s="37">
        <v>1.45</v>
      </c>
      <c r="L297" s="37">
        <v>4.0999999999999996</v>
      </c>
      <c r="M297" s="37">
        <v>51</v>
      </c>
      <c r="N297" s="37">
        <v>11</v>
      </c>
      <c r="O297" s="37">
        <v>0</v>
      </c>
      <c r="P297" s="37">
        <v>26</v>
      </c>
      <c r="Q297" s="37">
        <v>6</v>
      </c>
      <c r="R297" s="37">
        <v>0</v>
      </c>
      <c r="S297" s="37">
        <v>0</v>
      </c>
      <c r="T297" s="37">
        <v>0</v>
      </c>
      <c r="U297" s="37">
        <v>41.18</v>
      </c>
      <c r="V297" s="37">
        <v>9.8000000000000007</v>
      </c>
      <c r="W297" s="37">
        <v>49.02</v>
      </c>
      <c r="X297" s="37">
        <v>63.64</v>
      </c>
      <c r="Y297" s="37">
        <v>9.09</v>
      </c>
      <c r="Z297" s="37">
        <v>27.27</v>
      </c>
      <c r="AA297" s="37">
        <v>53.85</v>
      </c>
      <c r="AB297" s="37">
        <v>66.67</v>
      </c>
      <c r="AC297" s="24">
        <f t="shared" si="33"/>
        <v>-8.7710000000000026</v>
      </c>
      <c r="AD297" s="25">
        <f t="shared" si="34"/>
        <v>8.7710000000000026</v>
      </c>
      <c r="AE297" s="23" t="str">
        <f t="shared" si="35"/>
        <v>Win</v>
      </c>
      <c r="AF297" s="23" t="str">
        <f t="shared" si="36"/>
        <v>Loss</v>
      </c>
      <c r="AG297" s="23" t="str">
        <f t="shared" si="37"/>
        <v>Loss</v>
      </c>
      <c r="AH297" s="23">
        <f t="shared" si="38"/>
        <v>227.5</v>
      </c>
      <c r="AI297" s="23">
        <f t="shared" si="39"/>
        <v>-50</v>
      </c>
      <c r="AJ297" s="23">
        <f t="shared" si="40"/>
        <v>-50</v>
      </c>
    </row>
    <row r="298" spans="1:36" hidden="1" x14ac:dyDescent="0.2">
      <c r="A298" s="36">
        <v>43586</v>
      </c>
      <c r="B298" s="37" t="s">
        <v>237</v>
      </c>
      <c r="C298" s="37" t="s">
        <v>507</v>
      </c>
      <c r="D298" s="37" t="s">
        <v>1040</v>
      </c>
      <c r="E298" s="37" t="s">
        <v>1041</v>
      </c>
      <c r="F298" s="37" t="s">
        <v>1042</v>
      </c>
      <c r="G298" s="37">
        <v>0</v>
      </c>
      <c r="H298" s="37">
        <v>2</v>
      </c>
      <c r="I298" s="37">
        <v>8.34</v>
      </c>
      <c r="J298" s="37">
        <v>6.29</v>
      </c>
      <c r="K298" s="37">
        <v>1.23</v>
      </c>
      <c r="L298" s="37">
        <v>7.11</v>
      </c>
      <c r="M298" s="37">
        <v>29</v>
      </c>
      <c r="N298" s="37">
        <v>34</v>
      </c>
      <c r="O298" s="37">
        <v>0</v>
      </c>
      <c r="P298" s="37">
        <v>15</v>
      </c>
      <c r="Q298" s="37">
        <v>17</v>
      </c>
      <c r="R298" s="37">
        <v>0</v>
      </c>
      <c r="S298" s="37">
        <v>0</v>
      </c>
      <c r="T298" s="37">
        <v>0</v>
      </c>
      <c r="U298" s="37">
        <v>41.38</v>
      </c>
      <c r="V298" s="37">
        <v>20.69</v>
      </c>
      <c r="W298" s="37">
        <v>37.93</v>
      </c>
      <c r="X298" s="37">
        <v>44.12</v>
      </c>
      <c r="Y298" s="37">
        <v>20.59</v>
      </c>
      <c r="Z298" s="37">
        <v>35.29</v>
      </c>
      <c r="AA298" s="37">
        <v>40</v>
      </c>
      <c r="AB298" s="37">
        <v>41.18</v>
      </c>
      <c r="AC298" s="24">
        <f t="shared" si="33"/>
        <v>-1.0659999999999989</v>
      </c>
      <c r="AD298" s="25">
        <f t="shared" si="34"/>
        <v>1.0659999999999989</v>
      </c>
      <c r="AE298" s="23" t="str">
        <f t="shared" si="35"/>
        <v>Loss</v>
      </c>
      <c r="AF298" s="23" t="str">
        <f t="shared" si="36"/>
        <v>Loss</v>
      </c>
      <c r="AG298" s="23" t="str">
        <f t="shared" si="37"/>
        <v>Win</v>
      </c>
      <c r="AH298" s="23">
        <f t="shared" si="38"/>
        <v>-50</v>
      </c>
      <c r="AI298" s="23">
        <f t="shared" si="39"/>
        <v>-50</v>
      </c>
      <c r="AJ298" s="23">
        <f t="shared" si="40"/>
        <v>11.5</v>
      </c>
    </row>
    <row r="299" spans="1:36" hidden="1" x14ac:dyDescent="0.2">
      <c r="A299" s="36">
        <v>43586</v>
      </c>
      <c r="B299" s="37" t="s">
        <v>237</v>
      </c>
      <c r="C299" s="37" t="s">
        <v>507</v>
      </c>
      <c r="D299" s="37" t="s">
        <v>1043</v>
      </c>
      <c r="E299" s="37" t="s">
        <v>1044</v>
      </c>
      <c r="F299" s="37" t="s">
        <v>1045</v>
      </c>
      <c r="G299" s="37">
        <v>1</v>
      </c>
      <c r="H299" s="37">
        <v>2</v>
      </c>
      <c r="I299" s="37">
        <v>4.47</v>
      </c>
      <c r="J299" s="37">
        <v>4.83</v>
      </c>
      <c r="K299" s="37">
        <v>1.52</v>
      </c>
      <c r="L299" s="37">
        <v>2.95</v>
      </c>
      <c r="M299" s="37">
        <v>55</v>
      </c>
      <c r="N299" s="37">
        <v>6</v>
      </c>
      <c r="O299" s="37">
        <v>0</v>
      </c>
      <c r="P299" s="37">
        <v>27</v>
      </c>
      <c r="Q299" s="37">
        <v>4</v>
      </c>
      <c r="R299" s="37">
        <v>0</v>
      </c>
      <c r="S299" s="37">
        <v>0</v>
      </c>
      <c r="T299" s="37">
        <v>0</v>
      </c>
      <c r="U299" s="37">
        <v>23.64</v>
      </c>
      <c r="V299" s="37">
        <v>12.73</v>
      </c>
      <c r="W299" s="37">
        <v>63.64</v>
      </c>
      <c r="X299" s="37">
        <v>33.33</v>
      </c>
      <c r="Y299" s="37">
        <v>50</v>
      </c>
      <c r="Z299" s="37">
        <v>16.670000000000002</v>
      </c>
      <c r="AA299" s="37">
        <v>29.63</v>
      </c>
      <c r="AB299" s="37">
        <v>25</v>
      </c>
      <c r="AC299" s="24">
        <f t="shared" si="33"/>
        <v>-15.059000000000001</v>
      </c>
      <c r="AD299" s="25">
        <f t="shared" si="34"/>
        <v>15.059000000000001</v>
      </c>
      <c r="AE299" s="23" t="str">
        <f t="shared" si="35"/>
        <v>Loss</v>
      </c>
      <c r="AF299" s="23" t="str">
        <f t="shared" si="36"/>
        <v>Loss</v>
      </c>
      <c r="AG299" s="23" t="str">
        <f t="shared" si="37"/>
        <v>Win</v>
      </c>
      <c r="AH299" s="23">
        <f t="shared" si="38"/>
        <v>-50</v>
      </c>
      <c r="AI299" s="23">
        <f t="shared" si="39"/>
        <v>-50</v>
      </c>
      <c r="AJ299" s="23">
        <f t="shared" si="40"/>
        <v>26</v>
      </c>
    </row>
    <row r="300" spans="1:36" hidden="1" x14ac:dyDescent="0.2">
      <c r="A300" s="36">
        <v>43586</v>
      </c>
      <c r="B300" s="37" t="s">
        <v>237</v>
      </c>
      <c r="C300" s="37" t="s">
        <v>507</v>
      </c>
      <c r="D300" s="37" t="s">
        <v>1046</v>
      </c>
      <c r="E300" s="37" t="s">
        <v>1047</v>
      </c>
      <c r="F300" s="37" t="s">
        <v>1048</v>
      </c>
      <c r="G300" s="37">
        <v>0</v>
      </c>
      <c r="H300" s="37">
        <v>3</v>
      </c>
      <c r="I300" s="37">
        <v>3.51</v>
      </c>
      <c r="J300" s="37">
        <v>4.6100000000000003</v>
      </c>
      <c r="K300" s="37">
        <v>1.7</v>
      </c>
      <c r="L300" s="37">
        <v>1.81</v>
      </c>
      <c r="M300" s="37">
        <v>55</v>
      </c>
      <c r="N300" s="37">
        <v>57</v>
      </c>
      <c r="O300" s="37">
        <v>2</v>
      </c>
      <c r="P300" s="37">
        <v>28</v>
      </c>
      <c r="Q300" s="37">
        <v>27</v>
      </c>
      <c r="R300" s="37">
        <v>0</v>
      </c>
      <c r="S300" s="37">
        <v>0</v>
      </c>
      <c r="T300" s="37">
        <v>100</v>
      </c>
      <c r="U300" s="37">
        <v>52.73</v>
      </c>
      <c r="V300" s="37">
        <v>9.09</v>
      </c>
      <c r="W300" s="37">
        <v>38.18</v>
      </c>
      <c r="X300" s="37">
        <v>52.63</v>
      </c>
      <c r="Y300" s="37">
        <v>22.81</v>
      </c>
      <c r="Z300" s="37">
        <v>24.56</v>
      </c>
      <c r="AA300" s="37">
        <v>67.86</v>
      </c>
      <c r="AB300" s="37">
        <v>48.15</v>
      </c>
      <c r="AC300" s="24">
        <f t="shared" si="33"/>
        <v>-34.076000000000001</v>
      </c>
      <c r="AD300" s="25">
        <f t="shared" si="34"/>
        <v>34.076000000000001</v>
      </c>
      <c r="AE300" s="23" t="str">
        <f t="shared" si="35"/>
        <v>Loss</v>
      </c>
      <c r="AF300" s="23" t="str">
        <f t="shared" si="36"/>
        <v>Loss</v>
      </c>
      <c r="AG300" s="23" t="str">
        <f t="shared" si="37"/>
        <v>Win</v>
      </c>
      <c r="AH300" s="23">
        <f t="shared" si="38"/>
        <v>-50</v>
      </c>
      <c r="AI300" s="23">
        <f t="shared" si="39"/>
        <v>-50</v>
      </c>
      <c r="AJ300" s="23">
        <f t="shared" si="40"/>
        <v>35</v>
      </c>
    </row>
    <row r="301" spans="1:36" hidden="1" x14ac:dyDescent="0.2">
      <c r="A301" s="36">
        <v>43586</v>
      </c>
      <c r="B301" s="37" t="s">
        <v>237</v>
      </c>
      <c r="C301" s="37" t="s">
        <v>507</v>
      </c>
      <c r="D301" s="37" t="s">
        <v>1049</v>
      </c>
      <c r="E301" s="37" t="s">
        <v>1050</v>
      </c>
      <c r="F301" s="37" t="s">
        <v>1051</v>
      </c>
      <c r="G301" s="37">
        <v>0</v>
      </c>
      <c r="H301" s="37">
        <v>9</v>
      </c>
      <c r="I301" s="37">
        <v>15.14</v>
      </c>
      <c r="J301" s="37">
        <v>9.69</v>
      </c>
      <c r="K301" s="37">
        <v>1.08</v>
      </c>
      <c r="L301" s="37">
        <v>14.06</v>
      </c>
      <c r="M301" s="37">
        <v>0</v>
      </c>
      <c r="N301" s="37">
        <v>32</v>
      </c>
      <c r="O301" s="37">
        <v>0</v>
      </c>
      <c r="P301" s="37">
        <v>0</v>
      </c>
      <c r="Q301" s="37">
        <v>16</v>
      </c>
      <c r="R301" s="37">
        <v>0</v>
      </c>
      <c r="S301" s="37">
        <v>0</v>
      </c>
      <c r="T301" s="37">
        <v>0</v>
      </c>
      <c r="U301" s="37">
        <v>0</v>
      </c>
      <c r="V301" s="37">
        <v>0</v>
      </c>
      <c r="W301" s="37">
        <v>0</v>
      </c>
      <c r="X301" s="37">
        <v>50</v>
      </c>
      <c r="Y301" s="37">
        <v>28.13</v>
      </c>
      <c r="Z301" s="37">
        <v>21.88</v>
      </c>
      <c r="AA301" s="37">
        <v>0</v>
      </c>
      <c r="AB301" s="37">
        <v>31.25</v>
      </c>
      <c r="AC301" s="24">
        <f t="shared" si="33"/>
        <v>-8.4370000000000012</v>
      </c>
      <c r="AD301" s="25">
        <f t="shared" si="34"/>
        <v>8.4370000000000012</v>
      </c>
      <c r="AE301" s="23" t="str">
        <f t="shared" si="35"/>
        <v>Loss</v>
      </c>
      <c r="AF301" s="23" t="str">
        <f t="shared" si="36"/>
        <v>Loss</v>
      </c>
      <c r="AG301" s="23" t="str">
        <f t="shared" si="37"/>
        <v>Win</v>
      </c>
      <c r="AH301" s="23">
        <f t="shared" si="38"/>
        <v>-50</v>
      </c>
      <c r="AI301" s="23">
        <f t="shared" si="39"/>
        <v>-50</v>
      </c>
      <c r="AJ301" s="23">
        <f t="shared" si="40"/>
        <v>4</v>
      </c>
    </row>
    <row r="302" spans="1:36" hidden="1" x14ac:dyDescent="0.2">
      <c r="A302" s="36">
        <v>43586</v>
      </c>
      <c r="B302" s="37" t="s">
        <v>237</v>
      </c>
      <c r="C302" s="37" t="s">
        <v>507</v>
      </c>
      <c r="D302" s="37" t="s">
        <v>1052</v>
      </c>
      <c r="E302" s="37" t="s">
        <v>1053</v>
      </c>
      <c r="F302" s="37" t="s">
        <v>1054</v>
      </c>
      <c r="G302" s="37">
        <v>0</v>
      </c>
      <c r="H302" s="37">
        <v>2</v>
      </c>
      <c r="I302" s="37">
        <v>5.55</v>
      </c>
      <c r="J302" s="37">
        <v>4.9000000000000004</v>
      </c>
      <c r="K302" s="37">
        <v>1.42</v>
      </c>
      <c r="L302" s="37">
        <v>4.13</v>
      </c>
      <c r="M302" s="37">
        <v>28</v>
      </c>
      <c r="N302" s="37">
        <v>58</v>
      </c>
      <c r="O302" s="37">
        <v>0</v>
      </c>
      <c r="P302" s="37">
        <v>14</v>
      </c>
      <c r="Q302" s="37">
        <v>28</v>
      </c>
      <c r="R302" s="37">
        <v>0</v>
      </c>
      <c r="S302" s="37">
        <v>0</v>
      </c>
      <c r="T302" s="37">
        <v>0</v>
      </c>
      <c r="U302" s="37">
        <v>50</v>
      </c>
      <c r="V302" s="37">
        <v>14.29</v>
      </c>
      <c r="W302" s="37">
        <v>35.71</v>
      </c>
      <c r="X302" s="37">
        <v>48.28</v>
      </c>
      <c r="Y302" s="37">
        <v>22.41</v>
      </c>
      <c r="Z302" s="37">
        <v>29.31</v>
      </c>
      <c r="AA302" s="37">
        <v>64.290000000000006</v>
      </c>
      <c r="AB302" s="37">
        <v>50</v>
      </c>
      <c r="AC302" s="24">
        <f t="shared" si="33"/>
        <v>-1.7480000000000011</v>
      </c>
      <c r="AD302" s="25">
        <f t="shared" si="34"/>
        <v>1.7480000000000011</v>
      </c>
      <c r="AE302" s="23" t="str">
        <f t="shared" si="35"/>
        <v>Loss</v>
      </c>
      <c r="AF302" s="23" t="str">
        <f t="shared" si="36"/>
        <v>Loss</v>
      </c>
      <c r="AG302" s="23" t="str">
        <f t="shared" si="37"/>
        <v>Win</v>
      </c>
      <c r="AH302" s="23">
        <f t="shared" si="38"/>
        <v>-50</v>
      </c>
      <c r="AI302" s="23">
        <f t="shared" si="39"/>
        <v>-50</v>
      </c>
      <c r="AJ302" s="23">
        <f t="shared" si="40"/>
        <v>21</v>
      </c>
    </row>
    <row r="303" spans="1:36" hidden="1" x14ac:dyDescent="0.2">
      <c r="A303" s="36">
        <v>43586</v>
      </c>
      <c r="B303" s="37" t="s">
        <v>237</v>
      </c>
      <c r="C303" s="37" t="s">
        <v>507</v>
      </c>
      <c r="D303" s="37" t="s">
        <v>1055</v>
      </c>
      <c r="E303" s="37" t="s">
        <v>1056</v>
      </c>
      <c r="F303" s="37" t="s">
        <v>1057</v>
      </c>
      <c r="G303" s="37">
        <v>0</v>
      </c>
      <c r="H303" s="37">
        <v>2</v>
      </c>
      <c r="I303" s="37">
        <v>6.81</v>
      </c>
      <c r="J303" s="37">
        <v>5.31</v>
      </c>
      <c r="K303" s="37">
        <v>1.33</v>
      </c>
      <c r="L303" s="37">
        <v>5.48</v>
      </c>
      <c r="M303" s="37">
        <v>28</v>
      </c>
      <c r="N303" s="37">
        <v>8</v>
      </c>
      <c r="O303" s="37">
        <v>0</v>
      </c>
      <c r="P303" s="37">
        <v>16</v>
      </c>
      <c r="Q303" s="37">
        <v>4</v>
      </c>
      <c r="R303" s="37">
        <v>0</v>
      </c>
      <c r="S303" s="37">
        <v>0</v>
      </c>
      <c r="T303" s="37">
        <v>0</v>
      </c>
      <c r="U303" s="37">
        <v>35.71</v>
      </c>
      <c r="V303" s="37">
        <v>25</v>
      </c>
      <c r="W303" s="37">
        <v>39.29</v>
      </c>
      <c r="X303" s="37">
        <v>37.5</v>
      </c>
      <c r="Y303" s="37">
        <v>37.5</v>
      </c>
      <c r="Z303" s="37">
        <v>25</v>
      </c>
      <c r="AA303" s="37">
        <v>50</v>
      </c>
      <c r="AB303" s="37">
        <v>25</v>
      </c>
      <c r="AC303" s="24">
        <f t="shared" si="33"/>
        <v>-4.4660000000000011</v>
      </c>
      <c r="AD303" s="25">
        <f t="shared" si="34"/>
        <v>4.4660000000000011</v>
      </c>
      <c r="AE303" s="23" t="str">
        <f t="shared" si="35"/>
        <v>Loss</v>
      </c>
      <c r="AF303" s="23" t="str">
        <f t="shared" si="36"/>
        <v>Loss</v>
      </c>
      <c r="AG303" s="23" t="str">
        <f t="shared" si="37"/>
        <v>Win</v>
      </c>
      <c r="AH303" s="23">
        <f t="shared" si="38"/>
        <v>-50</v>
      </c>
      <c r="AI303" s="23">
        <f t="shared" si="39"/>
        <v>-50</v>
      </c>
      <c r="AJ303" s="23">
        <f t="shared" si="40"/>
        <v>16.5</v>
      </c>
    </row>
    <row r="304" spans="1:36" hidden="1" x14ac:dyDescent="0.2">
      <c r="A304" s="36">
        <v>43586</v>
      </c>
      <c r="B304" s="37" t="s">
        <v>237</v>
      </c>
      <c r="C304" s="37" t="s">
        <v>507</v>
      </c>
      <c r="D304" s="37" t="s">
        <v>1058</v>
      </c>
      <c r="E304" s="37" t="s">
        <v>1059</v>
      </c>
      <c r="F304" s="37" t="s">
        <v>1060</v>
      </c>
      <c r="G304" s="37">
        <v>0</v>
      </c>
      <c r="H304" s="37">
        <v>4</v>
      </c>
      <c r="I304" s="37">
        <v>24.84</v>
      </c>
      <c r="J304" s="37">
        <v>19.46</v>
      </c>
      <c r="K304" s="37">
        <v>1.02</v>
      </c>
      <c r="L304" s="37">
        <v>23.82</v>
      </c>
      <c r="M304" s="37">
        <v>0</v>
      </c>
      <c r="N304" s="37">
        <v>10</v>
      </c>
      <c r="O304" s="37">
        <v>0</v>
      </c>
      <c r="P304" s="37">
        <v>0</v>
      </c>
      <c r="Q304" s="37">
        <v>7</v>
      </c>
      <c r="R304" s="37">
        <v>0</v>
      </c>
      <c r="S304" s="37">
        <v>0</v>
      </c>
      <c r="T304" s="37">
        <v>0</v>
      </c>
      <c r="U304" s="37">
        <v>0</v>
      </c>
      <c r="V304" s="37">
        <v>0</v>
      </c>
      <c r="W304" s="37">
        <v>0</v>
      </c>
      <c r="X304" s="37">
        <v>60</v>
      </c>
      <c r="Y304" s="37">
        <v>10</v>
      </c>
      <c r="Z304" s="37">
        <v>30</v>
      </c>
      <c r="AA304" s="37">
        <v>0</v>
      </c>
      <c r="AB304" s="37">
        <v>71.430000000000007</v>
      </c>
      <c r="AC304" s="24">
        <f t="shared" si="33"/>
        <v>-7</v>
      </c>
      <c r="AD304" s="25">
        <f t="shared" si="34"/>
        <v>7</v>
      </c>
      <c r="AE304" s="23" t="str">
        <f t="shared" si="35"/>
        <v>Loss</v>
      </c>
      <c r="AF304" s="23" t="str">
        <f t="shared" si="36"/>
        <v>Loss</v>
      </c>
      <c r="AG304" s="23" t="str">
        <f t="shared" si="37"/>
        <v>Win</v>
      </c>
      <c r="AH304" s="23">
        <f t="shared" si="38"/>
        <v>-50</v>
      </c>
      <c r="AI304" s="23">
        <f t="shared" si="39"/>
        <v>-50</v>
      </c>
      <c r="AJ304" s="23">
        <f t="shared" si="40"/>
        <v>1</v>
      </c>
    </row>
    <row r="305" spans="1:36" hidden="1" x14ac:dyDescent="0.2">
      <c r="A305" s="36">
        <v>43586</v>
      </c>
      <c r="B305" s="37" t="s">
        <v>237</v>
      </c>
      <c r="C305" s="37" t="s">
        <v>507</v>
      </c>
      <c r="D305" s="37" t="s">
        <v>1061</v>
      </c>
      <c r="E305" s="37" t="s">
        <v>1062</v>
      </c>
      <c r="F305" s="37" t="s">
        <v>1063</v>
      </c>
      <c r="G305" s="37">
        <v>2</v>
      </c>
      <c r="H305" s="37">
        <v>1</v>
      </c>
      <c r="I305" s="37">
        <v>2.64</v>
      </c>
      <c r="J305" s="37">
        <v>3.78</v>
      </c>
      <c r="K305" s="37">
        <v>2.25</v>
      </c>
      <c r="L305" s="37">
        <v>0.39</v>
      </c>
      <c r="M305" s="37">
        <v>55</v>
      </c>
      <c r="N305" s="37">
        <v>56</v>
      </c>
      <c r="O305" s="37">
        <v>4</v>
      </c>
      <c r="P305" s="37">
        <v>27</v>
      </c>
      <c r="Q305" s="37">
        <v>28</v>
      </c>
      <c r="R305" s="37">
        <v>75</v>
      </c>
      <c r="S305" s="37">
        <v>0</v>
      </c>
      <c r="T305" s="37">
        <v>25</v>
      </c>
      <c r="U305" s="37">
        <v>30.91</v>
      </c>
      <c r="V305" s="37">
        <v>21.82</v>
      </c>
      <c r="W305" s="37">
        <v>47.27</v>
      </c>
      <c r="X305" s="37">
        <v>41.07</v>
      </c>
      <c r="Y305" s="37">
        <v>12.5</v>
      </c>
      <c r="Z305" s="37">
        <v>46.43</v>
      </c>
      <c r="AA305" s="37">
        <v>37.04</v>
      </c>
      <c r="AB305" s="37">
        <v>32.14</v>
      </c>
      <c r="AC305" s="24">
        <f t="shared" si="33"/>
        <v>13.731999999999999</v>
      </c>
      <c r="AD305" s="25">
        <f t="shared" si="34"/>
        <v>-13.731999999999999</v>
      </c>
      <c r="AE305" s="23" t="str">
        <f t="shared" si="35"/>
        <v>Win</v>
      </c>
      <c r="AF305" s="23" t="str">
        <f t="shared" si="36"/>
        <v>Loss</v>
      </c>
      <c r="AG305" s="23" t="str">
        <f t="shared" si="37"/>
        <v>Loss</v>
      </c>
      <c r="AH305" s="23">
        <f t="shared" si="38"/>
        <v>82</v>
      </c>
      <c r="AI305" s="23">
        <f t="shared" si="39"/>
        <v>-50</v>
      </c>
      <c r="AJ305" s="23">
        <f t="shared" si="40"/>
        <v>-50</v>
      </c>
    </row>
    <row r="306" spans="1:36" hidden="1" x14ac:dyDescent="0.2">
      <c r="A306" s="36">
        <v>43586</v>
      </c>
      <c r="B306" s="37" t="s">
        <v>237</v>
      </c>
      <c r="C306" s="37" t="s">
        <v>507</v>
      </c>
      <c r="D306" s="37" t="s">
        <v>1064</v>
      </c>
      <c r="E306" s="37" t="s">
        <v>1065</v>
      </c>
      <c r="F306" s="37" t="s">
        <v>1066</v>
      </c>
      <c r="G306" s="37">
        <v>1</v>
      </c>
      <c r="H306" s="37">
        <v>6</v>
      </c>
      <c r="I306" s="37">
        <v>17.63</v>
      </c>
      <c r="J306" s="37">
        <v>16.2</v>
      </c>
      <c r="K306" s="37">
        <v>1.03</v>
      </c>
      <c r="L306" s="37">
        <v>16.600000000000001</v>
      </c>
      <c r="M306" s="37">
        <v>0</v>
      </c>
      <c r="N306" s="37">
        <v>34</v>
      </c>
      <c r="O306" s="37">
        <v>0</v>
      </c>
      <c r="P306" s="37">
        <v>0</v>
      </c>
      <c r="Q306" s="37">
        <v>16</v>
      </c>
      <c r="R306" s="37">
        <v>0</v>
      </c>
      <c r="S306" s="37">
        <v>0</v>
      </c>
      <c r="T306" s="37">
        <v>0</v>
      </c>
      <c r="U306" s="37">
        <v>0</v>
      </c>
      <c r="V306" s="37">
        <v>0</v>
      </c>
      <c r="W306" s="37">
        <v>0</v>
      </c>
      <c r="X306" s="37">
        <v>67.650000000000006</v>
      </c>
      <c r="Y306" s="37">
        <v>14.71</v>
      </c>
      <c r="Z306" s="37">
        <v>17.649999999999999</v>
      </c>
      <c r="AA306" s="37">
        <v>0</v>
      </c>
      <c r="AB306" s="37">
        <v>56.25</v>
      </c>
      <c r="AC306" s="24">
        <f t="shared" si="33"/>
        <v>-11.471000000000002</v>
      </c>
      <c r="AD306" s="25">
        <f t="shared" si="34"/>
        <v>11.471000000000002</v>
      </c>
      <c r="AE306" s="23" t="str">
        <f t="shared" si="35"/>
        <v>Loss</v>
      </c>
      <c r="AF306" s="23" t="str">
        <f t="shared" si="36"/>
        <v>Loss</v>
      </c>
      <c r="AG306" s="23" t="str">
        <f t="shared" si="37"/>
        <v>Win</v>
      </c>
      <c r="AH306" s="23">
        <f t="shared" si="38"/>
        <v>-50</v>
      </c>
      <c r="AI306" s="23">
        <f t="shared" si="39"/>
        <v>-50</v>
      </c>
      <c r="AJ306" s="23">
        <f t="shared" si="40"/>
        <v>1.5</v>
      </c>
    </row>
    <row r="307" spans="1:36" hidden="1" x14ac:dyDescent="0.2">
      <c r="A307" s="36">
        <v>43586</v>
      </c>
      <c r="B307" s="37" t="s">
        <v>237</v>
      </c>
      <c r="C307" s="37" t="s">
        <v>507</v>
      </c>
      <c r="D307" s="37" t="s">
        <v>1067</v>
      </c>
      <c r="E307" s="37" t="s">
        <v>1068</v>
      </c>
      <c r="F307" s="37" t="s">
        <v>1069</v>
      </c>
      <c r="G307" s="37">
        <v>3</v>
      </c>
      <c r="H307" s="37">
        <v>2</v>
      </c>
      <c r="I307" s="37">
        <v>2.0299999999999998</v>
      </c>
      <c r="J307" s="37">
        <v>4.0599999999999996</v>
      </c>
      <c r="K307" s="37">
        <v>2.85</v>
      </c>
      <c r="L307" s="37">
        <v>-0.82</v>
      </c>
      <c r="M307" s="37">
        <v>57</v>
      </c>
      <c r="N307" s="37">
        <v>56</v>
      </c>
      <c r="O307" s="37">
        <v>4</v>
      </c>
      <c r="P307" s="37">
        <v>29</v>
      </c>
      <c r="Q307" s="37">
        <v>27</v>
      </c>
      <c r="R307" s="37">
        <v>50</v>
      </c>
      <c r="S307" s="37">
        <v>25</v>
      </c>
      <c r="T307" s="37">
        <v>25</v>
      </c>
      <c r="U307" s="37">
        <v>49.12</v>
      </c>
      <c r="V307" s="37">
        <v>19.3</v>
      </c>
      <c r="W307" s="37">
        <v>31.58</v>
      </c>
      <c r="X307" s="37">
        <v>42.86</v>
      </c>
      <c r="Y307" s="37">
        <v>19.64</v>
      </c>
      <c r="Z307" s="37">
        <v>37.5</v>
      </c>
      <c r="AA307" s="37">
        <v>55.17</v>
      </c>
      <c r="AB307" s="37">
        <v>44.44</v>
      </c>
      <c r="AC307" s="24">
        <f t="shared" si="33"/>
        <v>12.401999999999997</v>
      </c>
      <c r="AD307" s="25">
        <f t="shared" si="34"/>
        <v>-7.402000000000001</v>
      </c>
      <c r="AE307" s="23" t="str">
        <f t="shared" si="35"/>
        <v>Win</v>
      </c>
      <c r="AF307" s="23" t="str">
        <f t="shared" si="36"/>
        <v>Loss</v>
      </c>
      <c r="AG307" s="23" t="str">
        <f t="shared" si="37"/>
        <v>Loss</v>
      </c>
      <c r="AH307" s="23">
        <f t="shared" si="38"/>
        <v>51.499999999999986</v>
      </c>
      <c r="AI307" s="23">
        <f t="shared" si="39"/>
        <v>-50</v>
      </c>
      <c r="AJ307" s="23">
        <f t="shared" si="40"/>
        <v>-50</v>
      </c>
    </row>
    <row r="308" spans="1:36" hidden="1" x14ac:dyDescent="0.2">
      <c r="A308" s="36">
        <v>43586</v>
      </c>
      <c r="B308" s="42" t="s">
        <v>237</v>
      </c>
      <c r="C308" s="37" t="s">
        <v>507</v>
      </c>
      <c r="D308" s="37" t="s">
        <v>1070</v>
      </c>
      <c r="E308" s="37" t="s">
        <v>1071</v>
      </c>
      <c r="F308" s="37" t="s">
        <v>1072</v>
      </c>
      <c r="G308" s="37">
        <v>2</v>
      </c>
      <c r="H308" s="37">
        <v>4</v>
      </c>
      <c r="I308" s="38">
        <v>2.71</v>
      </c>
      <c r="J308" s="37">
        <v>4.1399999999999997</v>
      </c>
      <c r="K308" s="37">
        <v>2.09</v>
      </c>
      <c r="L308" s="37">
        <v>0.62</v>
      </c>
      <c r="M308" s="37">
        <v>57</v>
      </c>
      <c r="N308" s="37">
        <v>30</v>
      </c>
      <c r="O308" s="37">
        <v>2</v>
      </c>
      <c r="P308" s="37">
        <v>28</v>
      </c>
      <c r="Q308" s="37">
        <v>14</v>
      </c>
      <c r="R308" s="37">
        <v>0</v>
      </c>
      <c r="S308" s="37">
        <v>50</v>
      </c>
      <c r="T308" s="37">
        <v>50</v>
      </c>
      <c r="U308" s="37">
        <v>49.12</v>
      </c>
      <c r="V308" s="37">
        <v>8.77</v>
      </c>
      <c r="W308" s="37">
        <v>42.11</v>
      </c>
      <c r="X308" s="37">
        <v>63.33</v>
      </c>
      <c r="Y308" s="37">
        <v>16.670000000000002</v>
      </c>
      <c r="Z308" s="37">
        <v>20</v>
      </c>
      <c r="AA308" s="37">
        <v>50</v>
      </c>
      <c r="AB308" s="37">
        <v>71.430000000000007</v>
      </c>
      <c r="AC308" s="24">
        <f t="shared" si="33"/>
        <v>-18.054000000000002</v>
      </c>
      <c r="AD308" s="25">
        <f t="shared" si="34"/>
        <v>28.054000000000002</v>
      </c>
      <c r="AE308" s="23" t="str">
        <f t="shared" si="35"/>
        <v>Loss</v>
      </c>
      <c r="AF308" s="23" t="str">
        <f t="shared" si="36"/>
        <v>Loss</v>
      </c>
      <c r="AG308" s="23" t="str">
        <f t="shared" si="37"/>
        <v>Win</v>
      </c>
      <c r="AH308" s="23">
        <f t="shared" si="38"/>
        <v>-50</v>
      </c>
      <c r="AI308" s="23">
        <f t="shared" si="39"/>
        <v>-50</v>
      </c>
      <c r="AJ308" s="23">
        <f t="shared" si="40"/>
        <v>54.5</v>
      </c>
    </row>
    <row r="309" spans="1:36" hidden="1" x14ac:dyDescent="0.2">
      <c r="A309" s="36">
        <v>43586</v>
      </c>
      <c r="B309" s="37" t="s">
        <v>237</v>
      </c>
      <c r="C309" s="37" t="s">
        <v>507</v>
      </c>
      <c r="D309" s="37" t="s">
        <v>1073</v>
      </c>
      <c r="E309" s="37" t="s">
        <v>1074</v>
      </c>
      <c r="F309" s="37" t="s">
        <v>1075</v>
      </c>
      <c r="G309" s="37">
        <v>1</v>
      </c>
      <c r="H309" s="37">
        <v>5</v>
      </c>
      <c r="I309" s="37">
        <v>4.59</v>
      </c>
      <c r="J309" s="37">
        <v>4.49</v>
      </c>
      <c r="K309" s="37">
        <v>1.55</v>
      </c>
      <c r="L309" s="37">
        <v>3.04</v>
      </c>
      <c r="M309" s="37">
        <v>3</v>
      </c>
      <c r="N309" s="37">
        <v>7</v>
      </c>
      <c r="O309" s="37">
        <v>0</v>
      </c>
      <c r="P309" s="37">
        <v>1</v>
      </c>
      <c r="Q309" s="37">
        <v>4</v>
      </c>
      <c r="R309" s="37">
        <v>0</v>
      </c>
      <c r="S309" s="37">
        <v>0</v>
      </c>
      <c r="T309" s="37">
        <v>0</v>
      </c>
      <c r="U309" s="37">
        <v>33.33</v>
      </c>
      <c r="V309" s="37">
        <v>33.33</v>
      </c>
      <c r="W309" s="37">
        <v>33.33</v>
      </c>
      <c r="X309" s="37">
        <v>57.14</v>
      </c>
      <c r="Y309" s="37">
        <v>0</v>
      </c>
      <c r="Z309" s="37">
        <v>42.86</v>
      </c>
      <c r="AA309" s="37">
        <v>0</v>
      </c>
      <c r="AB309" s="37">
        <v>50</v>
      </c>
      <c r="AC309" s="24">
        <f t="shared" si="33"/>
        <v>0.47700000000000031</v>
      </c>
      <c r="AD309" s="25">
        <f t="shared" si="34"/>
        <v>-0.47700000000000031</v>
      </c>
      <c r="AE309" s="23" t="str">
        <f t="shared" si="35"/>
        <v>Loss</v>
      </c>
      <c r="AF309" s="23" t="str">
        <f t="shared" si="36"/>
        <v>Loss</v>
      </c>
      <c r="AG309" s="23" t="str">
        <f t="shared" si="37"/>
        <v>Win</v>
      </c>
      <c r="AH309" s="23">
        <f t="shared" si="38"/>
        <v>-50</v>
      </c>
      <c r="AI309" s="23">
        <f t="shared" si="39"/>
        <v>-50</v>
      </c>
      <c r="AJ309" s="23">
        <f t="shared" si="40"/>
        <v>27.5</v>
      </c>
    </row>
    <row r="310" spans="1:36" hidden="1" x14ac:dyDescent="0.2">
      <c r="A310" s="36">
        <v>43586</v>
      </c>
      <c r="B310" s="37" t="s">
        <v>237</v>
      </c>
      <c r="C310" s="37" t="s">
        <v>507</v>
      </c>
      <c r="D310" s="37" t="s">
        <v>1076</v>
      </c>
      <c r="E310" s="37" t="s">
        <v>1077</v>
      </c>
      <c r="F310" s="37" t="s">
        <v>1078</v>
      </c>
      <c r="G310" s="37">
        <v>0</v>
      </c>
      <c r="H310" s="37">
        <v>5</v>
      </c>
      <c r="I310" s="37">
        <v>14.51</v>
      </c>
      <c r="J310" s="37">
        <v>9.6999999999999993</v>
      </c>
      <c r="K310" s="37">
        <v>1.0900000000000001</v>
      </c>
      <c r="L310" s="37">
        <v>13.42</v>
      </c>
      <c r="M310" s="37">
        <v>0</v>
      </c>
      <c r="N310" s="37">
        <v>6</v>
      </c>
      <c r="O310" s="37">
        <v>0</v>
      </c>
      <c r="P310" s="37">
        <v>0</v>
      </c>
      <c r="Q310" s="37">
        <v>3</v>
      </c>
      <c r="R310" s="37">
        <v>0</v>
      </c>
      <c r="S310" s="37">
        <v>0</v>
      </c>
      <c r="T310" s="37">
        <v>0</v>
      </c>
      <c r="U310" s="37">
        <v>0</v>
      </c>
      <c r="V310" s="37">
        <v>0</v>
      </c>
      <c r="W310" s="37">
        <v>0</v>
      </c>
      <c r="X310" s="37">
        <v>33.33</v>
      </c>
      <c r="Y310" s="37">
        <v>16.670000000000002</v>
      </c>
      <c r="Z310" s="37">
        <v>50</v>
      </c>
      <c r="AA310" s="37">
        <v>0</v>
      </c>
      <c r="AB310" s="37">
        <v>33.33</v>
      </c>
      <c r="AC310" s="24">
        <f t="shared" si="33"/>
        <v>1.6669999999999998</v>
      </c>
      <c r="AD310" s="25">
        <f t="shared" si="34"/>
        <v>-1.6669999999999998</v>
      </c>
      <c r="AE310" s="23" t="str">
        <f t="shared" si="35"/>
        <v>Loss</v>
      </c>
      <c r="AF310" s="23" t="str">
        <f t="shared" si="36"/>
        <v>Loss</v>
      </c>
      <c r="AG310" s="23" t="str">
        <f t="shared" si="37"/>
        <v>Win</v>
      </c>
      <c r="AH310" s="23">
        <f t="shared" si="38"/>
        <v>-50</v>
      </c>
      <c r="AI310" s="23">
        <f t="shared" si="39"/>
        <v>-50</v>
      </c>
      <c r="AJ310" s="23">
        <f t="shared" si="40"/>
        <v>4.5000000000000071</v>
      </c>
    </row>
    <row r="311" spans="1:36" hidden="1" x14ac:dyDescent="0.2">
      <c r="A311" s="36">
        <v>43586</v>
      </c>
      <c r="B311" s="37" t="s">
        <v>237</v>
      </c>
      <c r="C311" s="37" t="s">
        <v>507</v>
      </c>
      <c r="D311" s="37" t="s">
        <v>1079</v>
      </c>
      <c r="E311" s="37" t="s">
        <v>1080</v>
      </c>
      <c r="F311" s="37" t="s">
        <v>1081</v>
      </c>
      <c r="G311" s="37">
        <v>0</v>
      </c>
      <c r="H311" s="37">
        <v>1</v>
      </c>
      <c r="I311" s="37">
        <v>16.72</v>
      </c>
      <c r="J311" s="37">
        <v>11.05</v>
      </c>
      <c r="K311" s="37">
        <v>1.07</v>
      </c>
      <c r="L311" s="37">
        <v>15.65</v>
      </c>
      <c r="M311" s="37">
        <v>29</v>
      </c>
      <c r="N311" s="37">
        <v>9</v>
      </c>
      <c r="O311" s="37">
        <v>0</v>
      </c>
      <c r="P311" s="37">
        <v>16</v>
      </c>
      <c r="Q311" s="37">
        <v>7</v>
      </c>
      <c r="R311" s="37">
        <v>0</v>
      </c>
      <c r="S311" s="37">
        <v>0</v>
      </c>
      <c r="T311" s="37">
        <v>0</v>
      </c>
      <c r="U311" s="37">
        <v>34.479999999999997</v>
      </c>
      <c r="V311" s="37">
        <v>17.239999999999998</v>
      </c>
      <c r="W311" s="37">
        <v>48.28</v>
      </c>
      <c r="X311" s="37">
        <v>44.44</v>
      </c>
      <c r="Y311" s="37">
        <v>11.11</v>
      </c>
      <c r="Z311" s="37">
        <v>44.44</v>
      </c>
      <c r="AA311" s="37">
        <v>50</v>
      </c>
      <c r="AB311" s="37">
        <v>42.86</v>
      </c>
      <c r="AC311" s="24">
        <f t="shared" si="33"/>
        <v>-2.147000000000002</v>
      </c>
      <c r="AD311" s="25">
        <f t="shared" si="34"/>
        <v>2.147000000000002</v>
      </c>
      <c r="AE311" s="23" t="str">
        <f t="shared" si="35"/>
        <v>Loss</v>
      </c>
      <c r="AF311" s="23" t="str">
        <f t="shared" si="36"/>
        <v>Loss</v>
      </c>
      <c r="AG311" s="23" t="str">
        <f t="shared" si="37"/>
        <v>Win</v>
      </c>
      <c r="AH311" s="23">
        <f t="shared" si="38"/>
        <v>-50</v>
      </c>
      <c r="AI311" s="23">
        <f t="shared" si="39"/>
        <v>-50</v>
      </c>
      <c r="AJ311" s="23">
        <f t="shared" si="40"/>
        <v>3.5</v>
      </c>
    </row>
    <row r="312" spans="1:36" hidden="1" x14ac:dyDescent="0.2">
      <c r="A312" s="36">
        <v>43586</v>
      </c>
      <c r="B312" s="37" t="s">
        <v>237</v>
      </c>
      <c r="C312" s="37" t="s">
        <v>507</v>
      </c>
      <c r="D312" s="37" t="s">
        <v>1082</v>
      </c>
      <c r="E312" s="37" t="s">
        <v>1083</v>
      </c>
      <c r="F312" s="37" t="s">
        <v>1084</v>
      </c>
      <c r="G312" s="37">
        <v>0</v>
      </c>
      <c r="H312" s="37">
        <v>5</v>
      </c>
      <c r="I312" s="37">
        <v>21.68</v>
      </c>
      <c r="J312" s="37">
        <v>19.329999999999998</v>
      </c>
      <c r="K312" s="37">
        <v>1.01</v>
      </c>
      <c r="L312" s="37">
        <v>20.67</v>
      </c>
      <c r="M312" s="37">
        <v>0</v>
      </c>
      <c r="N312" s="37">
        <v>8</v>
      </c>
      <c r="O312" s="37">
        <v>0</v>
      </c>
      <c r="P312" s="37">
        <v>0</v>
      </c>
      <c r="Q312" s="37">
        <v>5</v>
      </c>
      <c r="R312" s="37">
        <v>0</v>
      </c>
      <c r="S312" s="37">
        <v>0</v>
      </c>
      <c r="T312" s="37">
        <v>0</v>
      </c>
      <c r="U312" s="37">
        <v>0</v>
      </c>
      <c r="V312" s="37">
        <v>0</v>
      </c>
      <c r="W312" s="37">
        <v>0</v>
      </c>
      <c r="X312" s="37">
        <v>62.5</v>
      </c>
      <c r="Y312" s="37">
        <v>12.5</v>
      </c>
      <c r="Z312" s="37">
        <v>25</v>
      </c>
      <c r="AA312" s="37">
        <v>0</v>
      </c>
      <c r="AB312" s="37">
        <v>40</v>
      </c>
      <c r="AC312" s="24">
        <f t="shared" si="33"/>
        <v>-8.75</v>
      </c>
      <c r="AD312" s="25">
        <f t="shared" si="34"/>
        <v>8.75</v>
      </c>
      <c r="AE312" s="23" t="str">
        <f t="shared" si="35"/>
        <v>Loss</v>
      </c>
      <c r="AF312" s="23" t="str">
        <f t="shared" si="36"/>
        <v>Loss</v>
      </c>
      <c r="AG312" s="23" t="str">
        <f t="shared" si="37"/>
        <v>Win</v>
      </c>
      <c r="AH312" s="23">
        <f t="shared" si="38"/>
        <v>-50</v>
      </c>
      <c r="AI312" s="23">
        <f t="shared" si="39"/>
        <v>-50</v>
      </c>
      <c r="AJ312" s="23">
        <f t="shared" si="40"/>
        <v>0.5</v>
      </c>
    </row>
    <row r="313" spans="1:36" hidden="1" x14ac:dyDescent="0.2">
      <c r="A313" s="36">
        <v>43586</v>
      </c>
      <c r="B313" s="37" t="s">
        <v>237</v>
      </c>
      <c r="C313" s="37" t="s">
        <v>507</v>
      </c>
      <c r="D313" s="37" t="s">
        <v>1085</v>
      </c>
      <c r="E313" s="37" t="s">
        <v>1086</v>
      </c>
      <c r="F313" s="37" t="s">
        <v>1087</v>
      </c>
      <c r="G313" s="37">
        <v>1</v>
      </c>
      <c r="H313" s="37">
        <v>0</v>
      </c>
      <c r="I313" s="37">
        <v>5.84</v>
      </c>
      <c r="J313" s="37">
        <v>5.44</v>
      </c>
      <c r="K313" s="37">
        <v>1.35</v>
      </c>
      <c r="L313" s="37">
        <v>4.49</v>
      </c>
      <c r="M313" s="37">
        <v>4</v>
      </c>
      <c r="N313" s="37">
        <v>29</v>
      </c>
      <c r="O313" s="37">
        <v>0</v>
      </c>
      <c r="P313" s="37">
        <v>3</v>
      </c>
      <c r="Q313" s="37">
        <v>13</v>
      </c>
      <c r="R313" s="37">
        <v>0</v>
      </c>
      <c r="S313" s="37">
        <v>0</v>
      </c>
      <c r="T313" s="37">
        <v>0</v>
      </c>
      <c r="U313" s="37">
        <v>0</v>
      </c>
      <c r="V313" s="37">
        <v>0</v>
      </c>
      <c r="W313" s="37">
        <v>100</v>
      </c>
      <c r="X313" s="37">
        <v>62.07</v>
      </c>
      <c r="Y313" s="37">
        <v>13.79</v>
      </c>
      <c r="Z313" s="37">
        <v>24.14</v>
      </c>
      <c r="AA313" s="37">
        <v>0</v>
      </c>
      <c r="AB313" s="37">
        <v>53.85</v>
      </c>
      <c r="AC313" s="24">
        <f t="shared" si="33"/>
        <v>-28.965</v>
      </c>
      <c r="AD313" s="25">
        <f t="shared" si="34"/>
        <v>28.965</v>
      </c>
      <c r="AE313" s="23" t="str">
        <f t="shared" si="35"/>
        <v>Win</v>
      </c>
      <c r="AF313" s="23" t="str">
        <f t="shared" si="36"/>
        <v>Loss</v>
      </c>
      <c r="AG313" s="23" t="str">
        <f t="shared" si="37"/>
        <v>Loss</v>
      </c>
      <c r="AH313" s="23">
        <f t="shared" si="38"/>
        <v>242</v>
      </c>
      <c r="AI313" s="23">
        <f t="shared" si="39"/>
        <v>-50</v>
      </c>
      <c r="AJ313" s="23">
        <f t="shared" si="40"/>
        <v>-50</v>
      </c>
    </row>
    <row r="314" spans="1:36" hidden="1" x14ac:dyDescent="0.2">
      <c r="A314" s="36">
        <v>43586</v>
      </c>
      <c r="B314" s="42" t="s">
        <v>237</v>
      </c>
      <c r="C314" s="37" t="s">
        <v>507</v>
      </c>
      <c r="D314" s="37" t="s">
        <v>1088</v>
      </c>
      <c r="E314" s="37" t="s">
        <v>1089</v>
      </c>
      <c r="F314" s="37" t="s">
        <v>1090</v>
      </c>
      <c r="G314" s="37">
        <v>0</v>
      </c>
      <c r="H314" s="37">
        <v>2</v>
      </c>
      <c r="I314" s="38">
        <v>10.36</v>
      </c>
      <c r="J314" s="37">
        <v>6.66</v>
      </c>
      <c r="K314" s="37">
        <v>1.18</v>
      </c>
      <c r="L314" s="37">
        <v>9.18</v>
      </c>
      <c r="M314" s="37">
        <v>0</v>
      </c>
      <c r="N314" s="37">
        <v>29</v>
      </c>
      <c r="O314" s="37">
        <v>0</v>
      </c>
      <c r="P314" s="37">
        <v>0</v>
      </c>
      <c r="Q314" s="37">
        <v>15</v>
      </c>
      <c r="R314" s="37">
        <v>0</v>
      </c>
      <c r="S314" s="37">
        <v>0</v>
      </c>
      <c r="T314" s="37">
        <v>0</v>
      </c>
      <c r="U314" s="37">
        <v>0</v>
      </c>
      <c r="V314" s="37">
        <v>0</v>
      </c>
      <c r="W314" s="37">
        <v>0</v>
      </c>
      <c r="X314" s="37">
        <v>31.03</v>
      </c>
      <c r="Y314" s="37">
        <v>27.59</v>
      </c>
      <c r="Z314" s="37">
        <v>41.38</v>
      </c>
      <c r="AA314" s="37">
        <v>0</v>
      </c>
      <c r="AB314" s="37">
        <v>26.67</v>
      </c>
      <c r="AC314" s="24">
        <f t="shared" si="33"/>
        <v>-0.68899999999999828</v>
      </c>
      <c r="AD314" s="25">
        <f t="shared" si="34"/>
        <v>0.68899999999999828</v>
      </c>
      <c r="AE314" s="23" t="str">
        <f t="shared" si="35"/>
        <v>Loss</v>
      </c>
      <c r="AF314" s="23" t="str">
        <f t="shared" si="36"/>
        <v>Loss</v>
      </c>
      <c r="AG314" s="23" t="str">
        <f t="shared" si="37"/>
        <v>Win</v>
      </c>
      <c r="AH314" s="23">
        <f t="shared" si="38"/>
        <v>-50</v>
      </c>
      <c r="AI314" s="23">
        <f t="shared" si="39"/>
        <v>-50</v>
      </c>
      <c r="AJ314" s="23">
        <f t="shared" si="40"/>
        <v>9</v>
      </c>
    </row>
    <row r="315" spans="1:36" hidden="1" x14ac:dyDescent="0.2">
      <c r="A315" s="36">
        <v>43586</v>
      </c>
      <c r="B315" s="37" t="s">
        <v>237</v>
      </c>
      <c r="C315" s="37" t="s">
        <v>507</v>
      </c>
      <c r="D315" s="37" t="s">
        <v>1091</v>
      </c>
      <c r="E315" s="37" t="s">
        <v>1092</v>
      </c>
      <c r="F315" s="37" t="s">
        <v>1093</v>
      </c>
      <c r="G315" s="37">
        <v>1</v>
      </c>
      <c r="H315" s="37">
        <v>3</v>
      </c>
      <c r="I315" s="37">
        <v>11.56</v>
      </c>
      <c r="J315" s="37">
        <v>8.02</v>
      </c>
      <c r="K315" s="37">
        <v>1.1399999999999999</v>
      </c>
      <c r="L315" s="37">
        <v>10.42</v>
      </c>
      <c r="M315" s="37">
        <v>30</v>
      </c>
      <c r="N315" s="37">
        <v>9</v>
      </c>
      <c r="O315" s="37">
        <v>0</v>
      </c>
      <c r="P315" s="37">
        <v>14</v>
      </c>
      <c r="Q315" s="37">
        <v>6</v>
      </c>
      <c r="R315" s="37">
        <v>0</v>
      </c>
      <c r="S315" s="37">
        <v>0</v>
      </c>
      <c r="T315" s="37">
        <v>0</v>
      </c>
      <c r="U315" s="37">
        <v>36.67</v>
      </c>
      <c r="V315" s="37">
        <v>20</v>
      </c>
      <c r="W315" s="37">
        <v>43.33</v>
      </c>
      <c r="X315" s="37">
        <v>44.44</v>
      </c>
      <c r="Y315" s="37">
        <v>11.11</v>
      </c>
      <c r="Z315" s="37">
        <v>44.44</v>
      </c>
      <c r="AA315" s="37">
        <v>42.86</v>
      </c>
      <c r="AB315" s="37">
        <v>50</v>
      </c>
      <c r="AC315" s="24">
        <f t="shared" si="33"/>
        <v>-0.44300000000000139</v>
      </c>
      <c r="AD315" s="25">
        <f t="shared" si="34"/>
        <v>0.44300000000000139</v>
      </c>
      <c r="AE315" s="23" t="str">
        <f t="shared" si="35"/>
        <v>Loss</v>
      </c>
      <c r="AF315" s="23" t="str">
        <f t="shared" si="36"/>
        <v>Loss</v>
      </c>
      <c r="AG315" s="23" t="str">
        <f t="shared" si="37"/>
        <v>Win</v>
      </c>
      <c r="AH315" s="23">
        <f t="shared" si="38"/>
        <v>-50</v>
      </c>
      <c r="AI315" s="23">
        <f t="shared" si="39"/>
        <v>-50</v>
      </c>
      <c r="AJ315" s="23">
        <f t="shared" si="40"/>
        <v>6.9999999999999929</v>
      </c>
    </row>
    <row r="316" spans="1:36" hidden="1" x14ac:dyDescent="0.2">
      <c r="A316" s="36">
        <v>43586</v>
      </c>
      <c r="B316" s="37" t="s">
        <v>237</v>
      </c>
      <c r="C316" s="37" t="s">
        <v>507</v>
      </c>
      <c r="D316" s="37" t="s">
        <v>1094</v>
      </c>
      <c r="E316" s="37" t="s">
        <v>1095</v>
      </c>
      <c r="F316" s="37" t="s">
        <v>1096</v>
      </c>
      <c r="G316" s="37">
        <v>2</v>
      </c>
      <c r="H316" s="37">
        <v>3</v>
      </c>
      <c r="I316" s="37">
        <v>3.72</v>
      </c>
      <c r="J316" s="37">
        <v>4.66</v>
      </c>
      <c r="K316" s="37">
        <v>1.65</v>
      </c>
      <c r="L316" s="37">
        <v>2.0699999999999998</v>
      </c>
      <c r="M316" s="37">
        <v>1</v>
      </c>
      <c r="N316" s="37">
        <v>3</v>
      </c>
      <c r="O316" s="37">
        <v>0</v>
      </c>
      <c r="P316" s="37">
        <v>1</v>
      </c>
      <c r="Q316" s="37">
        <v>1</v>
      </c>
      <c r="R316" s="37">
        <v>0</v>
      </c>
      <c r="S316" s="37">
        <v>0</v>
      </c>
      <c r="T316" s="37">
        <v>0</v>
      </c>
      <c r="U316" s="37">
        <v>0</v>
      </c>
      <c r="V316" s="37">
        <v>0</v>
      </c>
      <c r="W316" s="37">
        <v>100</v>
      </c>
      <c r="X316" s="37">
        <v>33.33</v>
      </c>
      <c r="Y316" s="37">
        <v>0</v>
      </c>
      <c r="Z316" s="37">
        <v>66.67</v>
      </c>
      <c r="AA316" s="37">
        <v>0</v>
      </c>
      <c r="AB316" s="37">
        <v>0</v>
      </c>
      <c r="AC316" s="24">
        <f t="shared" si="33"/>
        <v>-13.331999999999999</v>
      </c>
      <c r="AD316" s="25">
        <f t="shared" si="34"/>
        <v>13.331999999999999</v>
      </c>
      <c r="AE316" s="23" t="str">
        <f t="shared" si="35"/>
        <v>Loss</v>
      </c>
      <c r="AF316" s="23" t="str">
        <f t="shared" si="36"/>
        <v>Loss</v>
      </c>
      <c r="AG316" s="23" t="str">
        <f t="shared" si="37"/>
        <v>Win</v>
      </c>
      <c r="AH316" s="23">
        <f t="shared" si="38"/>
        <v>-50</v>
      </c>
      <c r="AI316" s="23">
        <f t="shared" si="39"/>
        <v>-50</v>
      </c>
      <c r="AJ316" s="23">
        <f t="shared" si="40"/>
        <v>32.5</v>
      </c>
    </row>
    <row r="317" spans="1:36" hidden="1" x14ac:dyDescent="0.2">
      <c r="A317" s="36">
        <v>43586</v>
      </c>
      <c r="B317" s="37" t="s">
        <v>237</v>
      </c>
      <c r="C317" s="37" t="s">
        <v>507</v>
      </c>
      <c r="D317" s="37" t="s">
        <v>1097</v>
      </c>
      <c r="E317" s="37" t="s">
        <v>1098</v>
      </c>
      <c r="F317" s="37" t="s">
        <v>1099</v>
      </c>
      <c r="G317" s="37">
        <v>0</v>
      </c>
      <c r="H317" s="37">
        <v>6</v>
      </c>
      <c r="I317" s="37">
        <v>3.25</v>
      </c>
      <c r="J317" s="37">
        <v>4.24</v>
      </c>
      <c r="K317" s="37">
        <v>1.84</v>
      </c>
      <c r="L317" s="37">
        <v>1.41</v>
      </c>
      <c r="M317" s="37">
        <v>30</v>
      </c>
      <c r="N317" s="37">
        <v>5</v>
      </c>
      <c r="O317" s="37">
        <v>0</v>
      </c>
      <c r="P317" s="37">
        <v>16</v>
      </c>
      <c r="Q317" s="37">
        <v>3</v>
      </c>
      <c r="R317" s="37">
        <v>0</v>
      </c>
      <c r="S317" s="37">
        <v>0</v>
      </c>
      <c r="T317" s="37">
        <v>0</v>
      </c>
      <c r="U317" s="37">
        <v>33.33</v>
      </c>
      <c r="V317" s="37">
        <v>13.33</v>
      </c>
      <c r="W317" s="37">
        <v>53.33</v>
      </c>
      <c r="X317" s="37">
        <v>40</v>
      </c>
      <c r="Y317" s="37">
        <v>0</v>
      </c>
      <c r="Z317" s="37">
        <v>60</v>
      </c>
      <c r="AA317" s="37">
        <v>43.75</v>
      </c>
      <c r="AB317" s="37">
        <v>66.67</v>
      </c>
      <c r="AC317" s="24">
        <f t="shared" si="33"/>
        <v>1.3330000000000002</v>
      </c>
      <c r="AD317" s="25">
        <f t="shared" si="34"/>
        <v>-1.3330000000000002</v>
      </c>
      <c r="AE317" s="23" t="str">
        <f t="shared" si="35"/>
        <v>Loss</v>
      </c>
      <c r="AF317" s="23" t="str">
        <f t="shared" si="36"/>
        <v>Loss</v>
      </c>
      <c r="AG317" s="23" t="str">
        <f t="shared" si="37"/>
        <v>Win</v>
      </c>
      <c r="AH317" s="23">
        <f t="shared" si="38"/>
        <v>-50</v>
      </c>
      <c r="AI317" s="23">
        <f t="shared" si="39"/>
        <v>-50</v>
      </c>
      <c r="AJ317" s="23">
        <f t="shared" si="40"/>
        <v>42</v>
      </c>
    </row>
    <row r="318" spans="1:36" hidden="1" x14ac:dyDescent="0.2">
      <c r="A318" s="36">
        <v>43586</v>
      </c>
      <c r="B318" s="37" t="s">
        <v>237</v>
      </c>
      <c r="C318" s="37" t="s">
        <v>507</v>
      </c>
      <c r="D318" s="37" t="s">
        <v>1100</v>
      </c>
      <c r="E318" s="37" t="s">
        <v>1101</v>
      </c>
      <c r="F318" s="37" t="s">
        <v>1102</v>
      </c>
      <c r="G318" s="37">
        <v>0</v>
      </c>
      <c r="H318" s="37">
        <v>3</v>
      </c>
      <c r="I318" s="37">
        <v>8.24</v>
      </c>
      <c r="J318" s="37">
        <v>6.95</v>
      </c>
      <c r="K318" s="37">
        <v>1.21</v>
      </c>
      <c r="L318" s="37">
        <v>7.03</v>
      </c>
      <c r="M318" s="37">
        <v>0</v>
      </c>
      <c r="N318" s="37">
        <v>27</v>
      </c>
      <c r="O318" s="37">
        <v>0</v>
      </c>
      <c r="P318" s="37">
        <v>0</v>
      </c>
      <c r="Q318" s="37">
        <v>12</v>
      </c>
      <c r="R318" s="37">
        <v>0</v>
      </c>
      <c r="S318" s="37">
        <v>0</v>
      </c>
      <c r="T318" s="37">
        <v>0</v>
      </c>
      <c r="U318" s="37">
        <v>0</v>
      </c>
      <c r="V318" s="37">
        <v>0</v>
      </c>
      <c r="W318" s="37">
        <v>0</v>
      </c>
      <c r="X318" s="37">
        <v>55.56</v>
      </c>
      <c r="Y318" s="37">
        <v>14.81</v>
      </c>
      <c r="Z318" s="37">
        <v>29.63</v>
      </c>
      <c r="AA318" s="37">
        <v>0</v>
      </c>
      <c r="AB318" s="37">
        <v>58.33</v>
      </c>
      <c r="AC318" s="24">
        <f t="shared" si="33"/>
        <v>-6.6670000000000016</v>
      </c>
      <c r="AD318" s="25">
        <f t="shared" si="34"/>
        <v>6.6670000000000016</v>
      </c>
      <c r="AE318" s="23" t="str">
        <f t="shared" si="35"/>
        <v>Loss</v>
      </c>
      <c r="AF318" s="23" t="str">
        <f t="shared" si="36"/>
        <v>Loss</v>
      </c>
      <c r="AG318" s="23" t="str">
        <f t="shared" si="37"/>
        <v>Win</v>
      </c>
      <c r="AH318" s="23">
        <f t="shared" si="38"/>
        <v>-50</v>
      </c>
      <c r="AI318" s="23">
        <f t="shared" si="39"/>
        <v>-50</v>
      </c>
      <c r="AJ318" s="23">
        <f t="shared" si="40"/>
        <v>10.5</v>
      </c>
    </row>
    <row r="319" spans="1:36" hidden="1" x14ac:dyDescent="0.2">
      <c r="A319" s="36">
        <v>43586</v>
      </c>
      <c r="B319" s="37" t="s">
        <v>237</v>
      </c>
      <c r="C319" s="37" t="s">
        <v>507</v>
      </c>
      <c r="D319" s="37" t="s">
        <v>1103</v>
      </c>
      <c r="E319" s="37" t="s">
        <v>1104</v>
      </c>
      <c r="F319" s="37" t="s">
        <v>1105</v>
      </c>
      <c r="G319" s="37">
        <v>1</v>
      </c>
      <c r="H319" s="37">
        <v>8</v>
      </c>
      <c r="I319" s="37">
        <v>20.95</v>
      </c>
      <c r="J319" s="37">
        <v>14.54</v>
      </c>
      <c r="K319" s="37">
        <v>1.03</v>
      </c>
      <c r="L319" s="37">
        <v>19.920000000000002</v>
      </c>
      <c r="M319" s="37">
        <v>1</v>
      </c>
      <c r="N319" s="37">
        <v>9</v>
      </c>
      <c r="O319" s="37">
        <v>0</v>
      </c>
      <c r="P319" s="37">
        <v>1</v>
      </c>
      <c r="Q319" s="37">
        <v>6</v>
      </c>
      <c r="R319" s="37">
        <v>0</v>
      </c>
      <c r="S319" s="37">
        <v>0</v>
      </c>
      <c r="T319" s="37">
        <v>0</v>
      </c>
      <c r="U319" s="37">
        <v>0</v>
      </c>
      <c r="V319" s="37">
        <v>100</v>
      </c>
      <c r="W319" s="37">
        <v>0</v>
      </c>
      <c r="X319" s="37">
        <v>44.44</v>
      </c>
      <c r="Y319" s="37">
        <v>11.11</v>
      </c>
      <c r="Z319" s="37">
        <v>44.44</v>
      </c>
      <c r="AA319" s="37">
        <v>0</v>
      </c>
      <c r="AB319" s="37">
        <v>66.67</v>
      </c>
      <c r="AC319" s="24">
        <f t="shared" si="33"/>
        <v>8.8889999999999993</v>
      </c>
      <c r="AD319" s="25">
        <f t="shared" si="34"/>
        <v>-8.8889999999999993</v>
      </c>
      <c r="AE319" s="23" t="str">
        <f t="shared" si="35"/>
        <v>Loss</v>
      </c>
      <c r="AF319" s="23" t="str">
        <f t="shared" si="36"/>
        <v>Loss</v>
      </c>
      <c r="AG319" s="23" t="str">
        <f t="shared" si="37"/>
        <v>Win</v>
      </c>
      <c r="AH319" s="23">
        <f t="shared" si="38"/>
        <v>-50</v>
      </c>
      <c r="AI319" s="23">
        <f t="shared" si="39"/>
        <v>-50</v>
      </c>
      <c r="AJ319" s="23">
        <f t="shared" si="40"/>
        <v>1.5</v>
      </c>
    </row>
    <row r="320" spans="1:36" hidden="1" x14ac:dyDescent="0.2">
      <c r="A320" s="36">
        <v>43586</v>
      </c>
      <c r="B320" s="37" t="s">
        <v>237</v>
      </c>
      <c r="C320" s="37" t="s">
        <v>507</v>
      </c>
      <c r="D320" s="37" t="s">
        <v>1106</v>
      </c>
      <c r="E320" s="37" t="s">
        <v>1107</v>
      </c>
      <c r="F320" s="37" t="s">
        <v>1108</v>
      </c>
      <c r="G320" s="37">
        <v>0</v>
      </c>
      <c r="H320" s="37">
        <v>3</v>
      </c>
      <c r="I320" s="37">
        <v>5.35</v>
      </c>
      <c r="J320" s="37">
        <v>5.25</v>
      </c>
      <c r="K320" s="37">
        <v>1.4</v>
      </c>
      <c r="L320" s="37">
        <v>3.95</v>
      </c>
      <c r="M320" s="37">
        <v>0</v>
      </c>
      <c r="N320" s="37">
        <v>22</v>
      </c>
      <c r="O320" s="37">
        <v>0</v>
      </c>
      <c r="P320" s="37">
        <v>0</v>
      </c>
      <c r="Q320" s="37">
        <v>10</v>
      </c>
      <c r="R320" s="37">
        <v>0</v>
      </c>
      <c r="S320" s="37">
        <v>0</v>
      </c>
      <c r="T320" s="37">
        <v>0</v>
      </c>
      <c r="U320" s="37">
        <v>0</v>
      </c>
      <c r="V320" s="37">
        <v>0</v>
      </c>
      <c r="W320" s="37">
        <v>0</v>
      </c>
      <c r="X320" s="37">
        <v>45.45</v>
      </c>
      <c r="Y320" s="37">
        <v>13.64</v>
      </c>
      <c r="Z320" s="37">
        <v>40.909999999999997</v>
      </c>
      <c r="AA320" s="37">
        <v>0</v>
      </c>
      <c r="AB320" s="37">
        <v>40</v>
      </c>
      <c r="AC320" s="24">
        <f t="shared" si="33"/>
        <v>-2.272000000000002</v>
      </c>
      <c r="AD320" s="25">
        <f t="shared" si="34"/>
        <v>2.272000000000002</v>
      </c>
      <c r="AE320" s="23" t="str">
        <f t="shared" si="35"/>
        <v>Loss</v>
      </c>
      <c r="AF320" s="23" t="str">
        <f t="shared" si="36"/>
        <v>Loss</v>
      </c>
      <c r="AG320" s="23" t="str">
        <f t="shared" si="37"/>
        <v>Win</v>
      </c>
      <c r="AH320" s="23">
        <f t="shared" si="38"/>
        <v>-50</v>
      </c>
      <c r="AI320" s="23">
        <f t="shared" si="39"/>
        <v>-50</v>
      </c>
      <c r="AJ320" s="23">
        <f t="shared" si="40"/>
        <v>20</v>
      </c>
    </row>
    <row r="321" spans="1:36" hidden="1" x14ac:dyDescent="0.2">
      <c r="A321" s="36">
        <v>43586</v>
      </c>
      <c r="B321" s="37" t="s">
        <v>237</v>
      </c>
      <c r="C321" s="37" t="s">
        <v>238</v>
      </c>
      <c r="D321" s="37" t="s">
        <v>1109</v>
      </c>
      <c r="E321" s="37" t="s">
        <v>1110</v>
      </c>
      <c r="F321" s="37" t="s">
        <v>1111</v>
      </c>
      <c r="G321" s="37">
        <v>2</v>
      </c>
      <c r="H321" s="37">
        <v>1</v>
      </c>
      <c r="I321" s="37">
        <v>1.0900000000000001</v>
      </c>
      <c r="J321" s="37">
        <v>8.09</v>
      </c>
      <c r="K321" s="37">
        <v>15.03</v>
      </c>
      <c r="L321" s="37">
        <v>-13.94</v>
      </c>
      <c r="M321" s="37">
        <v>2</v>
      </c>
      <c r="N321" s="37">
        <v>1</v>
      </c>
      <c r="O321" s="37">
        <v>0</v>
      </c>
      <c r="P321" s="37">
        <v>0</v>
      </c>
      <c r="Q321" s="37">
        <v>0</v>
      </c>
      <c r="R321" s="37">
        <v>0</v>
      </c>
      <c r="S321" s="37">
        <v>0</v>
      </c>
      <c r="T321" s="37">
        <v>0</v>
      </c>
      <c r="U321" s="37">
        <v>50</v>
      </c>
      <c r="V321" s="37">
        <v>0</v>
      </c>
      <c r="W321" s="37">
        <v>50</v>
      </c>
      <c r="X321" s="37">
        <v>0</v>
      </c>
      <c r="Y321" s="37">
        <v>0</v>
      </c>
      <c r="Z321" s="37">
        <v>100</v>
      </c>
      <c r="AA321" s="37">
        <v>0</v>
      </c>
      <c r="AB321" s="37">
        <v>0</v>
      </c>
      <c r="AC321" s="24">
        <f t="shared" si="33"/>
        <v>20</v>
      </c>
      <c r="AD321" s="25">
        <f t="shared" si="34"/>
        <v>-20</v>
      </c>
      <c r="AE321" s="23" t="str">
        <f t="shared" si="35"/>
        <v>Win</v>
      </c>
      <c r="AF321" s="23" t="str">
        <f t="shared" si="36"/>
        <v>Loss</v>
      </c>
      <c r="AG321" s="23" t="str">
        <f t="shared" si="37"/>
        <v>Loss</v>
      </c>
      <c r="AH321" s="23">
        <f t="shared" si="38"/>
        <v>4.5000000000000071</v>
      </c>
      <c r="AI321" s="23">
        <f t="shared" si="39"/>
        <v>-50</v>
      </c>
      <c r="AJ321" s="23">
        <f t="shared" si="40"/>
        <v>-50</v>
      </c>
    </row>
    <row r="322" spans="1:36" hidden="1" x14ac:dyDescent="0.2">
      <c r="A322" s="36">
        <v>43586</v>
      </c>
      <c r="B322" s="37" t="s">
        <v>237</v>
      </c>
      <c r="C322" s="37" t="s">
        <v>238</v>
      </c>
      <c r="D322" s="37" t="s">
        <v>1112</v>
      </c>
      <c r="E322" s="37" t="s">
        <v>1113</v>
      </c>
      <c r="F322" s="37" t="s">
        <v>1114</v>
      </c>
      <c r="G322" s="37">
        <v>6</v>
      </c>
      <c r="H322" s="37">
        <v>1</v>
      </c>
      <c r="I322" s="37">
        <v>1.22</v>
      </c>
      <c r="J322" s="37">
        <v>6</v>
      </c>
      <c r="K322" s="37">
        <v>7.25</v>
      </c>
      <c r="L322" s="37">
        <v>-6.03</v>
      </c>
      <c r="M322" s="37">
        <v>1</v>
      </c>
      <c r="N322" s="37">
        <v>2</v>
      </c>
      <c r="O322" s="37">
        <v>0</v>
      </c>
      <c r="P322" s="37">
        <v>1</v>
      </c>
      <c r="Q322" s="37">
        <v>0</v>
      </c>
      <c r="R322" s="37">
        <v>0</v>
      </c>
      <c r="S322" s="37">
        <v>0</v>
      </c>
      <c r="T322" s="37">
        <v>0</v>
      </c>
      <c r="U322" s="37">
        <v>0</v>
      </c>
      <c r="V322" s="37">
        <v>0</v>
      </c>
      <c r="W322" s="37">
        <v>100</v>
      </c>
      <c r="X322" s="37">
        <v>50</v>
      </c>
      <c r="Y322" s="37">
        <v>0</v>
      </c>
      <c r="Z322" s="37">
        <v>50</v>
      </c>
      <c r="AA322" s="37">
        <v>0</v>
      </c>
      <c r="AB322" s="37">
        <v>0</v>
      </c>
      <c r="AC322" s="24">
        <f t="shared" si="33"/>
        <v>-20</v>
      </c>
      <c r="AD322" s="25">
        <f t="shared" si="34"/>
        <v>20</v>
      </c>
      <c r="AE322" s="23" t="str">
        <f t="shared" si="35"/>
        <v>Win</v>
      </c>
      <c r="AF322" s="23" t="str">
        <f t="shared" si="36"/>
        <v>Loss</v>
      </c>
      <c r="AG322" s="23" t="str">
        <f t="shared" si="37"/>
        <v>Loss</v>
      </c>
      <c r="AH322" s="23">
        <f t="shared" si="38"/>
        <v>11</v>
      </c>
      <c r="AI322" s="23">
        <f t="shared" si="39"/>
        <v>-50</v>
      </c>
      <c r="AJ322" s="23">
        <f t="shared" si="40"/>
        <v>-50</v>
      </c>
    </row>
    <row r="323" spans="1:36" hidden="1" x14ac:dyDescent="0.2">
      <c r="A323" s="36">
        <v>43586</v>
      </c>
      <c r="B323" s="37" t="s">
        <v>237</v>
      </c>
      <c r="C323" s="37" t="s">
        <v>238</v>
      </c>
      <c r="D323" s="37" t="s">
        <v>1115</v>
      </c>
      <c r="E323" s="37" t="s">
        <v>1116</v>
      </c>
      <c r="F323" s="37" t="s">
        <v>1117</v>
      </c>
      <c r="G323" s="37">
        <v>6</v>
      </c>
      <c r="H323" s="37">
        <v>0</v>
      </c>
      <c r="I323" s="37">
        <v>1.1499999999999999</v>
      </c>
      <c r="J323" s="37">
        <v>7.75</v>
      </c>
      <c r="K323" s="37">
        <v>12.58</v>
      </c>
      <c r="L323" s="37">
        <v>-11.43</v>
      </c>
      <c r="M323" s="37">
        <v>2</v>
      </c>
      <c r="N323" s="37">
        <v>1</v>
      </c>
      <c r="O323" s="37">
        <v>0</v>
      </c>
      <c r="P323" s="37">
        <v>1</v>
      </c>
      <c r="Q323" s="37">
        <v>1</v>
      </c>
      <c r="R323" s="37">
        <v>0</v>
      </c>
      <c r="S323" s="37">
        <v>0</v>
      </c>
      <c r="T323" s="37">
        <v>0</v>
      </c>
      <c r="U323" s="37">
        <v>50</v>
      </c>
      <c r="V323" s="37">
        <v>0</v>
      </c>
      <c r="W323" s="37">
        <v>50</v>
      </c>
      <c r="X323" s="37">
        <v>0</v>
      </c>
      <c r="Y323" s="37">
        <v>0</v>
      </c>
      <c r="Z323" s="37">
        <v>100</v>
      </c>
      <c r="AA323" s="37">
        <v>0</v>
      </c>
      <c r="AB323" s="37">
        <v>0</v>
      </c>
      <c r="AC323" s="24">
        <f t="shared" si="33"/>
        <v>20</v>
      </c>
      <c r="AD323" s="25">
        <f t="shared" si="34"/>
        <v>-20</v>
      </c>
      <c r="AE323" s="23" t="str">
        <f t="shared" si="35"/>
        <v>Win</v>
      </c>
      <c r="AF323" s="23" t="str">
        <f t="shared" si="36"/>
        <v>Loss</v>
      </c>
      <c r="AG323" s="23" t="str">
        <f t="shared" si="37"/>
        <v>Loss</v>
      </c>
      <c r="AH323" s="23">
        <f t="shared" si="38"/>
        <v>7.4999999999999929</v>
      </c>
      <c r="AI323" s="23">
        <f t="shared" si="39"/>
        <v>-50</v>
      </c>
      <c r="AJ323" s="23">
        <f t="shared" si="40"/>
        <v>-50</v>
      </c>
    </row>
    <row r="324" spans="1:36" hidden="1" x14ac:dyDescent="0.2">
      <c r="A324" s="36">
        <v>43586</v>
      </c>
      <c r="B324" s="37" t="s">
        <v>237</v>
      </c>
      <c r="C324" s="37" t="s">
        <v>238</v>
      </c>
      <c r="D324" s="37" t="s">
        <v>1118</v>
      </c>
      <c r="E324" s="37" t="s">
        <v>1119</v>
      </c>
      <c r="F324" s="37" t="s">
        <v>1120</v>
      </c>
      <c r="G324" s="37">
        <v>7</v>
      </c>
      <c r="H324" s="37">
        <v>1</v>
      </c>
      <c r="I324" s="37">
        <v>1.1499999999999999</v>
      </c>
      <c r="J324" s="37">
        <v>7.69</v>
      </c>
      <c r="K324" s="37">
        <v>10.74</v>
      </c>
      <c r="L324" s="37">
        <v>-9.59</v>
      </c>
      <c r="M324" s="37">
        <v>2</v>
      </c>
      <c r="N324" s="37">
        <v>1</v>
      </c>
      <c r="O324" s="37">
        <v>0</v>
      </c>
      <c r="P324" s="37">
        <v>1</v>
      </c>
      <c r="Q324" s="37">
        <v>0</v>
      </c>
      <c r="R324" s="37">
        <v>0</v>
      </c>
      <c r="S324" s="37">
        <v>0</v>
      </c>
      <c r="T324" s="37">
        <v>0</v>
      </c>
      <c r="U324" s="37">
        <v>50</v>
      </c>
      <c r="V324" s="37">
        <v>0</v>
      </c>
      <c r="W324" s="37">
        <v>50</v>
      </c>
      <c r="X324" s="37">
        <v>0</v>
      </c>
      <c r="Y324" s="37">
        <v>0</v>
      </c>
      <c r="Z324" s="37">
        <v>100</v>
      </c>
      <c r="AA324" s="37">
        <v>0</v>
      </c>
      <c r="AB324" s="37">
        <v>0</v>
      </c>
      <c r="AC324" s="24">
        <f t="shared" si="33"/>
        <v>20</v>
      </c>
      <c r="AD324" s="25">
        <f t="shared" si="34"/>
        <v>-20</v>
      </c>
      <c r="AE324" s="23" t="str">
        <f t="shared" si="35"/>
        <v>Win</v>
      </c>
      <c r="AF324" s="23" t="str">
        <f t="shared" si="36"/>
        <v>Loss</v>
      </c>
      <c r="AG324" s="23" t="str">
        <f t="shared" si="37"/>
        <v>Loss</v>
      </c>
      <c r="AH324" s="23">
        <f t="shared" si="38"/>
        <v>7.4999999999999929</v>
      </c>
      <c r="AI324" s="23">
        <f t="shared" si="39"/>
        <v>-50</v>
      </c>
      <c r="AJ324" s="23">
        <f t="shared" si="40"/>
        <v>-50</v>
      </c>
    </row>
    <row r="325" spans="1:36" hidden="1" x14ac:dyDescent="0.2">
      <c r="A325" s="36">
        <v>43586</v>
      </c>
      <c r="B325" s="37" t="s">
        <v>135</v>
      </c>
      <c r="C325" s="37" t="s">
        <v>942</v>
      </c>
      <c r="D325" s="37" t="s">
        <v>1121</v>
      </c>
      <c r="E325" s="37" t="s">
        <v>1122</v>
      </c>
      <c r="F325" s="37" t="s">
        <v>1123</v>
      </c>
      <c r="G325" s="37">
        <v>2</v>
      </c>
      <c r="H325" s="37">
        <v>1</v>
      </c>
      <c r="I325" s="37">
        <v>2.08</v>
      </c>
      <c r="J325" s="37">
        <v>3.29</v>
      </c>
      <c r="K325" s="37">
        <v>3.31</v>
      </c>
      <c r="L325" s="37">
        <v>-1.23</v>
      </c>
      <c r="M325" s="37">
        <v>32</v>
      </c>
      <c r="N325" s="37">
        <v>32</v>
      </c>
      <c r="O325" s="37">
        <v>1</v>
      </c>
      <c r="P325" s="37">
        <v>16</v>
      </c>
      <c r="Q325" s="37">
        <v>16</v>
      </c>
      <c r="R325" s="37">
        <v>0</v>
      </c>
      <c r="S325" s="37">
        <v>100</v>
      </c>
      <c r="T325" s="37">
        <v>0</v>
      </c>
      <c r="U325" s="37">
        <v>34.380000000000003</v>
      </c>
      <c r="V325" s="37">
        <v>31.25</v>
      </c>
      <c r="W325" s="37">
        <v>34.380000000000003</v>
      </c>
      <c r="X325" s="37">
        <v>34.380000000000003</v>
      </c>
      <c r="Y325" s="37">
        <v>37.5</v>
      </c>
      <c r="Z325" s="37">
        <v>28.13</v>
      </c>
      <c r="AA325" s="37">
        <v>50</v>
      </c>
      <c r="AB325" s="37">
        <v>31.25</v>
      </c>
      <c r="AC325" s="24">
        <f t="shared" si="33"/>
        <v>8.125</v>
      </c>
      <c r="AD325" s="25">
        <f t="shared" si="34"/>
        <v>11.875</v>
      </c>
      <c r="AE325" s="23" t="str">
        <f t="shared" si="35"/>
        <v>Win</v>
      </c>
      <c r="AF325" s="23" t="str">
        <f t="shared" si="36"/>
        <v>Loss</v>
      </c>
      <c r="AG325" s="23" t="str">
        <f t="shared" si="37"/>
        <v>Loss</v>
      </c>
      <c r="AH325" s="23">
        <f t="shared" si="38"/>
        <v>54</v>
      </c>
      <c r="AI325" s="23">
        <f t="shared" si="39"/>
        <v>-50</v>
      </c>
      <c r="AJ325" s="23">
        <f t="shared" si="40"/>
        <v>-50</v>
      </c>
    </row>
    <row r="326" spans="1:36" hidden="1" x14ac:dyDescent="0.2">
      <c r="A326" s="36">
        <v>43586</v>
      </c>
      <c r="B326" s="37" t="s">
        <v>704</v>
      </c>
      <c r="C326" s="37" t="s">
        <v>705</v>
      </c>
      <c r="D326" s="37" t="s">
        <v>1124</v>
      </c>
      <c r="E326" s="37" t="s">
        <v>1125</v>
      </c>
      <c r="F326" s="37" t="s">
        <v>1126</v>
      </c>
      <c r="G326" s="37">
        <v>2</v>
      </c>
      <c r="H326" s="37">
        <v>1</v>
      </c>
      <c r="I326" s="37">
        <v>6.88</v>
      </c>
      <c r="J326" s="37">
        <v>4.45</v>
      </c>
      <c r="K326" s="37">
        <v>1.35</v>
      </c>
      <c r="L326" s="37">
        <v>5.53</v>
      </c>
      <c r="M326" s="37">
        <v>30</v>
      </c>
      <c r="N326" s="37">
        <v>30</v>
      </c>
      <c r="O326" s="37">
        <v>2</v>
      </c>
      <c r="P326" s="37">
        <v>16</v>
      </c>
      <c r="Q326" s="37">
        <v>14</v>
      </c>
      <c r="R326" s="37">
        <v>0</v>
      </c>
      <c r="S326" s="37">
        <v>0</v>
      </c>
      <c r="T326" s="37">
        <v>100</v>
      </c>
      <c r="U326" s="37">
        <v>16.670000000000002</v>
      </c>
      <c r="V326" s="37">
        <v>20</v>
      </c>
      <c r="W326" s="37">
        <v>63.33</v>
      </c>
      <c r="X326" s="37">
        <v>40</v>
      </c>
      <c r="Y326" s="37">
        <v>20</v>
      </c>
      <c r="Z326" s="37">
        <v>40</v>
      </c>
      <c r="AA326" s="37">
        <v>25</v>
      </c>
      <c r="AB326" s="37">
        <v>35.71</v>
      </c>
      <c r="AC326" s="24">
        <f t="shared" si="33"/>
        <v>-39.332000000000001</v>
      </c>
      <c r="AD326" s="25">
        <f t="shared" si="34"/>
        <v>39.332000000000001</v>
      </c>
      <c r="AE326" s="23" t="str">
        <f t="shared" si="35"/>
        <v>Win</v>
      </c>
      <c r="AF326" s="23" t="str">
        <f t="shared" si="36"/>
        <v>Loss</v>
      </c>
      <c r="AG326" s="23" t="str">
        <f t="shared" si="37"/>
        <v>Loss</v>
      </c>
      <c r="AH326" s="23">
        <f t="shared" si="38"/>
        <v>294</v>
      </c>
      <c r="AI326" s="23">
        <f t="shared" si="39"/>
        <v>-50</v>
      </c>
      <c r="AJ326" s="23">
        <f t="shared" si="40"/>
        <v>-50</v>
      </c>
    </row>
    <row r="327" spans="1:36" hidden="1" x14ac:dyDescent="0.2">
      <c r="A327" s="36">
        <v>43586</v>
      </c>
      <c r="B327" s="37" t="s">
        <v>704</v>
      </c>
      <c r="C327" s="37" t="s">
        <v>718</v>
      </c>
      <c r="D327" s="37" t="s">
        <v>1127</v>
      </c>
      <c r="E327" s="37" t="s">
        <v>1128</v>
      </c>
      <c r="F327" s="37" t="s">
        <v>1129</v>
      </c>
      <c r="G327" s="37">
        <v>2</v>
      </c>
      <c r="H327" s="37">
        <v>1</v>
      </c>
      <c r="I327" s="37">
        <v>1.38</v>
      </c>
      <c r="J327" s="37">
        <v>4.25</v>
      </c>
      <c r="K327" s="37">
        <v>7.5</v>
      </c>
      <c r="L327" s="37">
        <v>-6.12</v>
      </c>
      <c r="M327" s="37">
        <v>37</v>
      </c>
      <c r="N327" s="37">
        <v>37</v>
      </c>
      <c r="O327" s="37">
        <v>2</v>
      </c>
      <c r="P327" s="37">
        <v>17</v>
      </c>
      <c r="Q327" s="37">
        <v>20</v>
      </c>
      <c r="R327" s="37">
        <v>0</v>
      </c>
      <c r="S327" s="37">
        <v>100</v>
      </c>
      <c r="T327" s="37">
        <v>0</v>
      </c>
      <c r="U327" s="37">
        <v>54.05</v>
      </c>
      <c r="V327" s="37">
        <v>24.32</v>
      </c>
      <c r="W327" s="37">
        <v>21.62</v>
      </c>
      <c r="X327" s="37">
        <v>51.35</v>
      </c>
      <c r="Y327" s="37">
        <v>18.920000000000002</v>
      </c>
      <c r="Z327" s="37">
        <v>29.73</v>
      </c>
      <c r="AA327" s="37">
        <v>64.709999999999994</v>
      </c>
      <c r="AB327" s="37">
        <v>40</v>
      </c>
      <c r="AC327" s="24">
        <f t="shared" si="33"/>
        <v>12.702000000000002</v>
      </c>
      <c r="AD327" s="25">
        <f t="shared" si="34"/>
        <v>7.2979999999999992</v>
      </c>
      <c r="AE327" s="23" t="str">
        <f t="shared" si="35"/>
        <v>Win</v>
      </c>
      <c r="AF327" s="23" t="str">
        <f t="shared" si="36"/>
        <v>Loss</v>
      </c>
      <c r="AG327" s="23" t="str">
        <f t="shared" si="37"/>
        <v>Loss</v>
      </c>
      <c r="AH327" s="23">
        <f t="shared" si="38"/>
        <v>19</v>
      </c>
      <c r="AI327" s="23">
        <f t="shared" si="39"/>
        <v>-50</v>
      </c>
      <c r="AJ327" s="23">
        <f t="shared" si="40"/>
        <v>-50</v>
      </c>
    </row>
    <row r="328" spans="1:36" hidden="1" x14ac:dyDescent="0.2">
      <c r="A328" s="36">
        <v>43586</v>
      </c>
      <c r="B328" s="42" t="s">
        <v>704</v>
      </c>
      <c r="C328" s="37" t="s">
        <v>718</v>
      </c>
      <c r="D328" s="37" t="s">
        <v>1130</v>
      </c>
      <c r="E328" s="37" t="s">
        <v>1131</v>
      </c>
      <c r="F328" s="37" t="s">
        <v>1132</v>
      </c>
      <c r="G328" s="37">
        <v>5</v>
      </c>
      <c r="H328" s="37">
        <v>2</v>
      </c>
      <c r="I328" s="37">
        <v>1.29</v>
      </c>
      <c r="J328" s="37">
        <v>4.74</v>
      </c>
      <c r="K328" s="38">
        <v>9.4499999999999993</v>
      </c>
      <c r="L328" s="37">
        <v>-8.16</v>
      </c>
      <c r="M328" s="37">
        <v>35</v>
      </c>
      <c r="N328" s="37">
        <v>36</v>
      </c>
      <c r="O328" s="37">
        <v>2</v>
      </c>
      <c r="P328" s="37">
        <v>17</v>
      </c>
      <c r="Q328" s="37">
        <v>17</v>
      </c>
      <c r="R328" s="37">
        <v>50</v>
      </c>
      <c r="S328" s="37">
        <v>50</v>
      </c>
      <c r="T328" s="37">
        <v>0</v>
      </c>
      <c r="U328" s="37">
        <v>48.57</v>
      </c>
      <c r="V328" s="37">
        <v>28.57</v>
      </c>
      <c r="W328" s="37">
        <v>22.86</v>
      </c>
      <c r="X328" s="37">
        <v>38.89</v>
      </c>
      <c r="Y328" s="37">
        <v>30.56</v>
      </c>
      <c r="Z328" s="37">
        <v>30.56</v>
      </c>
      <c r="AA328" s="37">
        <v>64.709999999999994</v>
      </c>
      <c r="AB328" s="37">
        <v>29.41</v>
      </c>
      <c r="AC328" s="24">
        <f t="shared" si="33"/>
        <v>23.276999999999994</v>
      </c>
      <c r="AD328" s="25">
        <f t="shared" si="34"/>
        <v>-13.276999999999997</v>
      </c>
      <c r="AE328" s="23" t="str">
        <f t="shared" si="35"/>
        <v>Win</v>
      </c>
      <c r="AF328" s="23" t="str">
        <f t="shared" si="36"/>
        <v>Loss</v>
      </c>
      <c r="AG328" s="23" t="str">
        <f t="shared" si="37"/>
        <v>Loss</v>
      </c>
      <c r="AH328" s="23">
        <f t="shared" si="38"/>
        <v>14.5</v>
      </c>
      <c r="AI328" s="23">
        <f t="shared" si="39"/>
        <v>-50</v>
      </c>
      <c r="AJ328" s="23">
        <f t="shared" si="40"/>
        <v>-50</v>
      </c>
    </row>
    <row r="329" spans="1:36" hidden="1" x14ac:dyDescent="0.2">
      <c r="A329" s="36">
        <v>43586</v>
      </c>
      <c r="B329" s="37" t="s">
        <v>704</v>
      </c>
      <c r="C329" s="37" t="s">
        <v>718</v>
      </c>
      <c r="D329" s="37" t="s">
        <v>1133</v>
      </c>
      <c r="E329" s="37" t="s">
        <v>1134</v>
      </c>
      <c r="F329" s="37" t="s">
        <v>1135</v>
      </c>
      <c r="G329" s="37">
        <v>2</v>
      </c>
      <c r="H329" s="37">
        <v>1</v>
      </c>
      <c r="I329" s="37">
        <v>1.69</v>
      </c>
      <c r="J329" s="37">
        <v>3.35</v>
      </c>
      <c r="K329" s="37">
        <v>4.9400000000000004</v>
      </c>
      <c r="L329" s="37">
        <v>-3.25</v>
      </c>
      <c r="M329" s="37">
        <v>35</v>
      </c>
      <c r="N329" s="37">
        <v>36</v>
      </c>
      <c r="O329" s="37">
        <v>3</v>
      </c>
      <c r="P329" s="37">
        <v>18</v>
      </c>
      <c r="Q329" s="37">
        <v>17</v>
      </c>
      <c r="R329" s="37">
        <v>0</v>
      </c>
      <c r="S329" s="37">
        <v>33.33</v>
      </c>
      <c r="T329" s="37">
        <v>66.67</v>
      </c>
      <c r="U329" s="37">
        <v>28.57</v>
      </c>
      <c r="V329" s="37">
        <v>25.71</v>
      </c>
      <c r="W329" s="37">
        <v>45.71</v>
      </c>
      <c r="X329" s="37">
        <v>36.11</v>
      </c>
      <c r="Y329" s="37">
        <v>25</v>
      </c>
      <c r="Z329" s="37">
        <v>38.89</v>
      </c>
      <c r="AA329" s="37">
        <v>38.89</v>
      </c>
      <c r="AB329" s="37">
        <v>23.53</v>
      </c>
      <c r="AC329" s="24">
        <f t="shared" si="33"/>
        <v>-19.469000000000001</v>
      </c>
      <c r="AD329" s="25">
        <f t="shared" si="34"/>
        <v>26.135000000000012</v>
      </c>
      <c r="AE329" s="23" t="str">
        <f t="shared" si="35"/>
        <v>Win</v>
      </c>
      <c r="AF329" s="23" t="str">
        <f t="shared" si="36"/>
        <v>Loss</v>
      </c>
      <c r="AG329" s="23" t="str">
        <f t="shared" si="37"/>
        <v>Loss</v>
      </c>
      <c r="AH329" s="23">
        <f t="shared" si="38"/>
        <v>34.5</v>
      </c>
      <c r="AI329" s="23">
        <f t="shared" si="39"/>
        <v>-50</v>
      </c>
      <c r="AJ329" s="23">
        <f t="shared" si="40"/>
        <v>-50</v>
      </c>
    </row>
    <row r="330" spans="1:36" hidden="1" x14ac:dyDescent="0.2">
      <c r="A330" s="36">
        <v>43586</v>
      </c>
      <c r="B330" s="37" t="s">
        <v>307</v>
      </c>
      <c r="C330" s="37" t="s">
        <v>1136</v>
      </c>
      <c r="D330" s="37" t="s">
        <v>1137</v>
      </c>
      <c r="E330" s="37" t="s">
        <v>1138</v>
      </c>
      <c r="F330" s="37" t="s">
        <v>1139</v>
      </c>
      <c r="G330" s="37">
        <v>4</v>
      </c>
      <c r="H330" s="37">
        <v>3</v>
      </c>
      <c r="I330" s="37">
        <v>3.62</v>
      </c>
      <c r="J330" s="37">
        <v>3.11</v>
      </c>
      <c r="K330" s="37">
        <v>2.0099999999999998</v>
      </c>
      <c r="L330" s="37">
        <v>1.61</v>
      </c>
      <c r="M330" s="37">
        <v>35</v>
      </c>
      <c r="N330" s="37">
        <v>35</v>
      </c>
      <c r="O330" s="37">
        <v>2</v>
      </c>
      <c r="P330" s="37">
        <v>15</v>
      </c>
      <c r="Q330" s="37">
        <v>18</v>
      </c>
      <c r="R330" s="37">
        <v>0</v>
      </c>
      <c r="S330" s="37">
        <v>50</v>
      </c>
      <c r="T330" s="37">
        <v>50</v>
      </c>
      <c r="U330" s="37">
        <v>40</v>
      </c>
      <c r="V330" s="37">
        <v>22.86</v>
      </c>
      <c r="W330" s="37">
        <v>37.14</v>
      </c>
      <c r="X330" s="37">
        <v>57.14</v>
      </c>
      <c r="Y330" s="37">
        <v>20</v>
      </c>
      <c r="Z330" s="37">
        <v>22.86</v>
      </c>
      <c r="AA330" s="37">
        <v>53.33</v>
      </c>
      <c r="AB330" s="37">
        <v>61.11</v>
      </c>
      <c r="AC330" s="24">
        <f t="shared" si="33"/>
        <v>-15.998000000000001</v>
      </c>
      <c r="AD330" s="25">
        <f t="shared" si="34"/>
        <v>25.998000000000005</v>
      </c>
      <c r="AE330" s="23" t="str">
        <f t="shared" si="35"/>
        <v>Win</v>
      </c>
      <c r="AF330" s="23" t="str">
        <f t="shared" si="36"/>
        <v>Loss</v>
      </c>
      <c r="AG330" s="23" t="str">
        <f t="shared" si="37"/>
        <v>Loss</v>
      </c>
      <c r="AH330" s="23">
        <f t="shared" si="38"/>
        <v>131</v>
      </c>
      <c r="AI330" s="23">
        <f t="shared" si="39"/>
        <v>-50</v>
      </c>
      <c r="AJ330" s="23">
        <f t="shared" si="40"/>
        <v>-50</v>
      </c>
    </row>
    <row r="331" spans="1:36" hidden="1" x14ac:dyDescent="0.2">
      <c r="A331" s="36">
        <v>43586</v>
      </c>
      <c r="B331" s="37" t="s">
        <v>144</v>
      </c>
      <c r="C331" s="37" t="s">
        <v>248</v>
      </c>
      <c r="D331" s="37" t="s">
        <v>1140</v>
      </c>
      <c r="E331" s="37" t="s">
        <v>1141</v>
      </c>
      <c r="F331" s="37" t="s">
        <v>1142</v>
      </c>
      <c r="G331" s="37">
        <v>4</v>
      </c>
      <c r="H331" s="37">
        <v>1</v>
      </c>
      <c r="I331" s="37">
        <v>1.33</v>
      </c>
      <c r="J331" s="37">
        <v>4.67</v>
      </c>
      <c r="K331" s="37">
        <v>6.94</v>
      </c>
      <c r="L331" s="37">
        <v>-5.61</v>
      </c>
      <c r="M331" s="37">
        <v>22</v>
      </c>
      <c r="N331" s="37">
        <v>10</v>
      </c>
      <c r="O331" s="37">
        <v>0</v>
      </c>
      <c r="P331" s="37">
        <v>12</v>
      </c>
      <c r="Q331" s="37">
        <v>9</v>
      </c>
      <c r="R331" s="37">
        <v>0</v>
      </c>
      <c r="S331" s="37">
        <v>0</v>
      </c>
      <c r="T331" s="37">
        <v>0</v>
      </c>
      <c r="U331" s="37">
        <v>59.09</v>
      </c>
      <c r="V331" s="37">
        <v>31.82</v>
      </c>
      <c r="W331" s="37">
        <v>9.09</v>
      </c>
      <c r="X331" s="37">
        <v>20</v>
      </c>
      <c r="Y331" s="37">
        <v>40</v>
      </c>
      <c r="Z331" s="37">
        <v>40</v>
      </c>
      <c r="AA331" s="37">
        <v>66.67</v>
      </c>
      <c r="AB331" s="37">
        <v>22.22</v>
      </c>
      <c r="AC331" s="24">
        <f t="shared" ref="AC331:AC377" si="41">(+R331*$R$8)+(S331*$S$8)-(T331*$T$8)+(U331*$U$8)+(V331*$V$8)-(W331*$W$8)-(X331*$X$8)-(Y331*$Y$8)+(Z331*$Z$8)</f>
        <v>13.182000000000002</v>
      </c>
      <c r="AD331" s="25">
        <f t="shared" ref="AD331:AD377" si="42">(-R331*$R$8)+(S331*$S$8)+(T331*$T$8)-(U331*$U$8)-(V331*$V$8)+(W331*$W$8)+(X331*$X$8)+(Y331*$Y$8)-(Z331*$Z$8)</f>
        <v>-13.182000000000002</v>
      </c>
      <c r="AE331" s="23" t="str">
        <f t="shared" ref="AE331:AE377" si="43">IF(G331&gt;H331,"Win","Loss")</f>
        <v>Win</v>
      </c>
      <c r="AF331" s="23" t="str">
        <f t="shared" ref="AF331:AF377" si="44">IF(G331=H331,"Win","Loss")</f>
        <v>Loss</v>
      </c>
      <c r="AG331" s="23" t="str">
        <f t="shared" ref="AG331:AG377" si="45">IF(G331&lt;H331,"Win","Loss")</f>
        <v>Loss</v>
      </c>
      <c r="AH331" s="23">
        <f t="shared" ref="AH331:AH377" si="46">IF(AE331="Win",(I331*$B$2)-$B$2,-$B$2)</f>
        <v>16.5</v>
      </c>
      <c r="AI331" s="23">
        <f t="shared" ref="AI331:AI377" si="47">IF(AF331="Win",(J331*$B$2)-$B$2,-$B$2)</f>
        <v>-50</v>
      </c>
      <c r="AJ331" s="23">
        <f t="shared" ref="AJ331:AJ377" si="48">IF(AG331="Win",(K331*$B$2)-$B$2,-$B$2)</f>
        <v>-50</v>
      </c>
    </row>
    <row r="332" spans="1:36" hidden="1" x14ac:dyDescent="0.2">
      <c r="A332" s="36">
        <v>43586</v>
      </c>
      <c r="B332" s="37" t="s">
        <v>144</v>
      </c>
      <c r="C332" s="37" t="s">
        <v>248</v>
      </c>
      <c r="D332" s="37" t="s">
        <v>1143</v>
      </c>
      <c r="E332" s="37" t="s">
        <v>1144</v>
      </c>
      <c r="F332" s="37" t="s">
        <v>1145</v>
      </c>
      <c r="G332" s="37">
        <v>1</v>
      </c>
      <c r="H332" s="37">
        <v>0</v>
      </c>
      <c r="I332" s="37">
        <v>1.63</v>
      </c>
      <c r="J332" s="37">
        <v>3.63</v>
      </c>
      <c r="K332" s="37">
        <v>4.49</v>
      </c>
      <c r="L332" s="37">
        <v>-2.86</v>
      </c>
      <c r="M332" s="37">
        <v>22</v>
      </c>
      <c r="N332" s="37">
        <v>18</v>
      </c>
      <c r="O332" s="37">
        <v>1</v>
      </c>
      <c r="P332" s="37">
        <v>10</v>
      </c>
      <c r="Q332" s="37">
        <v>7</v>
      </c>
      <c r="R332" s="37">
        <v>0</v>
      </c>
      <c r="S332" s="37">
        <v>100</v>
      </c>
      <c r="T332" s="37">
        <v>0</v>
      </c>
      <c r="U332" s="37">
        <v>63.64</v>
      </c>
      <c r="V332" s="37">
        <v>9.09</v>
      </c>
      <c r="W332" s="37">
        <v>27.27</v>
      </c>
      <c r="X332" s="37">
        <v>38.89</v>
      </c>
      <c r="Y332" s="37">
        <v>44.44</v>
      </c>
      <c r="Z332" s="37">
        <v>16.670000000000002</v>
      </c>
      <c r="AA332" s="37">
        <v>70</v>
      </c>
      <c r="AB332" s="37">
        <v>28.57</v>
      </c>
      <c r="AC332" s="24">
        <f t="shared" si="41"/>
        <v>9.2949999999999999</v>
      </c>
      <c r="AD332" s="25">
        <f t="shared" si="42"/>
        <v>10.704999999999998</v>
      </c>
      <c r="AE332" s="23" t="str">
        <f t="shared" si="43"/>
        <v>Win</v>
      </c>
      <c r="AF332" s="23" t="str">
        <f t="shared" si="44"/>
        <v>Loss</v>
      </c>
      <c r="AG332" s="23" t="str">
        <f t="shared" si="45"/>
        <v>Loss</v>
      </c>
      <c r="AH332" s="23">
        <f t="shared" si="46"/>
        <v>31.5</v>
      </c>
      <c r="AI332" s="23">
        <f t="shared" si="47"/>
        <v>-50</v>
      </c>
      <c r="AJ332" s="23">
        <f t="shared" si="48"/>
        <v>-50</v>
      </c>
    </row>
    <row r="333" spans="1:36" hidden="1" x14ac:dyDescent="0.2">
      <c r="A333" s="36">
        <v>43586</v>
      </c>
      <c r="B333" s="37" t="s">
        <v>144</v>
      </c>
      <c r="C333" s="37" t="s">
        <v>248</v>
      </c>
      <c r="D333" s="37" t="s">
        <v>1146</v>
      </c>
      <c r="E333" s="37" t="s">
        <v>1147</v>
      </c>
      <c r="F333" s="37" t="s">
        <v>1148</v>
      </c>
      <c r="G333" s="37">
        <v>1</v>
      </c>
      <c r="H333" s="37">
        <v>2</v>
      </c>
      <c r="I333" s="37">
        <v>1.26</v>
      </c>
      <c r="J333" s="37">
        <v>5.0999999999999996</v>
      </c>
      <c r="K333" s="37">
        <v>8.07</v>
      </c>
      <c r="L333" s="37">
        <v>-6.81</v>
      </c>
      <c r="M333" s="37">
        <v>25</v>
      </c>
      <c r="N333" s="37">
        <v>22</v>
      </c>
      <c r="O333" s="37">
        <v>1</v>
      </c>
      <c r="P333" s="37">
        <v>10</v>
      </c>
      <c r="Q333" s="37">
        <v>10</v>
      </c>
      <c r="R333" s="37">
        <v>0</v>
      </c>
      <c r="S333" s="37">
        <v>100</v>
      </c>
      <c r="T333" s="37">
        <v>0</v>
      </c>
      <c r="U333" s="37">
        <v>44</v>
      </c>
      <c r="V333" s="37">
        <v>24</v>
      </c>
      <c r="W333" s="37">
        <v>32</v>
      </c>
      <c r="X333" s="37">
        <v>27.27</v>
      </c>
      <c r="Y333" s="37">
        <v>31.82</v>
      </c>
      <c r="Z333" s="37">
        <v>40.909999999999997</v>
      </c>
      <c r="AA333" s="37">
        <v>60</v>
      </c>
      <c r="AB333" s="37">
        <v>30</v>
      </c>
      <c r="AC333" s="24">
        <f t="shared" si="41"/>
        <v>14.346000000000002</v>
      </c>
      <c r="AD333" s="25">
        <f t="shared" si="42"/>
        <v>5.6539999999999999</v>
      </c>
      <c r="AE333" s="23" t="str">
        <f t="shared" si="43"/>
        <v>Loss</v>
      </c>
      <c r="AF333" s="23" t="str">
        <f t="shared" si="44"/>
        <v>Loss</v>
      </c>
      <c r="AG333" s="23" t="str">
        <f t="shared" si="45"/>
        <v>Win</v>
      </c>
      <c r="AH333" s="23">
        <f t="shared" si="46"/>
        <v>-50</v>
      </c>
      <c r="AI333" s="23">
        <f t="shared" si="47"/>
        <v>-50</v>
      </c>
      <c r="AJ333" s="23">
        <f t="shared" si="48"/>
        <v>353.5</v>
      </c>
    </row>
    <row r="334" spans="1:36" hidden="1" x14ac:dyDescent="0.2">
      <c r="A334" s="36">
        <v>43586</v>
      </c>
      <c r="B334" s="37" t="s">
        <v>144</v>
      </c>
      <c r="C334" s="37" t="s">
        <v>248</v>
      </c>
      <c r="D334" s="37" t="s">
        <v>1149</v>
      </c>
      <c r="E334" s="37" t="s">
        <v>1150</v>
      </c>
      <c r="F334" s="37" t="s">
        <v>1151</v>
      </c>
      <c r="G334" s="37">
        <v>3</v>
      </c>
      <c r="H334" s="37">
        <v>0</v>
      </c>
      <c r="I334" s="37">
        <v>1.94</v>
      </c>
      <c r="J334" s="37">
        <v>3.23</v>
      </c>
      <c r="K334" s="37">
        <v>3.49</v>
      </c>
      <c r="L334" s="37">
        <v>-1.55</v>
      </c>
      <c r="M334" s="37">
        <v>22</v>
      </c>
      <c r="N334" s="37">
        <v>18</v>
      </c>
      <c r="O334" s="37">
        <v>1</v>
      </c>
      <c r="P334" s="37">
        <v>11</v>
      </c>
      <c r="Q334" s="37">
        <v>10</v>
      </c>
      <c r="R334" s="37">
        <v>0</v>
      </c>
      <c r="S334" s="37">
        <v>100</v>
      </c>
      <c r="T334" s="37">
        <v>0</v>
      </c>
      <c r="U334" s="37">
        <v>36.36</v>
      </c>
      <c r="V334" s="37">
        <v>22.73</v>
      </c>
      <c r="W334" s="37">
        <v>40.909999999999997</v>
      </c>
      <c r="X334" s="37">
        <v>16.670000000000002</v>
      </c>
      <c r="Y334" s="37">
        <v>33.33</v>
      </c>
      <c r="Z334" s="37">
        <v>50</v>
      </c>
      <c r="AA334" s="37">
        <v>54.55</v>
      </c>
      <c r="AB334" s="37">
        <v>10</v>
      </c>
      <c r="AC334" s="24">
        <f t="shared" si="41"/>
        <v>14.695999999999996</v>
      </c>
      <c r="AD334" s="25">
        <f t="shared" si="42"/>
        <v>5.3040000000000003</v>
      </c>
      <c r="AE334" s="23" t="str">
        <f t="shared" si="43"/>
        <v>Win</v>
      </c>
      <c r="AF334" s="23" t="str">
        <f t="shared" si="44"/>
        <v>Loss</v>
      </c>
      <c r="AG334" s="23" t="str">
        <f t="shared" si="45"/>
        <v>Loss</v>
      </c>
      <c r="AH334" s="23">
        <f t="shared" si="46"/>
        <v>47</v>
      </c>
      <c r="AI334" s="23">
        <f t="shared" si="47"/>
        <v>-50</v>
      </c>
      <c r="AJ334" s="23">
        <f t="shared" si="48"/>
        <v>-50</v>
      </c>
    </row>
    <row r="335" spans="1:36" hidden="1" x14ac:dyDescent="0.2">
      <c r="A335" s="36">
        <v>43586</v>
      </c>
      <c r="B335" s="37" t="s">
        <v>144</v>
      </c>
      <c r="C335" s="37" t="s">
        <v>145</v>
      </c>
      <c r="D335" s="37" t="s">
        <v>1152</v>
      </c>
      <c r="E335" s="37" t="s">
        <v>1153</v>
      </c>
      <c r="F335" s="37" t="s">
        <v>1154</v>
      </c>
      <c r="G335" s="37">
        <v>2</v>
      </c>
      <c r="H335" s="37">
        <v>0</v>
      </c>
      <c r="I335" s="37">
        <v>2.29</v>
      </c>
      <c r="J335" s="37">
        <v>3.02</v>
      </c>
      <c r="K335" s="37">
        <v>2.92</v>
      </c>
      <c r="L335" s="37">
        <v>-0.63</v>
      </c>
      <c r="M335" s="37">
        <v>11</v>
      </c>
      <c r="N335" s="37">
        <v>8</v>
      </c>
      <c r="O335" s="37">
        <v>0</v>
      </c>
      <c r="P335" s="37">
        <v>6</v>
      </c>
      <c r="Q335" s="37">
        <v>8</v>
      </c>
      <c r="R335" s="37">
        <v>0</v>
      </c>
      <c r="S335" s="37">
        <v>0</v>
      </c>
      <c r="T335" s="37">
        <v>0</v>
      </c>
      <c r="U335" s="37">
        <v>63.64</v>
      </c>
      <c r="V335" s="37">
        <v>27.27</v>
      </c>
      <c r="W335" s="37">
        <v>9.09</v>
      </c>
      <c r="X335" s="37">
        <v>50</v>
      </c>
      <c r="Y335" s="37">
        <v>37.5</v>
      </c>
      <c r="Z335" s="37">
        <v>12.5</v>
      </c>
      <c r="AA335" s="37">
        <v>100</v>
      </c>
      <c r="AB335" s="37">
        <v>50</v>
      </c>
      <c r="AC335" s="24">
        <f t="shared" si="41"/>
        <v>2.3870000000000022</v>
      </c>
      <c r="AD335" s="25">
        <f t="shared" si="42"/>
        <v>-2.3870000000000022</v>
      </c>
      <c r="AE335" s="23" t="str">
        <f t="shared" si="43"/>
        <v>Win</v>
      </c>
      <c r="AF335" s="23" t="str">
        <f t="shared" si="44"/>
        <v>Loss</v>
      </c>
      <c r="AG335" s="23" t="str">
        <f t="shared" si="45"/>
        <v>Loss</v>
      </c>
      <c r="AH335" s="23">
        <f t="shared" si="46"/>
        <v>64.5</v>
      </c>
      <c r="AI335" s="23">
        <f t="shared" si="47"/>
        <v>-50</v>
      </c>
      <c r="AJ335" s="23">
        <f t="shared" si="48"/>
        <v>-50</v>
      </c>
    </row>
    <row r="336" spans="1:36" hidden="1" x14ac:dyDescent="0.2">
      <c r="A336" s="36">
        <v>43586</v>
      </c>
      <c r="B336" s="37" t="s">
        <v>627</v>
      </c>
      <c r="C336" s="37" t="s">
        <v>1155</v>
      </c>
      <c r="D336" s="37" t="s">
        <v>1156</v>
      </c>
      <c r="E336" s="37" t="s">
        <v>1157</v>
      </c>
      <c r="F336" s="37" t="s">
        <v>1158</v>
      </c>
      <c r="G336" s="37">
        <v>1</v>
      </c>
      <c r="H336" s="37">
        <v>6</v>
      </c>
      <c r="I336" s="37">
        <v>32.35</v>
      </c>
      <c r="J336" s="37">
        <v>8.32</v>
      </c>
      <c r="K336" s="37">
        <v>1.07</v>
      </c>
      <c r="L336" s="37">
        <v>31.28</v>
      </c>
      <c r="M336" s="37">
        <v>33</v>
      </c>
      <c r="N336" s="37">
        <v>32</v>
      </c>
      <c r="O336" s="37">
        <v>3</v>
      </c>
      <c r="P336" s="37">
        <v>15</v>
      </c>
      <c r="Q336" s="37">
        <v>16</v>
      </c>
      <c r="R336" s="37">
        <v>0</v>
      </c>
      <c r="S336" s="37">
        <v>33.33</v>
      </c>
      <c r="T336" s="37">
        <v>66.67</v>
      </c>
      <c r="U336" s="37">
        <v>3.03</v>
      </c>
      <c r="V336" s="37">
        <v>18.18</v>
      </c>
      <c r="W336" s="37">
        <v>78.790000000000006</v>
      </c>
      <c r="X336" s="37">
        <v>37.5</v>
      </c>
      <c r="Y336" s="37">
        <v>18.75</v>
      </c>
      <c r="Z336" s="37">
        <v>43.75</v>
      </c>
      <c r="AA336" s="37">
        <v>0</v>
      </c>
      <c r="AB336" s="37">
        <v>25</v>
      </c>
      <c r="AC336" s="24">
        <f t="shared" si="41"/>
        <v>-30.627000000000002</v>
      </c>
      <c r="AD336" s="25">
        <f t="shared" si="42"/>
        <v>37.293000000000006</v>
      </c>
      <c r="AE336" s="23" t="str">
        <f t="shared" si="43"/>
        <v>Loss</v>
      </c>
      <c r="AF336" s="23" t="str">
        <f t="shared" si="44"/>
        <v>Loss</v>
      </c>
      <c r="AG336" s="23" t="str">
        <f t="shared" si="45"/>
        <v>Win</v>
      </c>
      <c r="AH336" s="23">
        <f t="shared" si="46"/>
        <v>-50</v>
      </c>
      <c r="AI336" s="23">
        <f t="shared" si="47"/>
        <v>-50</v>
      </c>
      <c r="AJ336" s="23">
        <f t="shared" si="48"/>
        <v>3.5</v>
      </c>
    </row>
    <row r="337" spans="1:36" hidden="1" x14ac:dyDescent="0.2">
      <c r="A337" s="36">
        <v>43586</v>
      </c>
      <c r="B337" s="37" t="s">
        <v>643</v>
      </c>
      <c r="C337" s="37" t="s">
        <v>644</v>
      </c>
      <c r="D337" s="37" t="s">
        <v>1159</v>
      </c>
      <c r="E337" s="37" t="s">
        <v>1160</v>
      </c>
      <c r="F337" s="37" t="s">
        <v>1161</v>
      </c>
      <c r="G337" s="37">
        <v>1</v>
      </c>
      <c r="H337" s="37">
        <v>2</v>
      </c>
      <c r="I337" s="37">
        <v>1.95</v>
      </c>
      <c r="J337" s="37">
        <v>3.57</v>
      </c>
      <c r="K337" s="37">
        <v>3.28</v>
      </c>
      <c r="L337" s="37">
        <v>-1.33</v>
      </c>
      <c r="M337" s="37">
        <v>38</v>
      </c>
      <c r="N337" s="37">
        <v>37</v>
      </c>
      <c r="O337" s="37">
        <v>2</v>
      </c>
      <c r="P337" s="37">
        <v>21</v>
      </c>
      <c r="Q337" s="37">
        <v>23</v>
      </c>
      <c r="R337" s="37">
        <v>50</v>
      </c>
      <c r="S337" s="37">
        <v>0</v>
      </c>
      <c r="T337" s="37">
        <v>50</v>
      </c>
      <c r="U337" s="37">
        <v>55.26</v>
      </c>
      <c r="V337" s="37">
        <v>26.32</v>
      </c>
      <c r="W337" s="37">
        <v>18.420000000000002</v>
      </c>
      <c r="X337" s="37">
        <v>54.05</v>
      </c>
      <c r="Y337" s="37">
        <v>24.32</v>
      </c>
      <c r="Z337" s="37">
        <v>21.62</v>
      </c>
      <c r="AA337" s="37">
        <v>71.430000000000007</v>
      </c>
      <c r="AB337" s="37">
        <v>47.83</v>
      </c>
      <c r="AC337" s="24">
        <f t="shared" si="41"/>
        <v>1.0819999999999981</v>
      </c>
      <c r="AD337" s="25">
        <f t="shared" si="42"/>
        <v>-1.0819999999999981</v>
      </c>
      <c r="AE337" s="23" t="str">
        <f t="shared" si="43"/>
        <v>Loss</v>
      </c>
      <c r="AF337" s="23" t="str">
        <f t="shared" si="44"/>
        <v>Loss</v>
      </c>
      <c r="AG337" s="23" t="str">
        <f t="shared" si="45"/>
        <v>Win</v>
      </c>
      <c r="AH337" s="23">
        <f t="shared" si="46"/>
        <v>-50</v>
      </c>
      <c r="AI337" s="23">
        <f t="shared" si="47"/>
        <v>-50</v>
      </c>
      <c r="AJ337" s="23">
        <f t="shared" si="48"/>
        <v>114</v>
      </c>
    </row>
    <row r="338" spans="1:36" hidden="1" x14ac:dyDescent="0.2">
      <c r="A338" s="36">
        <v>43586</v>
      </c>
      <c r="B338" s="37" t="s">
        <v>237</v>
      </c>
      <c r="C338" s="37" t="s">
        <v>507</v>
      </c>
      <c r="D338" s="37" t="s">
        <v>1162</v>
      </c>
      <c r="E338" s="37" t="s">
        <v>1163</v>
      </c>
      <c r="F338" s="37" t="s">
        <v>1164</v>
      </c>
      <c r="G338" s="37">
        <v>1</v>
      </c>
      <c r="H338" s="37">
        <v>6</v>
      </c>
      <c r="I338" s="37">
        <v>23.9</v>
      </c>
      <c r="J338" s="37">
        <v>14.97</v>
      </c>
      <c r="K338" s="37">
        <v>1.02</v>
      </c>
      <c r="L338" s="37">
        <v>22.88</v>
      </c>
      <c r="M338" s="37">
        <v>1</v>
      </c>
      <c r="N338" s="37">
        <v>10</v>
      </c>
      <c r="O338" s="37">
        <v>0</v>
      </c>
      <c r="P338" s="37">
        <v>1</v>
      </c>
      <c r="Q338" s="37">
        <v>7</v>
      </c>
      <c r="R338" s="37">
        <v>0</v>
      </c>
      <c r="S338" s="37">
        <v>0</v>
      </c>
      <c r="T338" s="37">
        <v>0</v>
      </c>
      <c r="U338" s="37">
        <v>0</v>
      </c>
      <c r="V338" s="37">
        <v>0</v>
      </c>
      <c r="W338" s="37">
        <v>100</v>
      </c>
      <c r="X338" s="37">
        <v>50</v>
      </c>
      <c r="Y338" s="37">
        <v>20</v>
      </c>
      <c r="Z338" s="37">
        <v>30</v>
      </c>
      <c r="AA338" s="37">
        <v>0</v>
      </c>
      <c r="AB338" s="37">
        <v>57.14</v>
      </c>
      <c r="AC338" s="24">
        <f t="shared" si="41"/>
        <v>-26</v>
      </c>
      <c r="AD338" s="25">
        <f t="shared" si="42"/>
        <v>26</v>
      </c>
      <c r="AE338" s="23" t="str">
        <f t="shared" si="43"/>
        <v>Loss</v>
      </c>
      <c r="AF338" s="23" t="str">
        <f t="shared" si="44"/>
        <v>Loss</v>
      </c>
      <c r="AG338" s="23" t="str">
        <f t="shared" si="45"/>
        <v>Win</v>
      </c>
      <c r="AH338" s="23">
        <f t="shared" si="46"/>
        <v>-50</v>
      </c>
      <c r="AI338" s="23">
        <f t="shared" si="47"/>
        <v>-50</v>
      </c>
      <c r="AJ338" s="23">
        <f t="shared" si="48"/>
        <v>1</v>
      </c>
    </row>
    <row r="339" spans="1:36" hidden="1" x14ac:dyDescent="0.2">
      <c r="A339" s="36">
        <v>43586</v>
      </c>
      <c r="B339" s="37" t="s">
        <v>941</v>
      </c>
      <c r="C339" s="37" t="s">
        <v>942</v>
      </c>
      <c r="D339" s="37" t="s">
        <v>1165</v>
      </c>
      <c r="E339" s="37" t="s">
        <v>1166</v>
      </c>
      <c r="F339" s="37" t="s">
        <v>1167</v>
      </c>
      <c r="G339" s="37">
        <v>0</v>
      </c>
      <c r="H339" s="37">
        <v>0</v>
      </c>
      <c r="I339" s="37">
        <v>2.2599999999999998</v>
      </c>
      <c r="J339" s="37">
        <v>3.13</v>
      </c>
      <c r="K339" s="37">
        <v>2.94</v>
      </c>
      <c r="L339" s="37">
        <v>-0.68</v>
      </c>
      <c r="M339" s="37">
        <v>34</v>
      </c>
      <c r="N339" s="37">
        <v>32</v>
      </c>
      <c r="O339" s="37">
        <v>1</v>
      </c>
      <c r="P339" s="37">
        <v>18</v>
      </c>
      <c r="Q339" s="37">
        <v>15</v>
      </c>
      <c r="R339" s="37">
        <v>0</v>
      </c>
      <c r="S339" s="37">
        <v>100</v>
      </c>
      <c r="T339" s="37">
        <v>0</v>
      </c>
      <c r="U339" s="37">
        <v>32.35</v>
      </c>
      <c r="V339" s="37">
        <v>41.18</v>
      </c>
      <c r="W339" s="37">
        <v>26.47</v>
      </c>
      <c r="X339" s="37">
        <v>34.380000000000003</v>
      </c>
      <c r="Y339" s="37">
        <v>28.13</v>
      </c>
      <c r="Z339" s="37">
        <v>37.5</v>
      </c>
      <c r="AA339" s="37">
        <v>38.89</v>
      </c>
      <c r="AB339" s="37">
        <v>20</v>
      </c>
      <c r="AC339" s="24">
        <f t="shared" si="41"/>
        <v>13.104999999999999</v>
      </c>
      <c r="AD339" s="25">
        <f t="shared" si="42"/>
        <v>6.8950000000000014</v>
      </c>
      <c r="AE339" s="23" t="str">
        <f t="shared" si="43"/>
        <v>Loss</v>
      </c>
      <c r="AF339" s="23" t="str">
        <f t="shared" si="44"/>
        <v>Win</v>
      </c>
      <c r="AG339" s="23" t="str">
        <f t="shared" si="45"/>
        <v>Loss</v>
      </c>
      <c r="AH339" s="23">
        <f t="shared" si="46"/>
        <v>-50</v>
      </c>
      <c r="AI339" s="23">
        <f t="shared" si="47"/>
        <v>106.5</v>
      </c>
      <c r="AJ339" s="23">
        <f t="shared" si="48"/>
        <v>-50</v>
      </c>
    </row>
    <row r="340" spans="1:36" hidden="1" x14ac:dyDescent="0.2">
      <c r="A340" s="36">
        <v>43586</v>
      </c>
      <c r="B340" s="37" t="s">
        <v>144</v>
      </c>
      <c r="C340" s="37" t="s">
        <v>145</v>
      </c>
      <c r="D340" s="37" t="s">
        <v>1168</v>
      </c>
      <c r="E340" s="37" t="s">
        <v>1169</v>
      </c>
      <c r="F340" s="37" t="s">
        <v>1170</v>
      </c>
      <c r="G340" s="37">
        <v>0</v>
      </c>
      <c r="H340" s="37">
        <v>2</v>
      </c>
      <c r="I340" s="37">
        <v>2.2999999999999998</v>
      </c>
      <c r="J340" s="37">
        <v>3.1</v>
      </c>
      <c r="K340" s="37">
        <v>2.8</v>
      </c>
      <c r="L340" s="37">
        <v>-0.5</v>
      </c>
      <c r="M340" s="37">
        <v>19</v>
      </c>
      <c r="N340" s="37">
        <v>8</v>
      </c>
      <c r="O340" s="37">
        <v>0</v>
      </c>
      <c r="P340" s="37">
        <v>12</v>
      </c>
      <c r="Q340" s="37">
        <v>8</v>
      </c>
      <c r="R340" s="37">
        <v>0</v>
      </c>
      <c r="S340" s="37">
        <v>0</v>
      </c>
      <c r="T340" s="37">
        <v>0</v>
      </c>
      <c r="U340" s="37">
        <v>15.79</v>
      </c>
      <c r="V340" s="37">
        <v>26.32</v>
      </c>
      <c r="W340" s="37">
        <v>57.89</v>
      </c>
      <c r="X340" s="37">
        <v>0</v>
      </c>
      <c r="Y340" s="37">
        <v>25</v>
      </c>
      <c r="Z340" s="37">
        <v>75</v>
      </c>
      <c r="AA340" s="37">
        <v>25</v>
      </c>
      <c r="AB340" s="37">
        <v>0</v>
      </c>
      <c r="AC340" s="24">
        <f t="shared" si="41"/>
        <v>6.7119999999999997</v>
      </c>
      <c r="AD340" s="25">
        <f t="shared" si="42"/>
        <v>-6.7119999999999997</v>
      </c>
      <c r="AE340" s="23" t="str">
        <f t="shared" si="43"/>
        <v>Loss</v>
      </c>
      <c r="AF340" s="23" t="str">
        <f t="shared" si="44"/>
        <v>Loss</v>
      </c>
      <c r="AG340" s="23" t="str">
        <f t="shared" si="45"/>
        <v>Win</v>
      </c>
      <c r="AH340" s="23">
        <f t="shared" si="46"/>
        <v>-50</v>
      </c>
      <c r="AI340" s="23">
        <f t="shared" si="47"/>
        <v>-50</v>
      </c>
      <c r="AJ340" s="23">
        <f t="shared" si="48"/>
        <v>90</v>
      </c>
    </row>
    <row r="341" spans="1:36" hidden="1" x14ac:dyDescent="0.2">
      <c r="A341" s="36">
        <v>43586</v>
      </c>
      <c r="B341" s="37" t="s">
        <v>783</v>
      </c>
      <c r="C341" s="37" t="s">
        <v>131</v>
      </c>
      <c r="D341" s="37" t="s">
        <v>1171</v>
      </c>
      <c r="E341" s="37" t="s">
        <v>1172</v>
      </c>
      <c r="F341" s="37" t="s">
        <v>1173</v>
      </c>
      <c r="G341" s="37">
        <v>1</v>
      </c>
      <c r="H341" s="37">
        <v>2</v>
      </c>
      <c r="I341" s="37">
        <v>8.18</v>
      </c>
      <c r="J341" s="37">
        <v>4.21</v>
      </c>
      <c r="K341" s="37">
        <v>1.37</v>
      </c>
      <c r="L341" s="37">
        <v>6.81</v>
      </c>
      <c r="M341" s="37">
        <v>32</v>
      </c>
      <c r="N341" s="37">
        <v>29</v>
      </c>
      <c r="O341" s="37">
        <v>1</v>
      </c>
      <c r="P341" s="37">
        <v>17</v>
      </c>
      <c r="Q341" s="37">
        <v>14</v>
      </c>
      <c r="R341" s="37">
        <v>0</v>
      </c>
      <c r="S341" s="37">
        <v>0</v>
      </c>
      <c r="T341" s="37">
        <v>100</v>
      </c>
      <c r="U341" s="37">
        <v>28.13</v>
      </c>
      <c r="V341" s="37">
        <v>31.25</v>
      </c>
      <c r="W341" s="37">
        <v>40.630000000000003</v>
      </c>
      <c r="X341" s="37">
        <v>72.41</v>
      </c>
      <c r="Y341" s="37">
        <v>13.79</v>
      </c>
      <c r="Z341" s="37">
        <v>13.79</v>
      </c>
      <c r="AA341" s="37">
        <v>47.06</v>
      </c>
      <c r="AB341" s="37">
        <v>78.569999999999993</v>
      </c>
      <c r="AC341" s="24">
        <f t="shared" si="41"/>
        <v>-42.477999999999994</v>
      </c>
      <c r="AD341" s="25">
        <f t="shared" si="42"/>
        <v>42.477999999999994</v>
      </c>
      <c r="AE341" s="23" t="str">
        <f t="shared" si="43"/>
        <v>Loss</v>
      </c>
      <c r="AF341" s="23" t="str">
        <f t="shared" si="44"/>
        <v>Loss</v>
      </c>
      <c r="AG341" s="23" t="str">
        <f t="shared" si="45"/>
        <v>Win</v>
      </c>
      <c r="AH341" s="23">
        <f t="shared" si="46"/>
        <v>-50</v>
      </c>
      <c r="AI341" s="23">
        <f t="shared" si="47"/>
        <v>-50</v>
      </c>
      <c r="AJ341" s="23">
        <f t="shared" si="48"/>
        <v>18.5</v>
      </c>
    </row>
    <row r="342" spans="1:36" hidden="1" x14ac:dyDescent="0.2">
      <c r="A342" s="36">
        <v>43586</v>
      </c>
      <c r="B342" s="37" t="s">
        <v>579</v>
      </c>
      <c r="C342" s="37" t="s">
        <v>131</v>
      </c>
      <c r="D342" s="37" t="s">
        <v>1174</v>
      </c>
      <c r="E342" s="37" t="s">
        <v>1175</v>
      </c>
      <c r="F342" s="37" t="s">
        <v>1176</v>
      </c>
      <c r="G342" s="37">
        <v>0</v>
      </c>
      <c r="H342" s="37">
        <v>5</v>
      </c>
      <c r="I342" s="37">
        <v>2.74</v>
      </c>
      <c r="J342" s="37">
        <v>2.87</v>
      </c>
      <c r="K342" s="37">
        <v>2.56</v>
      </c>
      <c r="L342" s="37">
        <v>0.18</v>
      </c>
      <c r="M342" s="37">
        <v>4</v>
      </c>
      <c r="N342" s="37">
        <v>5</v>
      </c>
      <c r="O342" s="37">
        <v>0</v>
      </c>
      <c r="P342" s="37">
        <v>2</v>
      </c>
      <c r="Q342" s="37">
        <v>2</v>
      </c>
      <c r="R342" s="37">
        <v>0</v>
      </c>
      <c r="S342" s="37">
        <v>0</v>
      </c>
      <c r="T342" s="37">
        <v>0</v>
      </c>
      <c r="U342" s="37">
        <v>0</v>
      </c>
      <c r="V342" s="37">
        <v>50</v>
      </c>
      <c r="W342" s="37">
        <v>50</v>
      </c>
      <c r="X342" s="37">
        <v>80</v>
      </c>
      <c r="Y342" s="37">
        <v>20</v>
      </c>
      <c r="Z342" s="37">
        <v>0</v>
      </c>
      <c r="AA342" s="37">
        <v>0</v>
      </c>
      <c r="AB342" s="37">
        <v>50</v>
      </c>
      <c r="AC342" s="24">
        <f t="shared" si="41"/>
        <v>-23</v>
      </c>
      <c r="AD342" s="25">
        <f t="shared" si="42"/>
        <v>23</v>
      </c>
      <c r="AE342" s="23" t="str">
        <f t="shared" si="43"/>
        <v>Loss</v>
      </c>
      <c r="AF342" s="23" t="str">
        <f t="shared" si="44"/>
        <v>Loss</v>
      </c>
      <c r="AG342" s="23" t="str">
        <f t="shared" si="45"/>
        <v>Win</v>
      </c>
      <c r="AH342" s="23">
        <f t="shared" si="46"/>
        <v>-50</v>
      </c>
      <c r="AI342" s="23">
        <f t="shared" si="47"/>
        <v>-50</v>
      </c>
      <c r="AJ342" s="23">
        <f t="shared" si="48"/>
        <v>78</v>
      </c>
    </row>
    <row r="343" spans="1:36" hidden="1" x14ac:dyDescent="0.2">
      <c r="A343" s="36">
        <v>43586</v>
      </c>
      <c r="B343" s="37" t="s">
        <v>1177</v>
      </c>
      <c r="C343" s="37" t="s">
        <v>950</v>
      </c>
      <c r="D343" s="37" t="s">
        <v>1178</v>
      </c>
      <c r="E343" s="37" t="s">
        <v>1179</v>
      </c>
      <c r="F343" s="37" t="s">
        <v>1180</v>
      </c>
      <c r="G343" s="37">
        <v>2</v>
      </c>
      <c r="H343" s="37">
        <v>2</v>
      </c>
      <c r="I343" s="37">
        <v>3.42</v>
      </c>
      <c r="J343" s="37">
        <v>3.47</v>
      </c>
      <c r="K343" s="37">
        <v>2.13</v>
      </c>
      <c r="L343" s="37">
        <v>1.29</v>
      </c>
      <c r="M343" s="37">
        <v>41</v>
      </c>
      <c r="N343" s="37">
        <v>39</v>
      </c>
      <c r="O343" s="37">
        <v>2</v>
      </c>
      <c r="P343" s="37">
        <v>21</v>
      </c>
      <c r="Q343" s="37">
        <v>19</v>
      </c>
      <c r="R343" s="37">
        <v>50</v>
      </c>
      <c r="S343" s="37">
        <v>0</v>
      </c>
      <c r="T343" s="37">
        <v>50</v>
      </c>
      <c r="U343" s="37">
        <v>43.9</v>
      </c>
      <c r="V343" s="37">
        <v>24.39</v>
      </c>
      <c r="W343" s="37">
        <v>31.71</v>
      </c>
      <c r="X343" s="37">
        <v>25.64</v>
      </c>
      <c r="Y343" s="37">
        <v>28.21</v>
      </c>
      <c r="Z343" s="37">
        <v>46.15</v>
      </c>
      <c r="AA343" s="37">
        <v>57.14</v>
      </c>
      <c r="AB343" s="37">
        <v>26.32</v>
      </c>
      <c r="AC343" s="24">
        <f t="shared" si="41"/>
        <v>6.1579999999999995</v>
      </c>
      <c r="AD343" s="25">
        <f t="shared" si="42"/>
        <v>-6.1579999999999995</v>
      </c>
      <c r="AE343" s="23" t="str">
        <f t="shared" si="43"/>
        <v>Loss</v>
      </c>
      <c r="AF343" s="23" t="str">
        <f t="shared" si="44"/>
        <v>Win</v>
      </c>
      <c r="AG343" s="23" t="str">
        <f t="shared" si="45"/>
        <v>Loss</v>
      </c>
      <c r="AH343" s="23">
        <f t="shared" si="46"/>
        <v>-50</v>
      </c>
      <c r="AI343" s="23">
        <f t="shared" si="47"/>
        <v>123.5</v>
      </c>
      <c r="AJ343" s="23">
        <f t="shared" si="48"/>
        <v>-50</v>
      </c>
    </row>
    <row r="344" spans="1:36" hidden="1" x14ac:dyDescent="0.2">
      <c r="A344" s="36">
        <v>43586</v>
      </c>
      <c r="B344" s="37" t="s">
        <v>808</v>
      </c>
      <c r="C344" s="37" t="s">
        <v>809</v>
      </c>
      <c r="D344" s="37" t="s">
        <v>1181</v>
      </c>
      <c r="E344" s="37" t="s">
        <v>1182</v>
      </c>
      <c r="F344" s="37" t="s">
        <v>1183</v>
      </c>
      <c r="G344" s="37">
        <v>1</v>
      </c>
      <c r="H344" s="37">
        <v>0</v>
      </c>
      <c r="I344" s="37">
        <v>2.16</v>
      </c>
      <c r="J344" s="37">
        <v>3.12</v>
      </c>
      <c r="K344" s="37">
        <v>3.13</v>
      </c>
      <c r="L344" s="37">
        <v>-0.97</v>
      </c>
      <c r="M344" s="37">
        <v>36</v>
      </c>
      <c r="N344" s="37">
        <v>38</v>
      </c>
      <c r="O344" s="37">
        <v>1</v>
      </c>
      <c r="P344" s="37">
        <v>18</v>
      </c>
      <c r="Q344" s="37">
        <v>20</v>
      </c>
      <c r="R344" s="37">
        <v>0</v>
      </c>
      <c r="S344" s="37">
        <v>0</v>
      </c>
      <c r="T344" s="37">
        <v>100</v>
      </c>
      <c r="U344" s="37">
        <v>33.33</v>
      </c>
      <c r="V344" s="37">
        <v>13.89</v>
      </c>
      <c r="W344" s="37">
        <v>52.78</v>
      </c>
      <c r="X344" s="37">
        <v>26.32</v>
      </c>
      <c r="Y344" s="37">
        <v>42.11</v>
      </c>
      <c r="Z344" s="37">
        <v>31.58</v>
      </c>
      <c r="AA344" s="37">
        <v>44.44</v>
      </c>
      <c r="AB344" s="37">
        <v>20</v>
      </c>
      <c r="AC344" s="24">
        <f t="shared" si="41"/>
        <v>-35.660000000000004</v>
      </c>
      <c r="AD344" s="25">
        <f t="shared" si="42"/>
        <v>35.660000000000004</v>
      </c>
      <c r="AE344" s="23" t="str">
        <f t="shared" si="43"/>
        <v>Win</v>
      </c>
      <c r="AF344" s="23" t="str">
        <f t="shared" si="44"/>
        <v>Loss</v>
      </c>
      <c r="AG344" s="23" t="str">
        <f t="shared" si="45"/>
        <v>Loss</v>
      </c>
      <c r="AH344" s="23">
        <f t="shared" si="46"/>
        <v>58</v>
      </c>
      <c r="AI344" s="23">
        <f t="shared" si="47"/>
        <v>-50</v>
      </c>
      <c r="AJ344" s="23">
        <f t="shared" si="48"/>
        <v>-50</v>
      </c>
    </row>
    <row r="345" spans="1:36" hidden="1" x14ac:dyDescent="0.2">
      <c r="A345" s="36">
        <v>43586</v>
      </c>
      <c r="B345" s="37" t="s">
        <v>808</v>
      </c>
      <c r="C345" s="37" t="s">
        <v>809</v>
      </c>
      <c r="D345" s="37" t="s">
        <v>1184</v>
      </c>
      <c r="E345" s="37" t="s">
        <v>1185</v>
      </c>
      <c r="F345" s="37" t="s">
        <v>1186</v>
      </c>
      <c r="G345" s="37">
        <v>1</v>
      </c>
      <c r="H345" s="37">
        <v>1</v>
      </c>
      <c r="I345" s="37">
        <v>1.4</v>
      </c>
      <c r="J345" s="37">
        <v>4.28</v>
      </c>
      <c r="K345" s="37">
        <v>6.32</v>
      </c>
      <c r="L345" s="37">
        <v>-4.92</v>
      </c>
      <c r="M345" s="37">
        <v>55</v>
      </c>
      <c r="N345" s="37">
        <v>54</v>
      </c>
      <c r="O345" s="37">
        <v>4</v>
      </c>
      <c r="P345" s="37">
        <v>27</v>
      </c>
      <c r="Q345" s="37">
        <v>25</v>
      </c>
      <c r="R345" s="37">
        <v>75</v>
      </c>
      <c r="S345" s="37">
        <v>25</v>
      </c>
      <c r="T345" s="37">
        <v>0</v>
      </c>
      <c r="U345" s="37">
        <v>49.09</v>
      </c>
      <c r="V345" s="37">
        <v>16.36</v>
      </c>
      <c r="W345" s="37">
        <v>34.549999999999997</v>
      </c>
      <c r="X345" s="37">
        <v>33.33</v>
      </c>
      <c r="Y345" s="37">
        <v>31.48</v>
      </c>
      <c r="Z345" s="37">
        <v>35.19</v>
      </c>
      <c r="AA345" s="37">
        <v>59.26</v>
      </c>
      <c r="AB345" s="37">
        <v>28</v>
      </c>
      <c r="AC345" s="24">
        <f t="shared" si="41"/>
        <v>26.768000000000001</v>
      </c>
      <c r="AD345" s="25">
        <f t="shared" si="42"/>
        <v>-21.768000000000001</v>
      </c>
      <c r="AE345" s="23" t="str">
        <f t="shared" si="43"/>
        <v>Loss</v>
      </c>
      <c r="AF345" s="23" t="str">
        <f t="shared" si="44"/>
        <v>Win</v>
      </c>
      <c r="AG345" s="23" t="str">
        <f t="shared" si="45"/>
        <v>Loss</v>
      </c>
      <c r="AH345" s="23">
        <f t="shared" si="46"/>
        <v>-50</v>
      </c>
      <c r="AI345" s="23">
        <f t="shared" si="47"/>
        <v>164</v>
      </c>
      <c r="AJ345" s="23">
        <f t="shared" si="48"/>
        <v>-50</v>
      </c>
    </row>
    <row r="346" spans="1:36" hidden="1" x14ac:dyDescent="0.2">
      <c r="A346" s="36">
        <v>43586</v>
      </c>
      <c r="B346" s="37" t="s">
        <v>1187</v>
      </c>
      <c r="C346" s="37" t="s">
        <v>1188</v>
      </c>
      <c r="D346" s="37" t="s">
        <v>1189</v>
      </c>
      <c r="E346" s="37" t="s">
        <v>1190</v>
      </c>
      <c r="F346" s="37" t="s">
        <v>1191</v>
      </c>
      <c r="G346" s="37">
        <v>1</v>
      </c>
      <c r="H346" s="37">
        <v>1</v>
      </c>
      <c r="I346" s="37">
        <v>2.0099999999999998</v>
      </c>
      <c r="J346" s="37">
        <v>3.05</v>
      </c>
      <c r="K346" s="37">
        <v>3.72</v>
      </c>
      <c r="L346" s="37">
        <v>-1.71</v>
      </c>
      <c r="M346" s="37">
        <v>30</v>
      </c>
      <c r="N346" s="37">
        <v>26</v>
      </c>
      <c r="O346" s="37">
        <v>1</v>
      </c>
      <c r="P346" s="37">
        <v>16</v>
      </c>
      <c r="Q346" s="37">
        <v>13</v>
      </c>
      <c r="R346" s="37">
        <v>0</v>
      </c>
      <c r="S346" s="37">
        <v>100</v>
      </c>
      <c r="T346" s="37">
        <v>0</v>
      </c>
      <c r="U346" s="37">
        <v>40</v>
      </c>
      <c r="V346" s="37">
        <v>40</v>
      </c>
      <c r="W346" s="37">
        <v>20</v>
      </c>
      <c r="X346" s="37">
        <v>19.23</v>
      </c>
      <c r="Y346" s="37">
        <v>26.92</v>
      </c>
      <c r="Z346" s="37">
        <v>53.85</v>
      </c>
      <c r="AA346" s="37">
        <v>62.5</v>
      </c>
      <c r="AB346" s="37">
        <v>15.38</v>
      </c>
      <c r="AC346" s="24">
        <f t="shared" si="41"/>
        <v>22.231999999999999</v>
      </c>
      <c r="AD346" s="25">
        <f t="shared" si="42"/>
        <v>-2.2320000000000011</v>
      </c>
      <c r="AE346" s="23" t="str">
        <f t="shared" si="43"/>
        <v>Loss</v>
      </c>
      <c r="AF346" s="23" t="str">
        <f t="shared" si="44"/>
        <v>Win</v>
      </c>
      <c r="AG346" s="23" t="str">
        <f t="shared" si="45"/>
        <v>Loss</v>
      </c>
      <c r="AH346" s="23">
        <f t="shared" si="46"/>
        <v>-50</v>
      </c>
      <c r="AI346" s="23">
        <f t="shared" si="47"/>
        <v>102.5</v>
      </c>
      <c r="AJ346" s="23">
        <f t="shared" si="48"/>
        <v>-50</v>
      </c>
    </row>
    <row r="347" spans="1:36" hidden="1" x14ac:dyDescent="0.2">
      <c r="A347" s="36">
        <v>43586</v>
      </c>
      <c r="B347" s="37" t="s">
        <v>135</v>
      </c>
      <c r="C347" s="37" t="s">
        <v>303</v>
      </c>
      <c r="D347" s="37" t="s">
        <v>1192</v>
      </c>
      <c r="E347" s="37" t="s">
        <v>1193</v>
      </c>
      <c r="F347" s="37" t="s">
        <v>1194</v>
      </c>
      <c r="G347" s="37">
        <v>3</v>
      </c>
      <c r="H347" s="37">
        <v>0</v>
      </c>
      <c r="I347" s="37">
        <v>1.48</v>
      </c>
      <c r="J347" s="37">
        <v>4.12</v>
      </c>
      <c r="K347" s="37">
        <v>5.33</v>
      </c>
      <c r="L347" s="37">
        <v>-3.85</v>
      </c>
      <c r="M347" s="37">
        <v>59</v>
      </c>
      <c r="N347" s="37">
        <v>22</v>
      </c>
      <c r="O347" s="37">
        <v>1</v>
      </c>
      <c r="P347" s="37">
        <v>30</v>
      </c>
      <c r="Q347" s="37">
        <v>10</v>
      </c>
      <c r="R347" s="37">
        <v>0</v>
      </c>
      <c r="S347" s="37">
        <v>100</v>
      </c>
      <c r="T347" s="37">
        <v>0</v>
      </c>
      <c r="U347" s="37">
        <v>37.29</v>
      </c>
      <c r="V347" s="37">
        <v>28.81</v>
      </c>
      <c r="W347" s="37">
        <v>33.9</v>
      </c>
      <c r="X347" s="37">
        <v>36.36</v>
      </c>
      <c r="Y347" s="37">
        <v>40.909999999999997</v>
      </c>
      <c r="Z347" s="37">
        <v>22.73</v>
      </c>
      <c r="AA347" s="37">
        <v>50</v>
      </c>
      <c r="AB347" s="37">
        <v>20</v>
      </c>
      <c r="AC347" s="24">
        <f t="shared" si="41"/>
        <v>6.7419999999999973</v>
      </c>
      <c r="AD347" s="25">
        <f t="shared" si="42"/>
        <v>13.258000000000003</v>
      </c>
      <c r="AE347" s="23" t="str">
        <f t="shared" si="43"/>
        <v>Win</v>
      </c>
      <c r="AF347" s="23" t="str">
        <f t="shared" si="44"/>
        <v>Loss</v>
      </c>
      <c r="AG347" s="23" t="str">
        <f t="shared" si="45"/>
        <v>Loss</v>
      </c>
      <c r="AH347" s="23">
        <f t="shared" si="46"/>
        <v>24</v>
      </c>
      <c r="AI347" s="23">
        <f t="shared" si="47"/>
        <v>-50</v>
      </c>
      <c r="AJ347" s="23">
        <f t="shared" si="48"/>
        <v>-50</v>
      </c>
    </row>
    <row r="348" spans="1:36" hidden="1" x14ac:dyDescent="0.2">
      <c r="A348" s="36">
        <v>43586</v>
      </c>
      <c r="B348" s="37" t="s">
        <v>704</v>
      </c>
      <c r="C348" s="37" t="s">
        <v>705</v>
      </c>
      <c r="D348" s="37" t="s">
        <v>1195</v>
      </c>
      <c r="E348" s="37" t="s">
        <v>1196</v>
      </c>
      <c r="F348" s="37" t="s">
        <v>1197</v>
      </c>
      <c r="G348" s="37">
        <v>3</v>
      </c>
      <c r="H348" s="37">
        <v>0</v>
      </c>
      <c r="I348" s="37">
        <v>1.51</v>
      </c>
      <c r="J348" s="37">
        <v>3.79</v>
      </c>
      <c r="K348" s="37">
        <v>5.08</v>
      </c>
      <c r="L348" s="37">
        <v>-3.57</v>
      </c>
      <c r="M348" s="37">
        <v>31</v>
      </c>
      <c r="N348" s="37">
        <v>29</v>
      </c>
      <c r="O348" s="37">
        <v>1</v>
      </c>
      <c r="P348" s="37">
        <v>16</v>
      </c>
      <c r="Q348" s="37">
        <v>17</v>
      </c>
      <c r="R348" s="37">
        <v>0</v>
      </c>
      <c r="S348" s="37">
        <v>100</v>
      </c>
      <c r="T348" s="37">
        <v>0</v>
      </c>
      <c r="U348" s="37">
        <v>9.68</v>
      </c>
      <c r="V348" s="37">
        <v>25.81</v>
      </c>
      <c r="W348" s="37">
        <v>64.52</v>
      </c>
      <c r="X348" s="37">
        <v>31.03</v>
      </c>
      <c r="Y348" s="37">
        <v>31.03</v>
      </c>
      <c r="Z348" s="37">
        <v>37.93</v>
      </c>
      <c r="AA348" s="37">
        <v>18.75</v>
      </c>
      <c r="AB348" s="37">
        <v>11.76</v>
      </c>
      <c r="AC348" s="24">
        <f t="shared" si="41"/>
        <v>-0.11000000000000121</v>
      </c>
      <c r="AD348" s="25">
        <f t="shared" si="42"/>
        <v>20.11</v>
      </c>
      <c r="AE348" s="23" t="str">
        <f t="shared" si="43"/>
        <v>Win</v>
      </c>
      <c r="AF348" s="23" t="str">
        <f t="shared" si="44"/>
        <v>Loss</v>
      </c>
      <c r="AG348" s="23" t="str">
        <f t="shared" si="45"/>
        <v>Loss</v>
      </c>
      <c r="AH348" s="23">
        <f t="shared" si="46"/>
        <v>25.5</v>
      </c>
      <c r="AI348" s="23">
        <f t="shared" si="47"/>
        <v>-50</v>
      </c>
      <c r="AJ348" s="23">
        <f t="shared" si="48"/>
        <v>-50</v>
      </c>
    </row>
    <row r="349" spans="1:36" hidden="1" x14ac:dyDescent="0.2">
      <c r="A349" s="36">
        <v>43586</v>
      </c>
      <c r="B349" s="37" t="s">
        <v>1198</v>
      </c>
      <c r="C349" s="37" t="s">
        <v>1199</v>
      </c>
      <c r="D349" s="37" t="s">
        <v>1200</v>
      </c>
      <c r="E349" s="37" t="s">
        <v>1201</v>
      </c>
      <c r="F349" s="37" t="s">
        <v>1202</v>
      </c>
      <c r="G349" s="37">
        <v>2</v>
      </c>
      <c r="H349" s="37">
        <v>2</v>
      </c>
      <c r="I349" s="37">
        <v>1.63</v>
      </c>
      <c r="J349" s="37">
        <v>3.88</v>
      </c>
      <c r="K349" s="37">
        <v>4.17</v>
      </c>
      <c r="L349" s="37">
        <v>-2.54</v>
      </c>
      <c r="M349" s="37">
        <v>13</v>
      </c>
      <c r="N349" s="37">
        <v>13</v>
      </c>
      <c r="O349" s="37">
        <v>0</v>
      </c>
      <c r="P349" s="37">
        <v>9</v>
      </c>
      <c r="Q349" s="37">
        <v>7</v>
      </c>
      <c r="R349" s="37">
        <v>0</v>
      </c>
      <c r="S349" s="37">
        <v>0</v>
      </c>
      <c r="T349" s="37">
        <v>0</v>
      </c>
      <c r="U349" s="37">
        <v>30.77</v>
      </c>
      <c r="V349" s="37">
        <v>7.69</v>
      </c>
      <c r="W349" s="37">
        <v>61.54</v>
      </c>
      <c r="X349" s="37">
        <v>0</v>
      </c>
      <c r="Y349" s="37">
        <v>53.85</v>
      </c>
      <c r="Z349" s="37">
        <v>46.15</v>
      </c>
      <c r="AA349" s="37">
        <v>33.33</v>
      </c>
      <c r="AB349" s="37">
        <v>0</v>
      </c>
      <c r="AC349" s="24">
        <f t="shared" si="41"/>
        <v>-1.5399999999999991</v>
      </c>
      <c r="AD349" s="25">
        <f t="shared" si="42"/>
        <v>1.5399999999999991</v>
      </c>
      <c r="AE349" s="23" t="str">
        <f t="shared" si="43"/>
        <v>Loss</v>
      </c>
      <c r="AF349" s="23" t="str">
        <f t="shared" si="44"/>
        <v>Win</v>
      </c>
      <c r="AG349" s="23" t="str">
        <f t="shared" si="45"/>
        <v>Loss</v>
      </c>
      <c r="AH349" s="23">
        <f t="shared" si="46"/>
        <v>-50</v>
      </c>
      <c r="AI349" s="23">
        <f t="shared" si="47"/>
        <v>144</v>
      </c>
      <c r="AJ349" s="23">
        <f t="shared" si="48"/>
        <v>-50</v>
      </c>
    </row>
    <row r="350" spans="1:36" hidden="1" x14ac:dyDescent="0.2">
      <c r="A350" s="36">
        <v>43586</v>
      </c>
      <c r="B350" s="37" t="s">
        <v>237</v>
      </c>
      <c r="C350" s="37" t="s">
        <v>507</v>
      </c>
      <c r="D350" s="37" t="s">
        <v>1203</v>
      </c>
      <c r="E350" s="37" t="s">
        <v>1204</v>
      </c>
      <c r="F350" s="37" t="s">
        <v>1205</v>
      </c>
      <c r="G350" s="37">
        <v>0</v>
      </c>
      <c r="H350" s="37">
        <v>2</v>
      </c>
      <c r="I350" s="37">
        <v>12.35</v>
      </c>
      <c r="J350" s="37">
        <v>7.68</v>
      </c>
      <c r="K350" s="37">
        <v>1.1399999999999999</v>
      </c>
      <c r="L350" s="37">
        <v>11.21</v>
      </c>
      <c r="M350" s="37">
        <v>25</v>
      </c>
      <c r="N350" s="37">
        <v>9</v>
      </c>
      <c r="O350" s="37">
        <v>0</v>
      </c>
      <c r="P350" s="37">
        <v>11</v>
      </c>
      <c r="Q350" s="37">
        <v>5</v>
      </c>
      <c r="R350" s="37">
        <v>0</v>
      </c>
      <c r="S350" s="37">
        <v>0</v>
      </c>
      <c r="T350" s="37">
        <v>0</v>
      </c>
      <c r="U350" s="37">
        <v>28</v>
      </c>
      <c r="V350" s="37">
        <v>16</v>
      </c>
      <c r="W350" s="37">
        <v>56</v>
      </c>
      <c r="X350" s="37">
        <v>44.44</v>
      </c>
      <c r="Y350" s="37">
        <v>22.22</v>
      </c>
      <c r="Z350" s="37">
        <v>33.33</v>
      </c>
      <c r="AA350" s="37">
        <v>36.36</v>
      </c>
      <c r="AB350" s="37">
        <v>60</v>
      </c>
      <c r="AC350" s="24">
        <f t="shared" si="41"/>
        <v>-8.4439999999999991</v>
      </c>
      <c r="AD350" s="25">
        <f t="shared" si="42"/>
        <v>8.4439999999999991</v>
      </c>
      <c r="AE350" s="23" t="str">
        <f t="shared" si="43"/>
        <v>Loss</v>
      </c>
      <c r="AF350" s="23" t="str">
        <f t="shared" si="44"/>
        <v>Loss</v>
      </c>
      <c r="AG350" s="23" t="str">
        <f t="shared" si="45"/>
        <v>Win</v>
      </c>
      <c r="AH350" s="23">
        <f t="shared" si="46"/>
        <v>-50</v>
      </c>
      <c r="AI350" s="23">
        <f t="shared" si="47"/>
        <v>-50</v>
      </c>
      <c r="AJ350" s="23">
        <f t="shared" si="48"/>
        <v>6.9999999999999929</v>
      </c>
    </row>
    <row r="351" spans="1:36" hidden="1" x14ac:dyDescent="0.2">
      <c r="A351" s="36">
        <v>43586</v>
      </c>
      <c r="B351" s="37" t="s">
        <v>51</v>
      </c>
      <c r="C351" s="37" t="s">
        <v>52</v>
      </c>
      <c r="D351" s="37" t="s">
        <v>1206</v>
      </c>
      <c r="E351" s="37" t="s">
        <v>1207</v>
      </c>
      <c r="F351" s="37" t="s">
        <v>1208</v>
      </c>
      <c r="G351" s="37">
        <v>4</v>
      </c>
      <c r="H351" s="37">
        <v>0</v>
      </c>
      <c r="I351" s="37">
        <v>1.34</v>
      </c>
      <c r="J351" s="37">
        <v>4.87</v>
      </c>
      <c r="K351" s="37">
        <v>6.45</v>
      </c>
      <c r="L351" s="37">
        <v>-5.1100000000000003</v>
      </c>
      <c r="M351" s="37">
        <v>4</v>
      </c>
      <c r="N351" s="37">
        <v>4</v>
      </c>
      <c r="O351" s="37">
        <v>0</v>
      </c>
      <c r="P351" s="37">
        <v>2</v>
      </c>
      <c r="Q351" s="37">
        <v>2</v>
      </c>
      <c r="R351" s="37">
        <v>0</v>
      </c>
      <c r="S351" s="37">
        <v>0</v>
      </c>
      <c r="T351" s="37">
        <v>0</v>
      </c>
      <c r="U351" s="37">
        <v>0</v>
      </c>
      <c r="V351" s="37">
        <v>0</v>
      </c>
      <c r="W351" s="37">
        <v>100</v>
      </c>
      <c r="X351" s="37">
        <v>25</v>
      </c>
      <c r="Y351" s="37">
        <v>50</v>
      </c>
      <c r="Z351" s="37">
        <v>25</v>
      </c>
      <c r="AA351" s="37">
        <v>0</v>
      </c>
      <c r="AB351" s="37">
        <v>0</v>
      </c>
      <c r="AC351" s="24">
        <f t="shared" si="41"/>
        <v>-25</v>
      </c>
      <c r="AD351" s="25">
        <f t="shared" si="42"/>
        <v>25</v>
      </c>
      <c r="AE351" s="23" t="str">
        <f t="shared" si="43"/>
        <v>Win</v>
      </c>
      <c r="AF351" s="23" t="str">
        <f t="shared" si="44"/>
        <v>Loss</v>
      </c>
      <c r="AG351" s="23" t="str">
        <f t="shared" si="45"/>
        <v>Loss</v>
      </c>
      <c r="AH351" s="23">
        <f t="shared" si="46"/>
        <v>17</v>
      </c>
      <c r="AI351" s="23">
        <f t="shared" si="47"/>
        <v>-50</v>
      </c>
      <c r="AJ351" s="23">
        <f t="shared" si="48"/>
        <v>-50</v>
      </c>
    </row>
    <row r="352" spans="1:36" hidden="1" x14ac:dyDescent="0.2">
      <c r="A352" s="36">
        <v>43586</v>
      </c>
      <c r="B352" s="37" t="s">
        <v>51</v>
      </c>
      <c r="C352" s="37" t="s">
        <v>52</v>
      </c>
      <c r="D352" s="37" t="s">
        <v>1209</v>
      </c>
      <c r="E352" s="37" t="s">
        <v>1210</v>
      </c>
      <c r="F352" s="37" t="s">
        <v>1211</v>
      </c>
      <c r="G352" s="37">
        <v>0</v>
      </c>
      <c r="H352" s="37">
        <v>0</v>
      </c>
      <c r="I352" s="37">
        <v>4.6500000000000004</v>
      </c>
      <c r="J352" s="37">
        <v>3.86</v>
      </c>
      <c r="K352" s="37">
        <v>1.59</v>
      </c>
      <c r="L352" s="37">
        <v>3.06</v>
      </c>
      <c r="M352" s="37">
        <v>4</v>
      </c>
      <c r="N352" s="37">
        <v>4</v>
      </c>
      <c r="O352" s="37">
        <v>0</v>
      </c>
      <c r="P352" s="37">
        <v>2</v>
      </c>
      <c r="Q352" s="37">
        <v>2</v>
      </c>
      <c r="R352" s="37">
        <v>0</v>
      </c>
      <c r="S352" s="37">
        <v>0</v>
      </c>
      <c r="T352" s="37">
        <v>0</v>
      </c>
      <c r="U352" s="37">
        <v>50</v>
      </c>
      <c r="V352" s="37">
        <v>0</v>
      </c>
      <c r="W352" s="37">
        <v>50</v>
      </c>
      <c r="X352" s="37">
        <v>25</v>
      </c>
      <c r="Y352" s="37">
        <v>50</v>
      </c>
      <c r="Z352" s="37">
        <v>25</v>
      </c>
      <c r="AA352" s="37">
        <v>50</v>
      </c>
      <c r="AB352" s="37">
        <v>0</v>
      </c>
      <c r="AC352" s="24">
        <f t="shared" si="41"/>
        <v>-5</v>
      </c>
      <c r="AD352" s="25">
        <f t="shared" si="42"/>
        <v>5</v>
      </c>
      <c r="AE352" s="23" t="str">
        <f t="shared" si="43"/>
        <v>Loss</v>
      </c>
      <c r="AF352" s="23" t="str">
        <f t="shared" si="44"/>
        <v>Win</v>
      </c>
      <c r="AG352" s="23" t="str">
        <f t="shared" si="45"/>
        <v>Loss</v>
      </c>
      <c r="AH352" s="23">
        <f t="shared" si="46"/>
        <v>-50</v>
      </c>
      <c r="AI352" s="23">
        <f t="shared" si="47"/>
        <v>143</v>
      </c>
      <c r="AJ352" s="23">
        <f t="shared" si="48"/>
        <v>-50</v>
      </c>
    </row>
    <row r="353" spans="1:36" hidden="1" x14ac:dyDescent="0.2">
      <c r="A353" s="36">
        <v>43586</v>
      </c>
      <c r="B353" s="37" t="s">
        <v>51</v>
      </c>
      <c r="C353" s="37" t="s">
        <v>52</v>
      </c>
      <c r="D353" s="37" t="s">
        <v>1212</v>
      </c>
      <c r="E353" s="37" t="s">
        <v>1213</v>
      </c>
      <c r="F353" s="37" t="s">
        <v>1214</v>
      </c>
      <c r="G353" s="37">
        <v>0</v>
      </c>
      <c r="H353" s="37">
        <v>2</v>
      </c>
      <c r="I353" s="37">
        <v>5.71</v>
      </c>
      <c r="J353" s="37">
        <v>4.53</v>
      </c>
      <c r="K353" s="37">
        <v>1.41</v>
      </c>
      <c r="L353" s="37">
        <v>4.3</v>
      </c>
      <c r="M353" s="37">
        <v>4</v>
      </c>
      <c r="N353" s="37">
        <v>3</v>
      </c>
      <c r="O353" s="37">
        <v>0</v>
      </c>
      <c r="P353" s="37">
        <v>2</v>
      </c>
      <c r="Q353" s="37">
        <v>2</v>
      </c>
      <c r="R353" s="37">
        <v>0</v>
      </c>
      <c r="S353" s="37">
        <v>0</v>
      </c>
      <c r="T353" s="37">
        <v>0</v>
      </c>
      <c r="U353" s="37">
        <v>0</v>
      </c>
      <c r="V353" s="37">
        <v>50</v>
      </c>
      <c r="W353" s="37">
        <v>50</v>
      </c>
      <c r="X353" s="37">
        <v>66.67</v>
      </c>
      <c r="Y353" s="37">
        <v>0</v>
      </c>
      <c r="Z353" s="37">
        <v>33.33</v>
      </c>
      <c r="AA353" s="37">
        <v>0</v>
      </c>
      <c r="AB353" s="37">
        <v>50</v>
      </c>
      <c r="AC353" s="24">
        <f t="shared" si="41"/>
        <v>-11.668000000000003</v>
      </c>
      <c r="AD353" s="25">
        <f t="shared" si="42"/>
        <v>11.668000000000003</v>
      </c>
      <c r="AE353" s="23" t="str">
        <f t="shared" si="43"/>
        <v>Loss</v>
      </c>
      <c r="AF353" s="23" t="str">
        <f t="shared" si="44"/>
        <v>Loss</v>
      </c>
      <c r="AG353" s="23" t="str">
        <f t="shared" si="45"/>
        <v>Win</v>
      </c>
      <c r="AH353" s="23">
        <f t="shared" si="46"/>
        <v>-50</v>
      </c>
      <c r="AI353" s="23">
        <f t="shared" si="47"/>
        <v>-50</v>
      </c>
      <c r="AJ353" s="23">
        <f t="shared" si="48"/>
        <v>20.5</v>
      </c>
    </row>
    <row r="354" spans="1:36" hidden="1" x14ac:dyDescent="0.2">
      <c r="A354" s="36">
        <v>43586</v>
      </c>
      <c r="B354" s="37" t="s">
        <v>51</v>
      </c>
      <c r="C354" s="37" t="s">
        <v>52</v>
      </c>
      <c r="D354" s="37" t="s">
        <v>1215</v>
      </c>
      <c r="E354" s="37" t="s">
        <v>1216</v>
      </c>
      <c r="F354" s="37" t="s">
        <v>1217</v>
      </c>
      <c r="G354" s="37">
        <v>6</v>
      </c>
      <c r="H354" s="37">
        <v>0</v>
      </c>
      <c r="I354" s="37">
        <v>1.01</v>
      </c>
      <c r="J354" s="37">
        <v>22</v>
      </c>
      <c r="K354" s="37">
        <v>44.33</v>
      </c>
      <c r="L354" s="37">
        <v>-43.32</v>
      </c>
      <c r="M354" s="37">
        <v>4</v>
      </c>
      <c r="N354" s="37">
        <v>3</v>
      </c>
      <c r="O354" s="37">
        <v>0</v>
      </c>
      <c r="P354" s="37">
        <v>2</v>
      </c>
      <c r="Q354" s="37">
        <v>0</v>
      </c>
      <c r="R354" s="37">
        <v>0</v>
      </c>
      <c r="S354" s="37">
        <v>0</v>
      </c>
      <c r="T354" s="37">
        <v>0</v>
      </c>
      <c r="U354" s="37">
        <v>75</v>
      </c>
      <c r="V354" s="37">
        <v>25</v>
      </c>
      <c r="W354" s="37">
        <v>0</v>
      </c>
      <c r="X354" s="37">
        <v>0</v>
      </c>
      <c r="Y354" s="37">
        <v>0</v>
      </c>
      <c r="Z354" s="37">
        <v>100</v>
      </c>
      <c r="AA354" s="37">
        <v>50</v>
      </c>
      <c r="AB354" s="37">
        <v>0</v>
      </c>
      <c r="AC354" s="24">
        <f t="shared" si="41"/>
        <v>37.5</v>
      </c>
      <c r="AD354" s="25">
        <f t="shared" si="42"/>
        <v>-37.5</v>
      </c>
      <c r="AE354" s="23" t="str">
        <f t="shared" si="43"/>
        <v>Win</v>
      </c>
      <c r="AF354" s="23" t="str">
        <f t="shared" si="44"/>
        <v>Loss</v>
      </c>
      <c r="AG354" s="23" t="str">
        <f t="shared" si="45"/>
        <v>Loss</v>
      </c>
      <c r="AH354" s="23">
        <f t="shared" si="46"/>
        <v>0.5</v>
      </c>
      <c r="AI354" s="23">
        <f t="shared" si="47"/>
        <v>-50</v>
      </c>
      <c r="AJ354" s="23">
        <f t="shared" si="48"/>
        <v>-50</v>
      </c>
    </row>
    <row r="355" spans="1:36" hidden="1" x14ac:dyDescent="0.2">
      <c r="A355" s="36">
        <v>43586</v>
      </c>
      <c r="B355" s="37" t="s">
        <v>1218</v>
      </c>
      <c r="C355" s="37" t="s">
        <v>1219</v>
      </c>
      <c r="D355" s="37" t="s">
        <v>1220</v>
      </c>
      <c r="E355" s="37" t="s">
        <v>1221</v>
      </c>
      <c r="F355" s="37" t="s">
        <v>1222</v>
      </c>
      <c r="G355" s="37">
        <v>3</v>
      </c>
      <c r="H355" s="37">
        <v>1</v>
      </c>
      <c r="I355" s="37">
        <v>2.0099999999999998</v>
      </c>
      <c r="J355" s="37">
        <v>3.26</v>
      </c>
      <c r="K355" s="37">
        <v>3.59</v>
      </c>
      <c r="L355" s="37">
        <v>-1.58</v>
      </c>
      <c r="M355" s="37">
        <v>54</v>
      </c>
      <c r="N355" s="37">
        <v>51</v>
      </c>
      <c r="O355" s="37">
        <v>2</v>
      </c>
      <c r="P355" s="37">
        <v>29</v>
      </c>
      <c r="Q355" s="37">
        <v>25</v>
      </c>
      <c r="R355" s="37">
        <v>50</v>
      </c>
      <c r="S355" s="37">
        <v>50</v>
      </c>
      <c r="T355" s="37">
        <v>0</v>
      </c>
      <c r="U355" s="37">
        <v>50</v>
      </c>
      <c r="V355" s="37">
        <v>31.48</v>
      </c>
      <c r="W355" s="37">
        <v>18.52</v>
      </c>
      <c r="X355" s="37">
        <v>45.1</v>
      </c>
      <c r="Y355" s="37">
        <v>23.53</v>
      </c>
      <c r="Z355" s="37">
        <v>31.37</v>
      </c>
      <c r="AA355" s="37">
        <v>65.52</v>
      </c>
      <c r="AB355" s="37">
        <v>44</v>
      </c>
      <c r="AC355" s="24">
        <f t="shared" si="41"/>
        <v>24.344999999999999</v>
      </c>
      <c r="AD355" s="25">
        <f t="shared" si="42"/>
        <v>-14.344999999999999</v>
      </c>
      <c r="AE355" s="23" t="str">
        <f t="shared" si="43"/>
        <v>Win</v>
      </c>
      <c r="AF355" s="23" t="str">
        <f t="shared" si="44"/>
        <v>Loss</v>
      </c>
      <c r="AG355" s="23" t="str">
        <f t="shared" si="45"/>
        <v>Loss</v>
      </c>
      <c r="AH355" s="23">
        <f t="shared" si="46"/>
        <v>50.499999999999986</v>
      </c>
      <c r="AI355" s="23">
        <f t="shared" si="47"/>
        <v>-50</v>
      </c>
      <c r="AJ355" s="23">
        <f t="shared" si="48"/>
        <v>-50</v>
      </c>
    </row>
    <row r="356" spans="1:36" hidden="1" x14ac:dyDescent="0.2">
      <c r="A356" s="36">
        <v>43586</v>
      </c>
      <c r="B356" s="37" t="s">
        <v>87</v>
      </c>
      <c r="C356" s="37" t="s">
        <v>88</v>
      </c>
      <c r="D356" s="37" t="s">
        <v>1223</v>
      </c>
      <c r="E356" s="37" t="s">
        <v>1224</v>
      </c>
      <c r="F356" s="37" t="s">
        <v>1225</v>
      </c>
      <c r="G356" s="37">
        <v>2</v>
      </c>
      <c r="H356" s="37">
        <v>0</v>
      </c>
      <c r="I356" s="37">
        <v>1.87</v>
      </c>
      <c r="J356" s="37">
        <v>3.32</v>
      </c>
      <c r="K356" s="37">
        <v>3.65</v>
      </c>
      <c r="L356" s="37">
        <v>-1.78</v>
      </c>
      <c r="M356" s="37">
        <v>44</v>
      </c>
      <c r="N356" s="37">
        <v>42</v>
      </c>
      <c r="O356" s="37">
        <v>3</v>
      </c>
      <c r="P356" s="37">
        <v>22</v>
      </c>
      <c r="Q356" s="37">
        <v>21</v>
      </c>
      <c r="R356" s="37">
        <v>66.67</v>
      </c>
      <c r="S356" s="37">
        <v>33.33</v>
      </c>
      <c r="T356" s="37">
        <v>0</v>
      </c>
      <c r="U356" s="37">
        <v>45.45</v>
      </c>
      <c r="V356" s="37">
        <v>27.27</v>
      </c>
      <c r="W356" s="37">
        <v>27.27</v>
      </c>
      <c r="X356" s="37">
        <v>42.86</v>
      </c>
      <c r="Y356" s="37">
        <v>23.81</v>
      </c>
      <c r="Z356" s="37">
        <v>33.33</v>
      </c>
      <c r="AA356" s="37">
        <v>59.09</v>
      </c>
      <c r="AB356" s="37">
        <v>38.1</v>
      </c>
      <c r="AC356" s="24">
        <f t="shared" si="41"/>
        <v>25.410000000000007</v>
      </c>
      <c r="AD356" s="25">
        <f t="shared" si="42"/>
        <v>-18.744</v>
      </c>
      <c r="AE356" s="23" t="str">
        <f t="shared" si="43"/>
        <v>Win</v>
      </c>
      <c r="AF356" s="23" t="str">
        <f t="shared" si="44"/>
        <v>Loss</v>
      </c>
      <c r="AG356" s="23" t="str">
        <f t="shared" si="45"/>
        <v>Loss</v>
      </c>
      <c r="AH356" s="23">
        <f t="shared" si="46"/>
        <v>43.5</v>
      </c>
      <c r="AI356" s="23">
        <f t="shared" si="47"/>
        <v>-50</v>
      </c>
      <c r="AJ356" s="23">
        <f t="shared" si="48"/>
        <v>-50</v>
      </c>
    </row>
    <row r="357" spans="1:36" hidden="1" x14ac:dyDescent="0.2">
      <c r="A357" s="36">
        <v>43586</v>
      </c>
      <c r="B357" s="37" t="s">
        <v>87</v>
      </c>
      <c r="C357" s="37" t="s">
        <v>88</v>
      </c>
      <c r="D357" s="37" t="s">
        <v>1226</v>
      </c>
      <c r="E357" s="37" t="s">
        <v>1227</v>
      </c>
      <c r="F357" s="37" t="s">
        <v>1228</v>
      </c>
      <c r="G357" s="37">
        <v>1</v>
      </c>
      <c r="H357" s="37">
        <v>2</v>
      </c>
      <c r="I357" s="37">
        <v>3.04</v>
      </c>
      <c r="J357" s="37">
        <v>3.16</v>
      </c>
      <c r="K357" s="37">
        <v>2.16</v>
      </c>
      <c r="L357" s="37">
        <v>0.88</v>
      </c>
      <c r="M357" s="37">
        <v>41</v>
      </c>
      <c r="N357" s="37">
        <v>44</v>
      </c>
      <c r="O357" s="37">
        <v>3</v>
      </c>
      <c r="P357" s="37">
        <v>21</v>
      </c>
      <c r="Q357" s="37">
        <v>22</v>
      </c>
      <c r="R357" s="37">
        <v>0</v>
      </c>
      <c r="S357" s="37">
        <v>66.67</v>
      </c>
      <c r="T357" s="37">
        <v>33.33</v>
      </c>
      <c r="U357" s="37">
        <v>29.27</v>
      </c>
      <c r="V357" s="37">
        <v>34.15</v>
      </c>
      <c r="W357" s="37">
        <v>36.590000000000003</v>
      </c>
      <c r="X357" s="37">
        <v>43.18</v>
      </c>
      <c r="Y357" s="37">
        <v>29.55</v>
      </c>
      <c r="Z357" s="37">
        <v>27.27</v>
      </c>
      <c r="AA357" s="37">
        <v>47.62</v>
      </c>
      <c r="AB357" s="37">
        <v>36.36</v>
      </c>
      <c r="AC357" s="24">
        <f t="shared" si="41"/>
        <v>-7.5179999999999989</v>
      </c>
      <c r="AD357" s="25">
        <f t="shared" si="42"/>
        <v>20.852000000000004</v>
      </c>
      <c r="AE357" s="23" t="str">
        <f t="shared" si="43"/>
        <v>Loss</v>
      </c>
      <c r="AF357" s="23" t="str">
        <f t="shared" si="44"/>
        <v>Loss</v>
      </c>
      <c r="AG357" s="23" t="str">
        <f t="shared" si="45"/>
        <v>Win</v>
      </c>
      <c r="AH357" s="23">
        <f t="shared" si="46"/>
        <v>-50</v>
      </c>
      <c r="AI357" s="23">
        <f t="shared" si="47"/>
        <v>-50</v>
      </c>
      <c r="AJ357" s="23">
        <f t="shared" si="48"/>
        <v>58</v>
      </c>
    </row>
    <row r="358" spans="1:36" hidden="1" x14ac:dyDescent="0.2">
      <c r="A358" s="36">
        <v>43586</v>
      </c>
      <c r="B358" s="37" t="s">
        <v>704</v>
      </c>
      <c r="C358" s="37" t="s">
        <v>705</v>
      </c>
      <c r="D358" s="37" t="s">
        <v>1229</v>
      </c>
      <c r="E358" s="37" t="s">
        <v>1230</v>
      </c>
      <c r="F358" s="37" t="s">
        <v>1231</v>
      </c>
      <c r="G358" s="37">
        <v>1</v>
      </c>
      <c r="H358" s="37">
        <v>1</v>
      </c>
      <c r="I358" s="37">
        <v>1.67</v>
      </c>
      <c r="J358" s="37">
        <v>3.45</v>
      </c>
      <c r="K358" s="37">
        <v>4.34</v>
      </c>
      <c r="L358" s="37">
        <v>-2.67</v>
      </c>
      <c r="M358" s="37">
        <v>35</v>
      </c>
      <c r="N358" s="37">
        <v>32</v>
      </c>
      <c r="O358" s="37">
        <v>2</v>
      </c>
      <c r="P358" s="37">
        <v>17</v>
      </c>
      <c r="Q358" s="37">
        <v>14</v>
      </c>
      <c r="R358" s="37">
        <v>50</v>
      </c>
      <c r="S358" s="37">
        <v>50</v>
      </c>
      <c r="T358" s="37">
        <v>0</v>
      </c>
      <c r="U358" s="37">
        <v>42.86</v>
      </c>
      <c r="V358" s="37">
        <v>28.57</v>
      </c>
      <c r="W358" s="37">
        <v>28.57</v>
      </c>
      <c r="X358" s="37">
        <v>68.75</v>
      </c>
      <c r="Y358" s="37">
        <v>15.63</v>
      </c>
      <c r="Z358" s="37">
        <v>15.63</v>
      </c>
      <c r="AA358" s="37">
        <v>64.709999999999994</v>
      </c>
      <c r="AB358" s="37">
        <v>57.14</v>
      </c>
      <c r="AC358" s="24">
        <f t="shared" si="41"/>
        <v>13.528000000000002</v>
      </c>
      <c r="AD358" s="25">
        <f t="shared" si="42"/>
        <v>-3.5280000000000018</v>
      </c>
      <c r="AE358" s="23" t="str">
        <f t="shared" si="43"/>
        <v>Loss</v>
      </c>
      <c r="AF358" s="23" t="str">
        <f t="shared" si="44"/>
        <v>Win</v>
      </c>
      <c r="AG358" s="23" t="str">
        <f t="shared" si="45"/>
        <v>Loss</v>
      </c>
      <c r="AH358" s="23">
        <f t="shared" si="46"/>
        <v>-50</v>
      </c>
      <c r="AI358" s="23">
        <f t="shared" si="47"/>
        <v>122.5</v>
      </c>
      <c r="AJ358" s="23">
        <f t="shared" si="48"/>
        <v>-50</v>
      </c>
    </row>
    <row r="359" spans="1:36" hidden="1" x14ac:dyDescent="0.2">
      <c r="A359" s="36">
        <v>43586</v>
      </c>
      <c r="B359" s="37" t="s">
        <v>1218</v>
      </c>
      <c r="C359" s="37" t="s">
        <v>1232</v>
      </c>
      <c r="D359" s="37" t="s">
        <v>1233</v>
      </c>
      <c r="E359" s="37" t="s">
        <v>1234</v>
      </c>
      <c r="F359" s="37" t="s">
        <v>1235</v>
      </c>
      <c r="G359" s="37">
        <v>1</v>
      </c>
      <c r="H359" s="37">
        <v>1</v>
      </c>
      <c r="I359" s="37">
        <v>2.23</v>
      </c>
      <c r="J359" s="37">
        <v>3.68</v>
      </c>
      <c r="K359" s="37">
        <v>2.99</v>
      </c>
      <c r="L359" s="37">
        <v>-0.76</v>
      </c>
      <c r="M359" s="37">
        <v>49</v>
      </c>
      <c r="N359" s="37">
        <v>52</v>
      </c>
      <c r="O359" s="37">
        <v>1</v>
      </c>
      <c r="P359" s="37">
        <v>26</v>
      </c>
      <c r="Q359" s="37">
        <v>29</v>
      </c>
      <c r="R359" s="37">
        <v>0</v>
      </c>
      <c r="S359" s="37">
        <v>0</v>
      </c>
      <c r="T359" s="37">
        <v>100</v>
      </c>
      <c r="U359" s="37">
        <v>42.86</v>
      </c>
      <c r="V359" s="37">
        <v>18.37</v>
      </c>
      <c r="W359" s="37">
        <v>38.78</v>
      </c>
      <c r="X359" s="37">
        <v>46.15</v>
      </c>
      <c r="Y359" s="37">
        <v>26.92</v>
      </c>
      <c r="Z359" s="37">
        <v>26.92</v>
      </c>
      <c r="AA359" s="37">
        <v>53.85</v>
      </c>
      <c r="AB359" s="37">
        <v>41.38</v>
      </c>
      <c r="AC359" s="24">
        <f t="shared" si="41"/>
        <v>-33.884999999999998</v>
      </c>
      <c r="AD359" s="25">
        <f t="shared" si="42"/>
        <v>33.884999999999998</v>
      </c>
      <c r="AE359" s="23" t="str">
        <f t="shared" si="43"/>
        <v>Loss</v>
      </c>
      <c r="AF359" s="23" t="str">
        <f t="shared" si="44"/>
        <v>Win</v>
      </c>
      <c r="AG359" s="23" t="str">
        <f t="shared" si="45"/>
        <v>Loss</v>
      </c>
      <c r="AH359" s="23">
        <f t="shared" si="46"/>
        <v>-50</v>
      </c>
      <c r="AI359" s="23">
        <f t="shared" si="47"/>
        <v>134</v>
      </c>
      <c r="AJ359" s="23">
        <f t="shared" si="48"/>
        <v>-50</v>
      </c>
    </row>
    <row r="360" spans="1:36" hidden="1" x14ac:dyDescent="0.2">
      <c r="A360" s="36">
        <v>43586</v>
      </c>
      <c r="B360" s="37" t="s">
        <v>1218</v>
      </c>
      <c r="C360" s="37" t="s">
        <v>1236</v>
      </c>
      <c r="D360" s="37" t="s">
        <v>1237</v>
      </c>
      <c r="E360" s="37" t="s">
        <v>1238</v>
      </c>
      <c r="F360" s="37" t="s">
        <v>1239</v>
      </c>
      <c r="G360" s="37">
        <v>3</v>
      </c>
      <c r="H360" s="37">
        <v>2</v>
      </c>
      <c r="I360" s="37">
        <v>2</v>
      </c>
      <c r="J360" s="37">
        <v>3.42</v>
      </c>
      <c r="K360" s="37">
        <v>3.32</v>
      </c>
      <c r="L360" s="37">
        <v>-1.32</v>
      </c>
      <c r="M360" s="37">
        <v>47</v>
      </c>
      <c r="N360" s="37">
        <v>50</v>
      </c>
      <c r="O360" s="37">
        <v>2</v>
      </c>
      <c r="P360" s="37">
        <v>25</v>
      </c>
      <c r="Q360" s="37">
        <v>25</v>
      </c>
      <c r="R360" s="37">
        <v>0</v>
      </c>
      <c r="S360" s="37">
        <v>50</v>
      </c>
      <c r="T360" s="37">
        <v>50</v>
      </c>
      <c r="U360" s="37">
        <v>48.94</v>
      </c>
      <c r="V360" s="37">
        <v>23.4</v>
      </c>
      <c r="W360" s="37">
        <v>27.66</v>
      </c>
      <c r="X360" s="37">
        <v>50</v>
      </c>
      <c r="Y360" s="37">
        <v>20</v>
      </c>
      <c r="Z360" s="37">
        <v>30</v>
      </c>
      <c r="AA360" s="37">
        <v>48</v>
      </c>
      <c r="AB360" s="37">
        <v>44</v>
      </c>
      <c r="AC360" s="24">
        <f t="shared" si="41"/>
        <v>-9.4039999999999999</v>
      </c>
      <c r="AD360" s="25">
        <f t="shared" si="42"/>
        <v>19.404</v>
      </c>
      <c r="AE360" s="23" t="str">
        <f t="shared" si="43"/>
        <v>Win</v>
      </c>
      <c r="AF360" s="23" t="str">
        <f t="shared" si="44"/>
        <v>Loss</v>
      </c>
      <c r="AG360" s="23" t="str">
        <f t="shared" si="45"/>
        <v>Loss</v>
      </c>
      <c r="AH360" s="23">
        <f t="shared" si="46"/>
        <v>50</v>
      </c>
      <c r="AI360" s="23">
        <f t="shared" si="47"/>
        <v>-50</v>
      </c>
      <c r="AJ360" s="23">
        <f t="shared" si="48"/>
        <v>-50</v>
      </c>
    </row>
    <row r="361" spans="1:36" hidden="1" x14ac:dyDescent="0.2">
      <c r="A361" s="36">
        <v>43586</v>
      </c>
      <c r="B361" s="37" t="s">
        <v>1218</v>
      </c>
      <c r="C361" s="37" t="s">
        <v>1236</v>
      </c>
      <c r="D361" s="37" t="s">
        <v>1240</v>
      </c>
      <c r="E361" s="37" t="s">
        <v>1241</v>
      </c>
      <c r="F361" s="37" t="s">
        <v>1242</v>
      </c>
      <c r="G361" s="37">
        <v>1</v>
      </c>
      <c r="H361" s="37">
        <v>0</v>
      </c>
      <c r="I361" s="37">
        <v>1.79</v>
      </c>
      <c r="J361" s="37">
        <v>3.55</v>
      </c>
      <c r="K361" s="37">
        <v>3.96</v>
      </c>
      <c r="L361" s="37">
        <v>-2.17</v>
      </c>
      <c r="M361" s="37">
        <v>47</v>
      </c>
      <c r="N361" s="37">
        <v>45</v>
      </c>
      <c r="O361" s="37">
        <v>2</v>
      </c>
      <c r="P361" s="37">
        <v>25</v>
      </c>
      <c r="Q361" s="37">
        <v>24</v>
      </c>
      <c r="R361" s="37">
        <v>0</v>
      </c>
      <c r="S361" s="37">
        <v>0</v>
      </c>
      <c r="T361" s="37">
        <v>100</v>
      </c>
      <c r="U361" s="37">
        <v>53.19</v>
      </c>
      <c r="V361" s="37">
        <v>21.28</v>
      </c>
      <c r="W361" s="37">
        <v>25.53</v>
      </c>
      <c r="X361" s="37">
        <v>42.22</v>
      </c>
      <c r="Y361" s="37">
        <v>24.44</v>
      </c>
      <c r="Z361" s="37">
        <v>33.33</v>
      </c>
      <c r="AA361" s="37">
        <v>56</v>
      </c>
      <c r="AB361" s="37">
        <v>41.67</v>
      </c>
      <c r="AC361" s="24">
        <f t="shared" si="41"/>
        <v>-26.562000000000008</v>
      </c>
      <c r="AD361" s="25">
        <f t="shared" si="42"/>
        <v>26.562000000000008</v>
      </c>
      <c r="AE361" s="23" t="str">
        <f t="shared" si="43"/>
        <v>Win</v>
      </c>
      <c r="AF361" s="23" t="str">
        <f t="shared" si="44"/>
        <v>Loss</v>
      </c>
      <c r="AG361" s="23" t="str">
        <f t="shared" si="45"/>
        <v>Loss</v>
      </c>
      <c r="AH361" s="23">
        <f t="shared" si="46"/>
        <v>39.5</v>
      </c>
      <c r="AI361" s="23">
        <f t="shared" si="47"/>
        <v>-50</v>
      </c>
      <c r="AJ361" s="23">
        <f t="shared" si="48"/>
        <v>-50</v>
      </c>
    </row>
    <row r="362" spans="1:36" hidden="1" x14ac:dyDescent="0.2">
      <c r="A362" s="36">
        <v>43586</v>
      </c>
      <c r="B362" s="37" t="s">
        <v>1218</v>
      </c>
      <c r="C362" s="37" t="s">
        <v>1243</v>
      </c>
      <c r="D362" s="37" t="s">
        <v>1244</v>
      </c>
      <c r="E362" s="37" t="s">
        <v>1245</v>
      </c>
      <c r="F362" s="37" t="s">
        <v>1246</v>
      </c>
      <c r="G362" s="37">
        <v>1</v>
      </c>
      <c r="H362" s="37">
        <v>3</v>
      </c>
      <c r="I362" s="37">
        <v>2.35</v>
      </c>
      <c r="J362" s="37">
        <v>3.17</v>
      </c>
      <c r="K362" s="37">
        <v>2.85</v>
      </c>
      <c r="L362" s="37">
        <v>-0.5</v>
      </c>
      <c r="M362" s="37">
        <v>47</v>
      </c>
      <c r="N362" s="37">
        <v>47</v>
      </c>
      <c r="O362" s="37">
        <v>2</v>
      </c>
      <c r="P362" s="37">
        <v>22</v>
      </c>
      <c r="Q362" s="37">
        <v>24</v>
      </c>
      <c r="R362" s="37">
        <v>0</v>
      </c>
      <c r="S362" s="37">
        <v>100</v>
      </c>
      <c r="T362" s="37">
        <v>0</v>
      </c>
      <c r="U362" s="37">
        <v>48.94</v>
      </c>
      <c r="V362" s="37">
        <v>23.4</v>
      </c>
      <c r="W362" s="37">
        <v>27.66</v>
      </c>
      <c r="X362" s="37">
        <v>44.68</v>
      </c>
      <c r="Y362" s="37">
        <v>25.53</v>
      </c>
      <c r="Z362" s="37">
        <v>29.79</v>
      </c>
      <c r="AA362" s="37">
        <v>59.09</v>
      </c>
      <c r="AB362" s="37">
        <v>45.83</v>
      </c>
      <c r="AC362" s="24">
        <f t="shared" si="41"/>
        <v>11.065</v>
      </c>
      <c r="AD362" s="25">
        <f t="shared" si="42"/>
        <v>8.9350000000000005</v>
      </c>
      <c r="AE362" s="23" t="str">
        <f t="shared" si="43"/>
        <v>Loss</v>
      </c>
      <c r="AF362" s="23" t="str">
        <f t="shared" si="44"/>
        <v>Loss</v>
      </c>
      <c r="AG362" s="23" t="str">
        <f t="shared" si="45"/>
        <v>Win</v>
      </c>
      <c r="AH362" s="23">
        <f t="shared" si="46"/>
        <v>-50</v>
      </c>
      <c r="AI362" s="23">
        <f t="shared" si="47"/>
        <v>-50</v>
      </c>
      <c r="AJ362" s="23">
        <f t="shared" si="48"/>
        <v>92.5</v>
      </c>
    </row>
    <row r="363" spans="1:36" hidden="1" x14ac:dyDescent="0.2">
      <c r="A363" s="36">
        <v>43586</v>
      </c>
      <c r="B363" s="37" t="s">
        <v>1218</v>
      </c>
      <c r="C363" s="37" t="s">
        <v>1247</v>
      </c>
      <c r="D363" s="37" t="s">
        <v>1248</v>
      </c>
      <c r="E363" s="37" t="s">
        <v>1249</v>
      </c>
      <c r="F363" s="37" t="s">
        <v>1250</v>
      </c>
      <c r="G363" s="37">
        <v>1</v>
      </c>
      <c r="H363" s="37">
        <v>2</v>
      </c>
      <c r="I363" s="37">
        <v>1.92</v>
      </c>
      <c r="J363" s="37">
        <v>3.5</v>
      </c>
      <c r="K363" s="37">
        <v>3.37</v>
      </c>
      <c r="L363" s="37">
        <v>-1.45</v>
      </c>
      <c r="M363" s="37">
        <v>46</v>
      </c>
      <c r="N363" s="37">
        <v>50</v>
      </c>
      <c r="O363" s="37">
        <v>2</v>
      </c>
      <c r="P363" s="37">
        <v>24</v>
      </c>
      <c r="Q363" s="37">
        <v>24</v>
      </c>
      <c r="R363" s="37">
        <v>50</v>
      </c>
      <c r="S363" s="37">
        <v>0</v>
      </c>
      <c r="T363" s="37">
        <v>50</v>
      </c>
      <c r="U363" s="37">
        <v>58.7</v>
      </c>
      <c r="V363" s="37">
        <v>17.39</v>
      </c>
      <c r="W363" s="37">
        <v>23.91</v>
      </c>
      <c r="X363" s="37">
        <v>48</v>
      </c>
      <c r="Y363" s="37">
        <v>24</v>
      </c>
      <c r="Z363" s="37">
        <v>28</v>
      </c>
      <c r="AA363" s="37">
        <v>62.5</v>
      </c>
      <c r="AB363" s="37">
        <v>45.83</v>
      </c>
      <c r="AC363" s="24">
        <f t="shared" si="41"/>
        <v>2.2970000000000015</v>
      </c>
      <c r="AD363" s="25">
        <f t="shared" si="42"/>
        <v>-2.2970000000000015</v>
      </c>
      <c r="AE363" s="23" t="str">
        <f t="shared" si="43"/>
        <v>Loss</v>
      </c>
      <c r="AF363" s="23" t="str">
        <f t="shared" si="44"/>
        <v>Loss</v>
      </c>
      <c r="AG363" s="23" t="str">
        <f t="shared" si="45"/>
        <v>Win</v>
      </c>
      <c r="AH363" s="23">
        <f t="shared" si="46"/>
        <v>-50</v>
      </c>
      <c r="AI363" s="23">
        <f t="shared" si="47"/>
        <v>-50</v>
      </c>
      <c r="AJ363" s="23">
        <f t="shared" si="48"/>
        <v>118.5</v>
      </c>
    </row>
    <row r="364" spans="1:36" hidden="1" x14ac:dyDescent="0.2">
      <c r="A364" s="36">
        <v>43586</v>
      </c>
      <c r="B364" s="37" t="s">
        <v>1218</v>
      </c>
      <c r="C364" s="37" t="s">
        <v>1247</v>
      </c>
      <c r="D364" s="37" t="s">
        <v>1251</v>
      </c>
      <c r="E364" s="37" t="s">
        <v>1252</v>
      </c>
      <c r="F364" s="37" t="s">
        <v>1253</v>
      </c>
      <c r="G364" s="37">
        <v>3</v>
      </c>
      <c r="H364" s="37">
        <v>2</v>
      </c>
      <c r="I364" s="37">
        <v>2.34</v>
      </c>
      <c r="J364" s="37">
        <v>3.5</v>
      </c>
      <c r="K364" s="37">
        <v>2.58</v>
      </c>
      <c r="L364" s="37">
        <v>-0.24</v>
      </c>
      <c r="M364" s="37">
        <v>49</v>
      </c>
      <c r="N364" s="37">
        <v>48</v>
      </c>
      <c r="O364" s="37">
        <v>2</v>
      </c>
      <c r="P364" s="37">
        <v>26</v>
      </c>
      <c r="Q364" s="37">
        <v>23</v>
      </c>
      <c r="R364" s="37">
        <v>0</v>
      </c>
      <c r="S364" s="37">
        <v>100</v>
      </c>
      <c r="T364" s="37">
        <v>0</v>
      </c>
      <c r="U364" s="37">
        <v>51.02</v>
      </c>
      <c r="V364" s="37">
        <v>30.61</v>
      </c>
      <c r="W364" s="37">
        <v>18.37</v>
      </c>
      <c r="X364" s="37">
        <v>54.17</v>
      </c>
      <c r="Y364" s="37">
        <v>22.92</v>
      </c>
      <c r="Z364" s="37">
        <v>22.92</v>
      </c>
      <c r="AA364" s="37">
        <v>61.54</v>
      </c>
      <c r="AB364" s="37">
        <v>43.48</v>
      </c>
      <c r="AC364" s="24">
        <f t="shared" si="41"/>
        <v>11.048999999999999</v>
      </c>
      <c r="AD364" s="25">
        <f t="shared" si="42"/>
        <v>8.9510000000000005</v>
      </c>
      <c r="AE364" s="23" t="str">
        <f t="shared" si="43"/>
        <v>Win</v>
      </c>
      <c r="AF364" s="23" t="str">
        <f t="shared" si="44"/>
        <v>Loss</v>
      </c>
      <c r="AG364" s="23" t="str">
        <f t="shared" si="45"/>
        <v>Loss</v>
      </c>
      <c r="AH364" s="23">
        <f t="shared" si="46"/>
        <v>67</v>
      </c>
      <c r="AI364" s="23">
        <f t="shared" si="47"/>
        <v>-50</v>
      </c>
      <c r="AJ364" s="23">
        <f t="shared" si="48"/>
        <v>-50</v>
      </c>
    </row>
    <row r="365" spans="1:36" hidden="1" x14ac:dyDescent="0.2">
      <c r="A365" s="36">
        <v>43586</v>
      </c>
      <c r="B365" s="37" t="s">
        <v>1254</v>
      </c>
      <c r="C365" s="37" t="s">
        <v>1255</v>
      </c>
      <c r="D365" s="37" t="s">
        <v>1256</v>
      </c>
      <c r="E365" s="37" t="s">
        <v>1257</v>
      </c>
      <c r="F365" s="37" t="s">
        <v>1258</v>
      </c>
      <c r="G365" s="37">
        <v>6</v>
      </c>
      <c r="H365" s="37">
        <v>0</v>
      </c>
      <c r="I365" s="37">
        <v>1.25</v>
      </c>
      <c r="J365" s="37">
        <v>5.36</v>
      </c>
      <c r="K365" s="37">
        <v>8.86</v>
      </c>
      <c r="L365" s="37">
        <v>-7.61</v>
      </c>
      <c r="M365" s="37">
        <v>20</v>
      </c>
      <c r="N365" s="37">
        <v>20</v>
      </c>
      <c r="O365" s="37">
        <v>1</v>
      </c>
      <c r="P365" s="37">
        <v>10</v>
      </c>
      <c r="Q365" s="37">
        <v>10</v>
      </c>
      <c r="R365" s="37">
        <v>0</v>
      </c>
      <c r="S365" s="37">
        <v>100</v>
      </c>
      <c r="T365" s="37">
        <v>0</v>
      </c>
      <c r="U365" s="37">
        <v>25</v>
      </c>
      <c r="V365" s="37">
        <v>30</v>
      </c>
      <c r="W365" s="37">
        <v>45</v>
      </c>
      <c r="X365" s="37">
        <v>30</v>
      </c>
      <c r="Y365" s="37">
        <v>25</v>
      </c>
      <c r="Z365" s="37">
        <v>45</v>
      </c>
      <c r="AA365" s="37">
        <v>50</v>
      </c>
      <c r="AB365" s="37">
        <v>20</v>
      </c>
      <c r="AC365" s="24">
        <f t="shared" si="41"/>
        <v>9.5</v>
      </c>
      <c r="AD365" s="25">
        <f t="shared" si="42"/>
        <v>10.5</v>
      </c>
      <c r="AE365" s="23" t="str">
        <f t="shared" si="43"/>
        <v>Win</v>
      </c>
      <c r="AF365" s="23" t="str">
        <f t="shared" si="44"/>
        <v>Loss</v>
      </c>
      <c r="AG365" s="23" t="str">
        <f t="shared" si="45"/>
        <v>Loss</v>
      </c>
      <c r="AH365" s="23">
        <f t="shared" si="46"/>
        <v>12.5</v>
      </c>
      <c r="AI365" s="23">
        <f t="shared" si="47"/>
        <v>-50</v>
      </c>
      <c r="AJ365" s="23">
        <f t="shared" si="48"/>
        <v>-50</v>
      </c>
    </row>
    <row r="366" spans="1:36" x14ac:dyDescent="0.2">
      <c r="A366" s="36">
        <v>43586</v>
      </c>
      <c r="B366" s="37" t="s">
        <v>1254</v>
      </c>
      <c r="C366" s="37" t="s">
        <v>1255</v>
      </c>
      <c r="D366" s="37" t="s">
        <v>1259</v>
      </c>
      <c r="E366" s="37" t="s">
        <v>1260</v>
      </c>
      <c r="F366" s="37" t="s">
        <v>1261</v>
      </c>
      <c r="G366" s="37">
        <v>0</v>
      </c>
      <c r="H366" s="37">
        <v>1</v>
      </c>
      <c r="I366" s="37">
        <v>1.58</v>
      </c>
      <c r="J366" s="37">
        <v>4.2300000000000004</v>
      </c>
      <c r="K366" s="37">
        <v>4.42</v>
      </c>
      <c r="L366" s="37">
        <v>-2.84</v>
      </c>
      <c r="M366" s="37">
        <v>19</v>
      </c>
      <c r="N366" s="37">
        <v>20</v>
      </c>
      <c r="O366" s="37">
        <v>1</v>
      </c>
      <c r="P366" s="37">
        <v>10</v>
      </c>
      <c r="Q366" s="37">
        <v>10</v>
      </c>
      <c r="R366" s="37">
        <v>100</v>
      </c>
      <c r="S366" s="37">
        <v>0</v>
      </c>
      <c r="T366" s="37">
        <v>0</v>
      </c>
      <c r="U366" s="37">
        <v>57.89</v>
      </c>
      <c r="V366" s="37">
        <v>26.32</v>
      </c>
      <c r="W366" s="37">
        <v>15.79</v>
      </c>
      <c r="X366" s="37">
        <v>20</v>
      </c>
      <c r="Y366" s="37">
        <v>25</v>
      </c>
      <c r="Z366" s="37">
        <v>55</v>
      </c>
      <c r="AA366" s="37">
        <v>80</v>
      </c>
      <c r="AB366" s="37">
        <v>0</v>
      </c>
      <c r="AC366" s="24">
        <f t="shared" si="41"/>
        <v>45.552</v>
      </c>
      <c r="AD366" s="25">
        <f t="shared" si="42"/>
        <v>-45.552</v>
      </c>
      <c r="AE366" s="23" t="str">
        <f t="shared" si="43"/>
        <v>Loss</v>
      </c>
      <c r="AF366" s="23" t="str">
        <f t="shared" si="44"/>
        <v>Loss</v>
      </c>
      <c r="AG366" s="23" t="str">
        <f t="shared" si="45"/>
        <v>Win</v>
      </c>
      <c r="AH366" s="23">
        <f t="shared" si="46"/>
        <v>-50</v>
      </c>
      <c r="AI366" s="23">
        <f t="shared" si="47"/>
        <v>-50</v>
      </c>
      <c r="AJ366" s="23">
        <f t="shared" si="48"/>
        <v>171</v>
      </c>
    </row>
    <row r="367" spans="1:36" hidden="1" x14ac:dyDescent="0.2">
      <c r="A367" s="36">
        <v>43586</v>
      </c>
      <c r="B367" s="37" t="s">
        <v>51</v>
      </c>
      <c r="C367" s="37" t="s">
        <v>52</v>
      </c>
      <c r="D367" s="37" t="s">
        <v>1262</v>
      </c>
      <c r="E367" s="37" t="s">
        <v>1263</v>
      </c>
      <c r="F367" s="37" t="s">
        <v>1264</v>
      </c>
      <c r="G367" s="37">
        <v>0</v>
      </c>
      <c r="H367" s="37">
        <v>5</v>
      </c>
      <c r="I367" s="37">
        <v>3.81</v>
      </c>
      <c r="J367" s="37">
        <v>3.3</v>
      </c>
      <c r="K367" s="37">
        <v>1.83</v>
      </c>
      <c r="L367" s="37">
        <v>1.98</v>
      </c>
      <c r="M367" s="37">
        <v>3</v>
      </c>
      <c r="N367" s="37">
        <v>5</v>
      </c>
      <c r="O367" s="37">
        <v>0</v>
      </c>
      <c r="P367" s="37">
        <v>1</v>
      </c>
      <c r="Q367" s="37">
        <v>3</v>
      </c>
      <c r="R367" s="37">
        <v>0</v>
      </c>
      <c r="S367" s="37">
        <v>0</v>
      </c>
      <c r="T367" s="37">
        <v>0</v>
      </c>
      <c r="U367" s="37">
        <v>33.33</v>
      </c>
      <c r="V367" s="37">
        <v>0</v>
      </c>
      <c r="W367" s="37">
        <v>66.67</v>
      </c>
      <c r="X367" s="37">
        <v>60</v>
      </c>
      <c r="Y367" s="37">
        <v>0</v>
      </c>
      <c r="Z367" s="37">
        <v>40</v>
      </c>
      <c r="AA367" s="37">
        <v>0</v>
      </c>
      <c r="AB367" s="37">
        <v>100</v>
      </c>
      <c r="AC367" s="24">
        <f t="shared" si="41"/>
        <v>-10.667999999999999</v>
      </c>
      <c r="AD367" s="25">
        <f t="shared" si="42"/>
        <v>10.667999999999999</v>
      </c>
      <c r="AE367" s="23" t="str">
        <f t="shared" si="43"/>
        <v>Loss</v>
      </c>
      <c r="AF367" s="23" t="str">
        <f t="shared" si="44"/>
        <v>Loss</v>
      </c>
      <c r="AG367" s="23" t="str">
        <f t="shared" si="45"/>
        <v>Win</v>
      </c>
      <c r="AH367" s="23">
        <f t="shared" si="46"/>
        <v>-50</v>
      </c>
      <c r="AI367" s="23">
        <f t="shared" si="47"/>
        <v>-50</v>
      </c>
      <c r="AJ367" s="23">
        <f t="shared" si="48"/>
        <v>41.5</v>
      </c>
    </row>
    <row r="368" spans="1:36" hidden="1" x14ac:dyDescent="0.2">
      <c r="A368" s="36">
        <v>43586</v>
      </c>
      <c r="B368" s="37" t="s">
        <v>51</v>
      </c>
      <c r="C368" s="37" t="s">
        <v>1265</v>
      </c>
      <c r="D368" s="37" t="s">
        <v>1266</v>
      </c>
      <c r="E368" s="37" t="s">
        <v>1267</v>
      </c>
      <c r="F368" s="37" t="s">
        <v>1268</v>
      </c>
      <c r="G368" s="37">
        <v>2</v>
      </c>
      <c r="H368" s="37">
        <v>1</v>
      </c>
      <c r="I368" s="37">
        <v>2.33</v>
      </c>
      <c r="J368" s="37">
        <v>3.09</v>
      </c>
      <c r="K368" s="37">
        <v>3.17</v>
      </c>
      <c r="L368" s="37">
        <v>-0.84</v>
      </c>
      <c r="M368" s="37">
        <v>52</v>
      </c>
      <c r="N368" s="37">
        <v>55</v>
      </c>
      <c r="O368" s="37">
        <v>2</v>
      </c>
      <c r="P368" s="37">
        <v>24</v>
      </c>
      <c r="Q368" s="37">
        <v>24</v>
      </c>
      <c r="R368" s="37">
        <v>50</v>
      </c>
      <c r="S368" s="37">
        <v>0</v>
      </c>
      <c r="T368" s="37">
        <v>50</v>
      </c>
      <c r="U368" s="37">
        <v>55.77</v>
      </c>
      <c r="V368" s="37">
        <v>21.15</v>
      </c>
      <c r="W368" s="37">
        <v>23.08</v>
      </c>
      <c r="X368" s="37">
        <v>61.82</v>
      </c>
      <c r="Y368" s="37">
        <v>21.82</v>
      </c>
      <c r="Z368" s="37">
        <v>16.36</v>
      </c>
      <c r="AA368" s="37">
        <v>75</v>
      </c>
      <c r="AB368" s="37">
        <v>45.83</v>
      </c>
      <c r="AC368" s="24">
        <f t="shared" si="41"/>
        <v>-2.6209999999999987</v>
      </c>
      <c r="AD368" s="25">
        <f t="shared" si="42"/>
        <v>2.6209999999999987</v>
      </c>
      <c r="AE368" s="23" t="str">
        <f t="shared" si="43"/>
        <v>Win</v>
      </c>
      <c r="AF368" s="23" t="str">
        <f t="shared" si="44"/>
        <v>Loss</v>
      </c>
      <c r="AG368" s="23" t="str">
        <f t="shared" si="45"/>
        <v>Loss</v>
      </c>
      <c r="AH368" s="23">
        <f t="shared" si="46"/>
        <v>66.5</v>
      </c>
      <c r="AI368" s="23">
        <f t="shared" si="47"/>
        <v>-50</v>
      </c>
      <c r="AJ368" s="23">
        <f t="shared" si="48"/>
        <v>-50</v>
      </c>
    </row>
    <row r="369" spans="1:36" hidden="1" x14ac:dyDescent="0.2">
      <c r="A369" s="36">
        <v>43586</v>
      </c>
      <c r="B369" s="37" t="s">
        <v>51</v>
      </c>
      <c r="C369" s="37" t="s">
        <v>1265</v>
      </c>
      <c r="D369" s="37" t="s">
        <v>1269</v>
      </c>
      <c r="E369" s="37" t="s">
        <v>1270</v>
      </c>
      <c r="F369" s="37" t="s">
        <v>1271</v>
      </c>
      <c r="G369" s="37">
        <v>1</v>
      </c>
      <c r="H369" s="37">
        <v>0</v>
      </c>
      <c r="I369" s="37">
        <v>1.62</v>
      </c>
      <c r="J369" s="37">
        <v>3.42</v>
      </c>
      <c r="K369" s="37">
        <v>6.38</v>
      </c>
      <c r="L369" s="37">
        <v>-4.76</v>
      </c>
      <c r="M369" s="37">
        <v>58</v>
      </c>
      <c r="N369" s="37">
        <v>62</v>
      </c>
      <c r="O369" s="37">
        <v>4</v>
      </c>
      <c r="P369" s="37">
        <v>29</v>
      </c>
      <c r="Q369" s="37">
        <v>30</v>
      </c>
      <c r="R369" s="37">
        <v>25</v>
      </c>
      <c r="S369" s="37">
        <v>25</v>
      </c>
      <c r="T369" s="37">
        <v>50</v>
      </c>
      <c r="U369" s="37">
        <v>37.93</v>
      </c>
      <c r="V369" s="37">
        <v>27.59</v>
      </c>
      <c r="W369" s="37">
        <v>34.479999999999997</v>
      </c>
      <c r="X369" s="37">
        <v>38.71</v>
      </c>
      <c r="Y369" s="37">
        <v>30.65</v>
      </c>
      <c r="Z369" s="37">
        <v>30.65</v>
      </c>
      <c r="AA369" s="37">
        <v>55.17</v>
      </c>
      <c r="AB369" s="37">
        <v>20</v>
      </c>
      <c r="AC369" s="24">
        <f t="shared" si="41"/>
        <v>-6.2279999999999989</v>
      </c>
      <c r="AD369" s="25">
        <f t="shared" si="42"/>
        <v>11.228000000000002</v>
      </c>
      <c r="AE369" s="23" t="str">
        <f t="shared" si="43"/>
        <v>Win</v>
      </c>
      <c r="AF369" s="23" t="str">
        <f t="shared" si="44"/>
        <v>Loss</v>
      </c>
      <c r="AG369" s="23" t="str">
        <f t="shared" si="45"/>
        <v>Loss</v>
      </c>
      <c r="AH369" s="23">
        <f t="shared" si="46"/>
        <v>31</v>
      </c>
      <c r="AI369" s="23">
        <f t="shared" si="47"/>
        <v>-50</v>
      </c>
      <c r="AJ369" s="23">
        <f t="shared" si="48"/>
        <v>-50</v>
      </c>
    </row>
    <row r="370" spans="1:36" hidden="1" x14ac:dyDescent="0.2">
      <c r="A370" s="36">
        <v>43586</v>
      </c>
      <c r="B370" s="37" t="s">
        <v>51</v>
      </c>
      <c r="C370" s="37" t="s">
        <v>1265</v>
      </c>
      <c r="D370" s="37" t="s">
        <v>1272</v>
      </c>
      <c r="E370" s="37" t="s">
        <v>1273</v>
      </c>
      <c r="F370" s="37" t="s">
        <v>1274</v>
      </c>
      <c r="G370" s="37">
        <v>1</v>
      </c>
      <c r="H370" s="37">
        <v>1</v>
      </c>
      <c r="I370" s="37">
        <v>6.92</v>
      </c>
      <c r="J370" s="37">
        <v>3.85</v>
      </c>
      <c r="K370" s="37">
        <v>1.51</v>
      </c>
      <c r="L370" s="37">
        <v>5.41</v>
      </c>
      <c r="M370" s="37">
        <v>57</v>
      </c>
      <c r="N370" s="37">
        <v>50</v>
      </c>
      <c r="O370" s="37">
        <v>0</v>
      </c>
      <c r="P370" s="37">
        <v>29</v>
      </c>
      <c r="Q370" s="37">
        <v>25</v>
      </c>
      <c r="R370" s="37">
        <v>0</v>
      </c>
      <c r="S370" s="37">
        <v>0</v>
      </c>
      <c r="T370" s="37">
        <v>0</v>
      </c>
      <c r="U370" s="37">
        <v>45.61</v>
      </c>
      <c r="V370" s="37">
        <v>31.58</v>
      </c>
      <c r="W370" s="37">
        <v>22.81</v>
      </c>
      <c r="X370" s="37">
        <v>58</v>
      </c>
      <c r="Y370" s="37">
        <v>30</v>
      </c>
      <c r="Z370" s="37">
        <v>12</v>
      </c>
      <c r="AA370" s="37">
        <v>58.62</v>
      </c>
      <c r="AB370" s="37">
        <v>40</v>
      </c>
      <c r="AC370" s="24">
        <f t="shared" si="41"/>
        <v>-4.482000000000002</v>
      </c>
      <c r="AD370" s="25">
        <f t="shared" si="42"/>
        <v>4.482000000000002</v>
      </c>
      <c r="AE370" s="23" t="str">
        <f t="shared" si="43"/>
        <v>Loss</v>
      </c>
      <c r="AF370" s="23" t="str">
        <f t="shared" si="44"/>
        <v>Win</v>
      </c>
      <c r="AG370" s="23" t="str">
        <f t="shared" si="45"/>
        <v>Loss</v>
      </c>
      <c r="AH370" s="23">
        <f t="shared" si="46"/>
        <v>-50</v>
      </c>
      <c r="AI370" s="23">
        <f t="shared" si="47"/>
        <v>142.5</v>
      </c>
      <c r="AJ370" s="23">
        <f t="shared" si="48"/>
        <v>-50</v>
      </c>
    </row>
    <row r="371" spans="1:36" hidden="1" x14ac:dyDescent="0.2">
      <c r="A371" s="36">
        <v>43586</v>
      </c>
      <c r="B371" s="37" t="s">
        <v>51</v>
      </c>
      <c r="C371" s="37" t="s">
        <v>80</v>
      </c>
      <c r="D371" s="37" t="s">
        <v>1275</v>
      </c>
      <c r="E371" s="37" t="s">
        <v>1276</v>
      </c>
      <c r="F371" s="37" t="s">
        <v>1277</v>
      </c>
      <c r="G371" s="37">
        <v>2</v>
      </c>
      <c r="H371" s="37">
        <v>0</v>
      </c>
      <c r="I371" s="37">
        <v>2.42</v>
      </c>
      <c r="J371" s="37">
        <v>2.8</v>
      </c>
      <c r="K371" s="37">
        <v>3.19</v>
      </c>
      <c r="L371" s="37">
        <v>-0.77</v>
      </c>
      <c r="M371" s="37">
        <v>57</v>
      </c>
      <c r="N371" s="37">
        <v>54</v>
      </c>
      <c r="O371" s="37">
        <v>3</v>
      </c>
      <c r="P371" s="37">
        <v>27</v>
      </c>
      <c r="Q371" s="37">
        <v>27</v>
      </c>
      <c r="R371" s="37">
        <v>33.33</v>
      </c>
      <c r="S371" s="37">
        <v>33.33</v>
      </c>
      <c r="T371" s="37">
        <v>33.33</v>
      </c>
      <c r="U371" s="37">
        <v>24.56</v>
      </c>
      <c r="V371" s="37">
        <v>45.61</v>
      </c>
      <c r="W371" s="37">
        <v>29.82</v>
      </c>
      <c r="X371" s="37">
        <v>33.33</v>
      </c>
      <c r="Y371" s="37">
        <v>29.63</v>
      </c>
      <c r="Z371" s="37">
        <v>37.04</v>
      </c>
      <c r="AA371" s="37">
        <v>22.22</v>
      </c>
      <c r="AB371" s="37">
        <v>22.22</v>
      </c>
      <c r="AC371" s="24">
        <f t="shared" si="41"/>
        <v>4.6210000000000004</v>
      </c>
      <c r="AD371" s="25">
        <f t="shared" si="42"/>
        <v>2.0450000000000008</v>
      </c>
      <c r="AE371" s="23" t="str">
        <f t="shared" si="43"/>
        <v>Win</v>
      </c>
      <c r="AF371" s="23" t="str">
        <f t="shared" si="44"/>
        <v>Loss</v>
      </c>
      <c r="AG371" s="23" t="str">
        <f t="shared" si="45"/>
        <v>Loss</v>
      </c>
      <c r="AH371" s="23">
        <f t="shared" si="46"/>
        <v>71</v>
      </c>
      <c r="AI371" s="23">
        <f t="shared" si="47"/>
        <v>-50</v>
      </c>
      <c r="AJ371" s="23">
        <f t="shared" si="48"/>
        <v>-50</v>
      </c>
    </row>
    <row r="372" spans="1:36" hidden="1" x14ac:dyDescent="0.2">
      <c r="A372" s="36">
        <v>43586</v>
      </c>
      <c r="B372" s="37" t="s">
        <v>75</v>
      </c>
      <c r="C372" s="37" t="s">
        <v>76</v>
      </c>
      <c r="D372" s="37" t="s">
        <v>1278</v>
      </c>
      <c r="E372" s="37" t="s">
        <v>1279</v>
      </c>
      <c r="F372" s="37" t="s">
        <v>1280</v>
      </c>
      <c r="G372" s="37">
        <v>1</v>
      </c>
      <c r="H372" s="37">
        <v>0</v>
      </c>
      <c r="I372" s="37">
        <v>2.44</v>
      </c>
      <c r="J372" s="37">
        <v>2.91</v>
      </c>
      <c r="K372" s="37">
        <v>2.98</v>
      </c>
      <c r="L372" s="37">
        <v>-0.54</v>
      </c>
      <c r="M372" s="37">
        <v>23</v>
      </c>
      <c r="N372" s="37">
        <v>20</v>
      </c>
      <c r="O372" s="37">
        <v>0</v>
      </c>
      <c r="P372" s="37">
        <v>11</v>
      </c>
      <c r="Q372" s="37">
        <v>10</v>
      </c>
      <c r="R372" s="37">
        <v>0</v>
      </c>
      <c r="S372" s="37">
        <v>0</v>
      </c>
      <c r="T372" s="37">
        <v>0</v>
      </c>
      <c r="U372" s="37">
        <v>34.78</v>
      </c>
      <c r="V372" s="37">
        <v>39.130000000000003</v>
      </c>
      <c r="W372" s="37">
        <v>26.09</v>
      </c>
      <c r="X372" s="37">
        <v>50</v>
      </c>
      <c r="Y372" s="37">
        <v>25</v>
      </c>
      <c r="Z372" s="37">
        <v>25</v>
      </c>
      <c r="AA372" s="37">
        <v>54.55</v>
      </c>
      <c r="AB372" s="37">
        <v>60</v>
      </c>
      <c r="AC372" s="24">
        <f t="shared" si="41"/>
        <v>-1.8490000000000002</v>
      </c>
      <c r="AD372" s="25">
        <f t="shared" si="42"/>
        <v>1.8490000000000002</v>
      </c>
      <c r="AE372" s="23" t="str">
        <f t="shared" si="43"/>
        <v>Win</v>
      </c>
      <c r="AF372" s="23" t="str">
        <f t="shared" si="44"/>
        <v>Loss</v>
      </c>
      <c r="AG372" s="23" t="str">
        <f t="shared" si="45"/>
        <v>Loss</v>
      </c>
      <c r="AH372" s="23">
        <f t="shared" si="46"/>
        <v>72</v>
      </c>
      <c r="AI372" s="23">
        <f t="shared" si="47"/>
        <v>-50</v>
      </c>
      <c r="AJ372" s="23">
        <f t="shared" si="48"/>
        <v>-50</v>
      </c>
    </row>
    <row r="373" spans="1:36" hidden="1" x14ac:dyDescent="0.2">
      <c r="A373" s="36">
        <v>43586</v>
      </c>
      <c r="B373" s="37" t="s">
        <v>1281</v>
      </c>
      <c r="C373" s="37" t="s">
        <v>1282</v>
      </c>
      <c r="D373" s="37" t="s">
        <v>1283</v>
      </c>
      <c r="E373" s="37" t="s">
        <v>1284</v>
      </c>
      <c r="F373" s="37" t="s">
        <v>1285</v>
      </c>
      <c r="G373" s="37">
        <v>3</v>
      </c>
      <c r="H373" s="37">
        <v>0</v>
      </c>
      <c r="I373" s="37">
        <v>1.9</v>
      </c>
      <c r="J373" s="37">
        <v>3.66</v>
      </c>
      <c r="K373" s="37">
        <v>4.24</v>
      </c>
      <c r="L373" s="37">
        <v>-2.34</v>
      </c>
      <c r="M373" s="37">
        <v>10</v>
      </c>
      <c r="N373" s="37">
        <v>11</v>
      </c>
      <c r="O373" s="37">
        <v>0</v>
      </c>
      <c r="P373" s="37">
        <v>5</v>
      </c>
      <c r="Q373" s="37">
        <v>6</v>
      </c>
      <c r="R373" s="37">
        <v>0</v>
      </c>
      <c r="S373" s="37">
        <v>0</v>
      </c>
      <c r="T373" s="37">
        <v>0</v>
      </c>
      <c r="U373" s="37">
        <v>70</v>
      </c>
      <c r="V373" s="37">
        <v>30</v>
      </c>
      <c r="W373" s="37">
        <v>0</v>
      </c>
      <c r="X373" s="37">
        <v>54.55</v>
      </c>
      <c r="Y373" s="37">
        <v>9.09</v>
      </c>
      <c r="Z373" s="37">
        <v>36.36</v>
      </c>
      <c r="AA373" s="37">
        <v>80</v>
      </c>
      <c r="AB373" s="37">
        <v>33.33</v>
      </c>
      <c r="AC373" s="24">
        <f t="shared" si="41"/>
        <v>12.452999999999999</v>
      </c>
      <c r="AD373" s="25">
        <f t="shared" si="42"/>
        <v>-12.452999999999999</v>
      </c>
      <c r="AE373" s="23" t="str">
        <f t="shared" si="43"/>
        <v>Win</v>
      </c>
      <c r="AF373" s="23" t="str">
        <f t="shared" si="44"/>
        <v>Loss</v>
      </c>
      <c r="AG373" s="23" t="str">
        <f t="shared" si="45"/>
        <v>Loss</v>
      </c>
      <c r="AH373" s="23">
        <f t="shared" si="46"/>
        <v>45</v>
      </c>
      <c r="AI373" s="23">
        <f t="shared" si="47"/>
        <v>-50</v>
      </c>
      <c r="AJ373" s="23">
        <f t="shared" si="48"/>
        <v>-50</v>
      </c>
    </row>
    <row r="374" spans="1:36" hidden="1" x14ac:dyDescent="0.2">
      <c r="A374" s="36">
        <v>43586</v>
      </c>
      <c r="B374" s="37" t="s">
        <v>1254</v>
      </c>
      <c r="C374" s="37" t="s">
        <v>1255</v>
      </c>
      <c r="D374" s="37" t="s">
        <v>1286</v>
      </c>
      <c r="E374" s="37" t="s">
        <v>1287</v>
      </c>
      <c r="F374" s="37" t="s">
        <v>1288</v>
      </c>
      <c r="G374" s="37">
        <v>6</v>
      </c>
      <c r="H374" s="37">
        <v>3</v>
      </c>
      <c r="I374" s="37">
        <v>1.0900000000000001</v>
      </c>
      <c r="J374" s="37">
        <v>7.91</v>
      </c>
      <c r="K374" s="37">
        <v>19.29</v>
      </c>
      <c r="L374" s="37">
        <v>-18.2</v>
      </c>
      <c r="M374" s="37">
        <v>20</v>
      </c>
      <c r="N374" s="37">
        <v>20</v>
      </c>
      <c r="O374" s="37">
        <v>1</v>
      </c>
      <c r="P374" s="37">
        <v>10</v>
      </c>
      <c r="Q374" s="37">
        <v>10</v>
      </c>
      <c r="R374" s="37">
        <v>0</v>
      </c>
      <c r="S374" s="37">
        <v>100</v>
      </c>
      <c r="T374" s="37">
        <v>0</v>
      </c>
      <c r="U374" s="37">
        <v>60</v>
      </c>
      <c r="V374" s="37">
        <v>30</v>
      </c>
      <c r="W374" s="37">
        <v>10</v>
      </c>
      <c r="X374" s="37">
        <v>20</v>
      </c>
      <c r="Y374" s="37">
        <v>20</v>
      </c>
      <c r="Z374" s="37">
        <v>60</v>
      </c>
      <c r="AA374" s="37">
        <v>80</v>
      </c>
      <c r="AB374" s="37">
        <v>10</v>
      </c>
      <c r="AC374" s="24">
        <f t="shared" si="41"/>
        <v>29</v>
      </c>
      <c r="AD374" s="25">
        <f t="shared" si="42"/>
        <v>-9</v>
      </c>
      <c r="AE374" s="23" t="str">
        <f t="shared" si="43"/>
        <v>Win</v>
      </c>
      <c r="AF374" s="23" t="str">
        <f t="shared" si="44"/>
        <v>Loss</v>
      </c>
      <c r="AG374" s="23" t="str">
        <f t="shared" si="45"/>
        <v>Loss</v>
      </c>
      <c r="AH374" s="23">
        <f t="shared" si="46"/>
        <v>4.5000000000000071</v>
      </c>
      <c r="AI374" s="23">
        <f t="shared" si="47"/>
        <v>-50</v>
      </c>
      <c r="AJ374" s="23">
        <f t="shared" si="48"/>
        <v>-50</v>
      </c>
    </row>
    <row r="375" spans="1:36" x14ac:dyDescent="0.2">
      <c r="A375" s="36">
        <v>43586</v>
      </c>
      <c r="B375" s="37" t="s">
        <v>1289</v>
      </c>
      <c r="C375" s="37" t="s">
        <v>1290</v>
      </c>
      <c r="D375" s="37" t="s">
        <v>1291</v>
      </c>
      <c r="E375" s="37" t="s">
        <v>1292</v>
      </c>
      <c r="F375" s="37" t="s">
        <v>1293</v>
      </c>
      <c r="G375" s="37">
        <v>0</v>
      </c>
      <c r="H375" s="37">
        <v>2</v>
      </c>
      <c r="I375" s="37">
        <v>1.46</v>
      </c>
      <c r="J375" s="37">
        <v>4.3099999999999996</v>
      </c>
      <c r="K375" s="37">
        <v>4.5599999999999996</v>
      </c>
      <c r="L375" s="37">
        <v>-3.1</v>
      </c>
      <c r="M375" s="37">
        <v>5</v>
      </c>
      <c r="N375" s="37">
        <v>3</v>
      </c>
      <c r="O375" s="37">
        <v>1</v>
      </c>
      <c r="P375" s="37">
        <v>3</v>
      </c>
      <c r="Q375" s="37">
        <v>3</v>
      </c>
      <c r="R375" s="37">
        <v>100</v>
      </c>
      <c r="S375" s="37">
        <v>0</v>
      </c>
      <c r="T375" s="37">
        <v>0</v>
      </c>
      <c r="U375" s="37">
        <v>60</v>
      </c>
      <c r="V375" s="37">
        <v>0</v>
      </c>
      <c r="W375" s="37">
        <v>40</v>
      </c>
      <c r="X375" s="37">
        <v>0</v>
      </c>
      <c r="Y375" s="37">
        <v>33.33</v>
      </c>
      <c r="Z375" s="37">
        <v>66.67</v>
      </c>
      <c r="AA375" s="37">
        <v>66.67</v>
      </c>
      <c r="AB375" s="37">
        <v>0</v>
      </c>
      <c r="AC375" s="24">
        <f t="shared" si="41"/>
        <v>44.001000000000005</v>
      </c>
      <c r="AD375" s="25">
        <f t="shared" si="42"/>
        <v>-44.001000000000005</v>
      </c>
      <c r="AE375" s="23" t="str">
        <f t="shared" si="43"/>
        <v>Loss</v>
      </c>
      <c r="AF375" s="23" t="str">
        <f t="shared" si="44"/>
        <v>Loss</v>
      </c>
      <c r="AG375" s="23" t="str">
        <f t="shared" si="45"/>
        <v>Win</v>
      </c>
      <c r="AH375" s="23">
        <f t="shared" si="46"/>
        <v>-50</v>
      </c>
      <c r="AI375" s="23">
        <f t="shared" si="47"/>
        <v>-50</v>
      </c>
      <c r="AJ375" s="23">
        <f t="shared" si="48"/>
        <v>177.99999999999997</v>
      </c>
    </row>
    <row r="376" spans="1:36" hidden="1" x14ac:dyDescent="0.2">
      <c r="A376" s="36">
        <v>43586</v>
      </c>
      <c r="B376" s="37" t="s">
        <v>1294</v>
      </c>
      <c r="C376" s="37" t="s">
        <v>71</v>
      </c>
      <c r="D376" s="37" t="s">
        <v>1295</v>
      </c>
      <c r="E376" s="37" t="s">
        <v>1296</v>
      </c>
      <c r="F376" s="37" t="s">
        <v>1297</v>
      </c>
      <c r="G376" s="37">
        <v>0</v>
      </c>
      <c r="H376" s="37">
        <v>0</v>
      </c>
      <c r="I376" s="37">
        <v>1.87</v>
      </c>
      <c r="J376" s="37">
        <v>3.27</v>
      </c>
      <c r="K376" s="37">
        <v>3.92</v>
      </c>
      <c r="L376" s="37">
        <v>-2.0499999999999998</v>
      </c>
      <c r="M376" s="37">
        <v>25</v>
      </c>
      <c r="N376" s="37">
        <v>19</v>
      </c>
      <c r="O376" s="37">
        <v>0</v>
      </c>
      <c r="P376" s="37">
        <v>12</v>
      </c>
      <c r="Q376" s="37">
        <v>9</v>
      </c>
      <c r="R376" s="37">
        <v>0</v>
      </c>
      <c r="S376" s="37">
        <v>0</v>
      </c>
      <c r="T376" s="37">
        <v>0</v>
      </c>
      <c r="U376" s="37">
        <v>40</v>
      </c>
      <c r="V376" s="37">
        <v>44</v>
      </c>
      <c r="W376" s="37">
        <v>16</v>
      </c>
      <c r="X376" s="37">
        <v>36.840000000000003</v>
      </c>
      <c r="Y376" s="37">
        <v>26.32</v>
      </c>
      <c r="Z376" s="37">
        <v>36.840000000000003</v>
      </c>
      <c r="AA376" s="37">
        <v>50</v>
      </c>
      <c r="AB376" s="37">
        <v>11.11</v>
      </c>
      <c r="AC376" s="24">
        <f t="shared" si="41"/>
        <v>6.5679999999999996</v>
      </c>
      <c r="AD376" s="25">
        <f t="shared" si="42"/>
        <v>-6.5679999999999996</v>
      </c>
      <c r="AE376" s="23" t="str">
        <f t="shared" si="43"/>
        <v>Loss</v>
      </c>
      <c r="AF376" s="23" t="str">
        <f t="shared" si="44"/>
        <v>Win</v>
      </c>
      <c r="AG376" s="23" t="str">
        <f t="shared" si="45"/>
        <v>Loss</v>
      </c>
      <c r="AH376" s="23">
        <f t="shared" si="46"/>
        <v>-50</v>
      </c>
      <c r="AI376" s="23">
        <f t="shared" si="47"/>
        <v>113.5</v>
      </c>
      <c r="AJ376" s="23">
        <f t="shared" si="48"/>
        <v>-50</v>
      </c>
    </row>
    <row r="377" spans="1:36" hidden="1" x14ac:dyDescent="0.2">
      <c r="A377" s="36">
        <v>43586</v>
      </c>
      <c r="B377" s="37" t="s">
        <v>1298</v>
      </c>
      <c r="C377" s="37" t="s">
        <v>1299</v>
      </c>
      <c r="D377" s="37" t="s">
        <v>1300</v>
      </c>
      <c r="E377" s="37" t="s">
        <v>1301</v>
      </c>
      <c r="F377" s="37" t="s">
        <v>1302</v>
      </c>
      <c r="G377" s="37">
        <v>1</v>
      </c>
      <c r="H377" s="37">
        <v>1</v>
      </c>
      <c r="I377" s="37">
        <v>1.62</v>
      </c>
      <c r="J377" s="37">
        <v>3.76</v>
      </c>
      <c r="K377" s="37">
        <v>4.83</v>
      </c>
      <c r="L377" s="37">
        <v>-3.21</v>
      </c>
      <c r="M377" s="37">
        <v>15</v>
      </c>
      <c r="N377" s="37">
        <v>15</v>
      </c>
      <c r="O377" s="37">
        <v>0</v>
      </c>
      <c r="P377" s="37">
        <v>6</v>
      </c>
      <c r="Q377" s="37">
        <v>7</v>
      </c>
      <c r="R377" s="37">
        <v>0</v>
      </c>
      <c r="S377" s="37">
        <v>0</v>
      </c>
      <c r="T377" s="37">
        <v>0</v>
      </c>
      <c r="U377" s="37">
        <v>40</v>
      </c>
      <c r="V377" s="37">
        <v>20</v>
      </c>
      <c r="W377" s="37">
        <v>40</v>
      </c>
      <c r="X377" s="37">
        <v>26.67</v>
      </c>
      <c r="Y377" s="37">
        <v>33.33</v>
      </c>
      <c r="Z377" s="37">
        <v>40</v>
      </c>
      <c r="AA377" s="37">
        <v>66.67</v>
      </c>
      <c r="AB377" s="37">
        <v>14.29</v>
      </c>
      <c r="AC377" s="24">
        <f t="shared" si="41"/>
        <v>1.3329999999999993</v>
      </c>
      <c r="AD377" s="25">
        <f t="shared" si="42"/>
        <v>-1.3329999999999993</v>
      </c>
      <c r="AE377" s="23" t="str">
        <f t="shared" si="43"/>
        <v>Loss</v>
      </c>
      <c r="AF377" s="23" t="str">
        <f t="shared" si="44"/>
        <v>Win</v>
      </c>
      <c r="AG377" s="23" t="str">
        <f t="shared" si="45"/>
        <v>Loss</v>
      </c>
      <c r="AH377" s="23">
        <f t="shared" si="46"/>
        <v>-50</v>
      </c>
      <c r="AI377" s="23">
        <f t="shared" si="47"/>
        <v>138</v>
      </c>
      <c r="AJ377" s="23">
        <f t="shared" si="48"/>
        <v>-50</v>
      </c>
    </row>
    <row r="378" spans="1:36" hidden="1" x14ac:dyDescent="0.2">
      <c r="A378" s="36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24"/>
      <c r="AD378" s="25"/>
      <c r="AE378" s="23"/>
      <c r="AF378" s="23"/>
      <c r="AG378" s="23"/>
      <c r="AH378" s="23"/>
      <c r="AI378" s="23"/>
      <c r="AJ378" s="23"/>
    </row>
    <row r="379" spans="1:36" hidden="1" x14ac:dyDescent="0.2">
      <c r="A379" s="36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24"/>
      <c r="AD379" s="25"/>
      <c r="AE379" s="23"/>
      <c r="AF379" s="23"/>
      <c r="AG379" s="23"/>
      <c r="AH379" s="23"/>
      <c r="AI379" s="23"/>
      <c r="AJ379" s="23"/>
    </row>
    <row r="380" spans="1:36" hidden="1" x14ac:dyDescent="0.2">
      <c r="A380" s="36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24"/>
      <c r="AD380" s="25"/>
      <c r="AE380" s="23"/>
      <c r="AF380" s="23"/>
      <c r="AG380" s="23"/>
      <c r="AH380" s="23"/>
      <c r="AI380" s="23"/>
      <c r="AJ380" s="23"/>
    </row>
    <row r="381" spans="1:36" hidden="1" x14ac:dyDescent="0.2">
      <c r="A381" s="36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24"/>
      <c r="AD381" s="25"/>
      <c r="AE381" s="23"/>
      <c r="AF381" s="23"/>
      <c r="AG381" s="23"/>
      <c r="AH381" s="23"/>
      <c r="AI381" s="23"/>
      <c r="AJ381" s="23"/>
    </row>
    <row r="382" spans="1:36" hidden="1" x14ac:dyDescent="0.2">
      <c r="A382" s="36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24"/>
      <c r="AD382" s="25"/>
      <c r="AE382" s="23"/>
      <c r="AF382" s="23"/>
      <c r="AG382" s="23"/>
      <c r="AH382" s="23"/>
      <c r="AI382" s="23"/>
      <c r="AJ382" s="23"/>
    </row>
    <row r="383" spans="1:36" hidden="1" x14ac:dyDescent="0.2">
      <c r="A383" s="36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24"/>
      <c r="AD383" s="25"/>
      <c r="AE383" s="23"/>
      <c r="AF383" s="23"/>
      <c r="AG383" s="23"/>
      <c r="AH383" s="23"/>
      <c r="AI383" s="23"/>
      <c r="AJ383" s="23"/>
    </row>
    <row r="384" spans="1:36" hidden="1" x14ac:dyDescent="0.2">
      <c r="A384" s="36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24"/>
      <c r="AD384" s="25"/>
      <c r="AE384" s="23"/>
      <c r="AF384" s="23"/>
      <c r="AG384" s="23"/>
      <c r="AH384" s="23"/>
      <c r="AI384" s="23"/>
      <c r="AJ384" s="23"/>
    </row>
    <row r="385" spans="1:36" hidden="1" x14ac:dyDescent="0.2">
      <c r="A385" s="36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24"/>
      <c r="AD385" s="25"/>
      <c r="AE385" s="23"/>
      <c r="AF385" s="23"/>
      <c r="AG385" s="23"/>
      <c r="AH385" s="23"/>
      <c r="AI385" s="23"/>
      <c r="AJ385" s="23"/>
    </row>
    <row r="386" spans="1:36" hidden="1" x14ac:dyDescent="0.2">
      <c r="A386" s="36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24"/>
      <c r="AD386" s="25"/>
      <c r="AE386" s="23"/>
      <c r="AF386" s="23"/>
      <c r="AG386" s="23"/>
      <c r="AH386" s="23"/>
      <c r="AI386" s="23"/>
      <c r="AJ386" s="23"/>
    </row>
    <row r="387" spans="1:36" hidden="1" x14ac:dyDescent="0.2">
      <c r="A387" s="36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24"/>
      <c r="AD387" s="25"/>
      <c r="AE387" s="23"/>
      <c r="AF387" s="23"/>
      <c r="AG387" s="23"/>
      <c r="AH387" s="23"/>
      <c r="AI387" s="23"/>
      <c r="AJ387" s="23"/>
    </row>
    <row r="388" spans="1:36" hidden="1" x14ac:dyDescent="0.2">
      <c r="A388" s="36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24"/>
      <c r="AD388" s="25"/>
      <c r="AE388" s="23"/>
      <c r="AF388" s="23"/>
      <c r="AG388" s="23"/>
      <c r="AH388" s="23"/>
      <c r="AI388" s="23"/>
      <c r="AJ388" s="23"/>
    </row>
    <row r="389" spans="1:36" hidden="1" x14ac:dyDescent="0.2">
      <c r="A389" s="36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24"/>
      <c r="AD389" s="25"/>
      <c r="AE389" s="23"/>
      <c r="AF389" s="23"/>
      <c r="AG389" s="23"/>
      <c r="AH389" s="23"/>
      <c r="AI389" s="23"/>
      <c r="AJ389" s="23"/>
    </row>
    <row r="390" spans="1:36" hidden="1" x14ac:dyDescent="0.2">
      <c r="A390" s="36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24"/>
      <c r="AD390" s="25"/>
      <c r="AE390" s="23"/>
      <c r="AF390" s="23"/>
      <c r="AG390" s="23"/>
      <c r="AH390" s="23"/>
      <c r="AI390" s="23"/>
      <c r="AJ390" s="23"/>
    </row>
    <row r="391" spans="1:36" hidden="1" x14ac:dyDescent="0.2">
      <c r="A391" s="36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24"/>
      <c r="AD391" s="25"/>
      <c r="AE391" s="23"/>
      <c r="AF391" s="23"/>
      <c r="AG391" s="23"/>
      <c r="AH391" s="23"/>
      <c r="AI391" s="23"/>
      <c r="AJ391" s="23"/>
    </row>
    <row r="392" spans="1:36" hidden="1" x14ac:dyDescent="0.2">
      <c r="A392" s="36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24"/>
      <c r="AD392" s="25"/>
      <c r="AE392" s="23"/>
      <c r="AF392" s="23"/>
      <c r="AG392" s="23"/>
      <c r="AH392" s="23"/>
      <c r="AI392" s="23"/>
      <c r="AJ392" s="23"/>
    </row>
    <row r="393" spans="1:36" hidden="1" x14ac:dyDescent="0.2">
      <c r="A393" s="36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24"/>
      <c r="AD393" s="25"/>
      <c r="AE393" s="23"/>
      <c r="AF393" s="23"/>
      <c r="AG393" s="23"/>
      <c r="AH393" s="23"/>
      <c r="AI393" s="23"/>
      <c r="AJ393" s="23"/>
    </row>
    <row r="394" spans="1:36" hidden="1" x14ac:dyDescent="0.2">
      <c r="A394" s="36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24"/>
      <c r="AD394" s="25"/>
      <c r="AE394" s="23"/>
      <c r="AF394" s="23"/>
      <c r="AG394" s="23"/>
      <c r="AH394" s="23"/>
      <c r="AI394" s="23"/>
      <c r="AJ394" s="23"/>
    </row>
    <row r="395" spans="1:36" hidden="1" x14ac:dyDescent="0.2">
      <c r="A395" s="36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24"/>
      <c r="AD395" s="25"/>
      <c r="AE395" s="23"/>
      <c r="AF395" s="23"/>
      <c r="AG395" s="23"/>
      <c r="AH395" s="23"/>
      <c r="AI395" s="23"/>
      <c r="AJ395" s="23"/>
    </row>
    <row r="396" spans="1:36" hidden="1" x14ac:dyDescent="0.2">
      <c r="A396" s="36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24"/>
      <c r="AD396" s="25"/>
      <c r="AE396" s="23"/>
      <c r="AF396" s="23"/>
      <c r="AG396" s="23"/>
      <c r="AH396" s="23"/>
      <c r="AI396" s="23"/>
      <c r="AJ396" s="23"/>
    </row>
    <row r="397" spans="1:36" hidden="1" x14ac:dyDescent="0.2">
      <c r="A397" s="36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24"/>
      <c r="AD397" s="25"/>
      <c r="AE397" s="23"/>
      <c r="AF397" s="23"/>
      <c r="AG397" s="23"/>
      <c r="AH397" s="23"/>
      <c r="AI397" s="23"/>
      <c r="AJ397" s="23"/>
    </row>
    <row r="398" spans="1:36" hidden="1" x14ac:dyDescent="0.2">
      <c r="A398" s="36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24"/>
      <c r="AD398" s="25"/>
      <c r="AE398" s="23"/>
      <c r="AF398" s="23"/>
      <c r="AG398" s="23"/>
      <c r="AH398" s="23"/>
      <c r="AI398" s="23"/>
      <c r="AJ398" s="23"/>
    </row>
    <row r="399" spans="1:36" hidden="1" x14ac:dyDescent="0.2">
      <c r="A399" s="36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24"/>
      <c r="AD399" s="25"/>
      <c r="AE399" s="23"/>
      <c r="AF399" s="23"/>
      <c r="AG399" s="23"/>
      <c r="AH399" s="23"/>
      <c r="AI399" s="23"/>
      <c r="AJ399" s="23"/>
    </row>
    <row r="400" spans="1:36" hidden="1" x14ac:dyDescent="0.2">
      <c r="A400" s="36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24"/>
      <c r="AD400" s="25"/>
      <c r="AE400" s="23"/>
      <c r="AF400" s="23"/>
      <c r="AG400" s="23"/>
      <c r="AH400" s="23"/>
      <c r="AI400" s="23"/>
      <c r="AJ400" s="23"/>
    </row>
    <row r="401" spans="1:36" hidden="1" x14ac:dyDescent="0.2">
      <c r="A401" s="36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24"/>
      <c r="AD401" s="25"/>
      <c r="AE401" s="23"/>
      <c r="AF401" s="23"/>
      <c r="AG401" s="23"/>
      <c r="AH401" s="23"/>
      <c r="AI401" s="23"/>
      <c r="AJ401" s="23"/>
    </row>
    <row r="402" spans="1:36" hidden="1" x14ac:dyDescent="0.2">
      <c r="A402" s="41"/>
      <c r="B402" s="42"/>
      <c r="C402" s="37"/>
      <c r="D402" s="37"/>
      <c r="E402" s="37"/>
      <c r="F402" s="37"/>
      <c r="G402" s="37"/>
      <c r="H402" s="37"/>
      <c r="I402" s="38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24"/>
      <c r="AD402" s="25"/>
      <c r="AE402" s="23"/>
      <c r="AF402" s="23"/>
      <c r="AG402" s="23"/>
      <c r="AH402" s="23"/>
      <c r="AI402" s="23"/>
      <c r="AJ402" s="23"/>
    </row>
    <row r="403" spans="1:36" hidden="1" x14ac:dyDescent="0.2">
      <c r="A403" s="36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24"/>
      <c r="AD403" s="25"/>
      <c r="AE403" s="23"/>
      <c r="AF403" s="23"/>
      <c r="AG403" s="23"/>
      <c r="AH403" s="23"/>
      <c r="AI403" s="23"/>
      <c r="AJ403" s="23"/>
    </row>
    <row r="404" spans="1:36" hidden="1" x14ac:dyDescent="0.2">
      <c r="A404" s="36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24"/>
      <c r="AD404" s="25"/>
      <c r="AE404" s="23"/>
      <c r="AF404" s="23"/>
      <c r="AG404" s="23"/>
      <c r="AH404" s="23"/>
      <c r="AI404" s="23"/>
      <c r="AJ404" s="23"/>
    </row>
    <row r="405" spans="1:36" hidden="1" x14ac:dyDescent="0.2">
      <c r="A405" s="36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24"/>
      <c r="AD405" s="25"/>
      <c r="AE405" s="23"/>
      <c r="AF405" s="23"/>
      <c r="AG405" s="23"/>
      <c r="AH405" s="23"/>
      <c r="AI405" s="23"/>
      <c r="AJ405" s="23"/>
    </row>
    <row r="406" spans="1:36" hidden="1" x14ac:dyDescent="0.2">
      <c r="A406" s="36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24"/>
      <c r="AD406" s="25"/>
      <c r="AE406" s="23"/>
      <c r="AF406" s="23"/>
      <c r="AG406" s="23"/>
      <c r="AH406" s="23"/>
      <c r="AI406" s="23"/>
      <c r="AJ406" s="23"/>
    </row>
    <row r="407" spans="1:36" hidden="1" x14ac:dyDescent="0.2">
      <c r="A407" s="36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24"/>
      <c r="AD407" s="25"/>
      <c r="AE407" s="23"/>
      <c r="AF407" s="23"/>
      <c r="AG407" s="23"/>
      <c r="AH407" s="23"/>
      <c r="AI407" s="23"/>
      <c r="AJ407" s="23"/>
    </row>
    <row r="408" spans="1:36" hidden="1" x14ac:dyDescent="0.2">
      <c r="A408" s="36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24"/>
      <c r="AD408" s="25"/>
      <c r="AE408" s="23"/>
      <c r="AF408" s="23"/>
      <c r="AG408" s="23"/>
      <c r="AH408" s="23"/>
      <c r="AI408" s="23"/>
      <c r="AJ408" s="23"/>
    </row>
    <row r="409" spans="1:36" hidden="1" x14ac:dyDescent="0.2">
      <c r="A409" s="36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24"/>
      <c r="AD409" s="25"/>
      <c r="AE409" s="23"/>
      <c r="AF409" s="23"/>
      <c r="AG409" s="23"/>
      <c r="AH409" s="23"/>
      <c r="AI409" s="23"/>
      <c r="AJ409" s="23"/>
    </row>
    <row r="410" spans="1:36" hidden="1" x14ac:dyDescent="0.2">
      <c r="A410" s="36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24"/>
      <c r="AD410" s="25"/>
      <c r="AE410" s="23"/>
      <c r="AF410" s="23"/>
      <c r="AG410" s="23"/>
      <c r="AH410" s="23"/>
      <c r="AI410" s="23"/>
      <c r="AJ410" s="23"/>
    </row>
    <row r="411" spans="1:36" hidden="1" x14ac:dyDescent="0.2">
      <c r="A411" s="36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24"/>
      <c r="AD411" s="25"/>
      <c r="AE411" s="23"/>
      <c r="AF411" s="23"/>
      <c r="AG411" s="23"/>
      <c r="AH411" s="23"/>
      <c r="AI411" s="23"/>
      <c r="AJ411" s="23"/>
    </row>
    <row r="412" spans="1:36" hidden="1" x14ac:dyDescent="0.2">
      <c r="A412" s="36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24"/>
      <c r="AD412" s="25"/>
      <c r="AE412" s="23"/>
      <c r="AF412" s="23"/>
      <c r="AG412" s="23"/>
      <c r="AH412" s="23"/>
      <c r="AI412" s="23"/>
      <c r="AJ412" s="23"/>
    </row>
    <row r="413" spans="1:36" hidden="1" x14ac:dyDescent="0.2">
      <c r="A413" s="36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24"/>
      <c r="AD413" s="25"/>
      <c r="AE413" s="23"/>
      <c r="AF413" s="23"/>
      <c r="AG413" s="23"/>
      <c r="AH413" s="23"/>
      <c r="AI413" s="23"/>
      <c r="AJ413" s="23"/>
    </row>
    <row r="414" spans="1:36" hidden="1" x14ac:dyDescent="0.2">
      <c r="A414" s="36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24"/>
      <c r="AD414" s="25"/>
      <c r="AE414" s="23"/>
      <c r="AF414" s="23"/>
      <c r="AG414" s="23"/>
      <c r="AH414" s="23"/>
      <c r="AI414" s="23"/>
      <c r="AJ414" s="23"/>
    </row>
    <row r="415" spans="1:36" hidden="1" x14ac:dyDescent="0.2">
      <c r="A415" s="36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24"/>
      <c r="AD415" s="25"/>
      <c r="AE415" s="23"/>
      <c r="AF415" s="23"/>
      <c r="AG415" s="23"/>
      <c r="AH415" s="23"/>
      <c r="AI415" s="23"/>
      <c r="AJ415" s="23"/>
    </row>
    <row r="416" spans="1:36" hidden="1" x14ac:dyDescent="0.2">
      <c r="A416" s="36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24"/>
      <c r="AD416" s="25"/>
      <c r="AE416" s="23"/>
      <c r="AF416" s="23"/>
      <c r="AG416" s="23"/>
      <c r="AH416" s="23"/>
      <c r="AI416" s="23"/>
      <c r="AJ416" s="23"/>
    </row>
    <row r="417" spans="1:36" hidden="1" x14ac:dyDescent="0.2">
      <c r="A417" s="36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24"/>
      <c r="AD417" s="25"/>
      <c r="AE417" s="23"/>
      <c r="AF417" s="23"/>
      <c r="AG417" s="23"/>
      <c r="AH417" s="23"/>
      <c r="AI417" s="23"/>
      <c r="AJ417" s="23"/>
    </row>
    <row r="418" spans="1:36" hidden="1" x14ac:dyDescent="0.2">
      <c r="A418" s="36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24"/>
      <c r="AD418" s="25"/>
      <c r="AE418" s="23"/>
      <c r="AF418" s="23"/>
      <c r="AG418" s="23"/>
      <c r="AH418" s="23"/>
      <c r="AI418" s="23"/>
      <c r="AJ418" s="23"/>
    </row>
    <row r="419" spans="1:36" hidden="1" x14ac:dyDescent="0.2">
      <c r="A419" s="36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24"/>
      <c r="AD419" s="25"/>
      <c r="AE419" s="23"/>
      <c r="AF419" s="23"/>
      <c r="AG419" s="23"/>
      <c r="AH419" s="23"/>
      <c r="AI419" s="23"/>
      <c r="AJ419" s="23"/>
    </row>
    <row r="420" spans="1:36" hidden="1" x14ac:dyDescent="0.2">
      <c r="A420" s="36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24"/>
      <c r="AD420" s="25"/>
      <c r="AE420" s="23"/>
      <c r="AF420" s="23"/>
      <c r="AG420" s="23"/>
      <c r="AH420" s="23"/>
      <c r="AI420" s="23"/>
      <c r="AJ420" s="23"/>
    </row>
    <row r="421" spans="1:36" hidden="1" x14ac:dyDescent="0.2">
      <c r="A421" s="36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24"/>
      <c r="AD421" s="25"/>
      <c r="AE421" s="23"/>
      <c r="AF421" s="23"/>
      <c r="AG421" s="23"/>
      <c r="AH421" s="23"/>
      <c r="AI421" s="23"/>
      <c r="AJ421" s="23"/>
    </row>
    <row r="422" spans="1:36" hidden="1" x14ac:dyDescent="0.2">
      <c r="A422" s="36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24"/>
      <c r="AD422" s="25"/>
      <c r="AE422" s="23"/>
      <c r="AF422" s="23"/>
      <c r="AG422" s="23"/>
      <c r="AH422" s="23"/>
      <c r="AI422" s="23"/>
      <c r="AJ422" s="23"/>
    </row>
    <row r="423" spans="1:36" hidden="1" x14ac:dyDescent="0.2">
      <c r="A423" s="36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24"/>
      <c r="AD423" s="25"/>
      <c r="AE423" s="23"/>
      <c r="AF423" s="23"/>
      <c r="AG423" s="23"/>
      <c r="AH423" s="23"/>
      <c r="AI423" s="23"/>
      <c r="AJ423" s="23"/>
    </row>
    <row r="424" spans="1:36" hidden="1" x14ac:dyDescent="0.2">
      <c r="A424" s="36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24"/>
      <c r="AD424" s="25"/>
      <c r="AE424" s="23"/>
      <c r="AF424" s="23"/>
      <c r="AG424" s="23"/>
      <c r="AH424" s="23"/>
      <c r="AI424" s="23"/>
      <c r="AJ424" s="23"/>
    </row>
    <row r="425" spans="1:36" hidden="1" x14ac:dyDescent="0.2">
      <c r="A425" s="36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24"/>
      <c r="AD425" s="25"/>
      <c r="AE425" s="23"/>
      <c r="AF425" s="23"/>
      <c r="AG425" s="23"/>
      <c r="AH425" s="23"/>
      <c r="AI425" s="23"/>
      <c r="AJ425" s="23"/>
    </row>
    <row r="426" spans="1:36" hidden="1" x14ac:dyDescent="0.2">
      <c r="A426" s="36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24"/>
      <c r="AD426" s="25"/>
      <c r="AE426" s="23"/>
      <c r="AF426" s="23"/>
      <c r="AG426" s="23"/>
      <c r="AH426" s="23"/>
      <c r="AI426" s="23"/>
      <c r="AJ426" s="23"/>
    </row>
    <row r="427" spans="1:36" hidden="1" x14ac:dyDescent="0.2">
      <c r="A427" s="36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24"/>
      <c r="AD427" s="25"/>
      <c r="AE427" s="23"/>
      <c r="AF427" s="23"/>
      <c r="AG427" s="23"/>
      <c r="AH427" s="23"/>
      <c r="AI427" s="23"/>
      <c r="AJ427" s="23"/>
    </row>
    <row r="428" spans="1:36" hidden="1" x14ac:dyDescent="0.2">
      <c r="A428" s="36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24"/>
      <c r="AD428" s="25"/>
      <c r="AE428" s="23"/>
      <c r="AF428" s="23"/>
      <c r="AG428" s="23"/>
      <c r="AH428" s="23"/>
      <c r="AI428" s="23"/>
      <c r="AJ428" s="23"/>
    </row>
    <row r="429" spans="1:36" hidden="1" x14ac:dyDescent="0.2">
      <c r="A429" s="36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24"/>
      <c r="AD429" s="25"/>
      <c r="AE429" s="23"/>
      <c r="AF429" s="23"/>
      <c r="AG429" s="23"/>
      <c r="AH429" s="23"/>
      <c r="AI429" s="23"/>
      <c r="AJ429" s="23"/>
    </row>
    <row r="430" spans="1:36" hidden="1" x14ac:dyDescent="0.2">
      <c r="A430" s="36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24"/>
      <c r="AD430" s="25"/>
      <c r="AE430" s="23"/>
      <c r="AF430" s="23"/>
      <c r="AG430" s="23"/>
      <c r="AH430" s="23"/>
      <c r="AI430" s="23"/>
      <c r="AJ430" s="23"/>
    </row>
    <row r="431" spans="1:36" hidden="1" x14ac:dyDescent="0.2">
      <c r="A431" s="36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24"/>
      <c r="AD431" s="25"/>
      <c r="AE431" s="23"/>
      <c r="AF431" s="23"/>
      <c r="AG431" s="23"/>
      <c r="AH431" s="23"/>
      <c r="AI431" s="23"/>
      <c r="AJ431" s="23"/>
    </row>
    <row r="432" spans="1:36" hidden="1" x14ac:dyDescent="0.2">
      <c r="A432" s="36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24"/>
      <c r="AD432" s="25"/>
      <c r="AE432" s="23"/>
      <c r="AF432" s="23"/>
      <c r="AG432" s="23"/>
      <c r="AH432" s="23"/>
      <c r="AI432" s="23"/>
      <c r="AJ432" s="23"/>
    </row>
    <row r="433" spans="1:36" hidden="1" x14ac:dyDescent="0.2">
      <c r="A433" s="36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24"/>
      <c r="AD433" s="25"/>
      <c r="AE433" s="23"/>
      <c r="AF433" s="23"/>
      <c r="AG433" s="23"/>
      <c r="AH433" s="23"/>
      <c r="AI433" s="23"/>
      <c r="AJ433" s="23"/>
    </row>
    <row r="434" spans="1:36" hidden="1" x14ac:dyDescent="0.2">
      <c r="A434" s="36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24"/>
      <c r="AD434" s="25"/>
      <c r="AE434" s="23"/>
      <c r="AF434" s="23"/>
      <c r="AG434" s="23"/>
      <c r="AH434" s="23"/>
      <c r="AI434" s="23"/>
      <c r="AJ434" s="23"/>
    </row>
    <row r="435" spans="1:36" hidden="1" x14ac:dyDescent="0.2">
      <c r="A435" s="36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24"/>
      <c r="AD435" s="25"/>
      <c r="AE435" s="23"/>
      <c r="AF435" s="23"/>
      <c r="AG435" s="23"/>
      <c r="AH435" s="23"/>
      <c r="AI435" s="23"/>
      <c r="AJ435" s="23"/>
    </row>
    <row r="436" spans="1:36" hidden="1" x14ac:dyDescent="0.2">
      <c r="A436" s="36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24"/>
      <c r="AD436" s="25"/>
      <c r="AE436" s="23"/>
      <c r="AF436" s="23"/>
      <c r="AG436" s="23"/>
      <c r="AH436" s="23"/>
      <c r="AI436" s="23"/>
      <c r="AJ436" s="23"/>
    </row>
    <row r="437" spans="1:36" hidden="1" x14ac:dyDescent="0.2">
      <c r="A437" s="36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24"/>
      <c r="AD437" s="25"/>
      <c r="AE437" s="23"/>
      <c r="AF437" s="23"/>
      <c r="AG437" s="23"/>
      <c r="AH437" s="23"/>
      <c r="AI437" s="23"/>
      <c r="AJ437" s="23"/>
    </row>
    <row r="438" spans="1:36" hidden="1" x14ac:dyDescent="0.2">
      <c r="A438" s="36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24"/>
      <c r="AD438" s="25"/>
      <c r="AE438" s="23"/>
      <c r="AF438" s="23"/>
      <c r="AG438" s="23"/>
      <c r="AH438" s="23"/>
      <c r="AI438" s="23"/>
      <c r="AJ438" s="23"/>
    </row>
    <row r="439" spans="1:36" hidden="1" x14ac:dyDescent="0.2">
      <c r="A439" s="36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24"/>
      <c r="AD439" s="25"/>
      <c r="AE439" s="23"/>
      <c r="AF439" s="23"/>
      <c r="AG439" s="23"/>
      <c r="AH439" s="23"/>
      <c r="AI439" s="23"/>
      <c r="AJ439" s="23"/>
    </row>
    <row r="440" spans="1:36" hidden="1" x14ac:dyDescent="0.2">
      <c r="A440" s="36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24"/>
      <c r="AD440" s="25"/>
      <c r="AE440" s="23"/>
      <c r="AF440" s="23"/>
      <c r="AG440" s="23"/>
      <c r="AH440" s="23"/>
      <c r="AI440" s="23"/>
      <c r="AJ440" s="23"/>
    </row>
    <row r="441" spans="1:36" hidden="1" x14ac:dyDescent="0.2">
      <c r="A441" s="36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24"/>
      <c r="AD441" s="25"/>
      <c r="AE441" s="23"/>
      <c r="AF441" s="23"/>
      <c r="AG441" s="23"/>
      <c r="AH441" s="23"/>
      <c r="AI441" s="23"/>
      <c r="AJ441" s="23"/>
    </row>
    <row r="442" spans="1:36" hidden="1" x14ac:dyDescent="0.2">
      <c r="A442" s="36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24"/>
      <c r="AD442" s="25"/>
      <c r="AE442" s="23"/>
      <c r="AF442" s="23"/>
      <c r="AG442" s="23"/>
      <c r="AH442" s="23"/>
      <c r="AI442" s="23"/>
      <c r="AJ442" s="23"/>
    </row>
    <row r="443" spans="1:36" hidden="1" x14ac:dyDescent="0.2">
      <c r="A443" s="36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24"/>
      <c r="AD443" s="25"/>
      <c r="AE443" s="23"/>
      <c r="AF443" s="23"/>
      <c r="AG443" s="23"/>
      <c r="AH443" s="23"/>
      <c r="AI443" s="23"/>
      <c r="AJ443" s="23"/>
    </row>
    <row r="444" spans="1:36" hidden="1" x14ac:dyDescent="0.2">
      <c r="A444" s="36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24"/>
      <c r="AD444" s="25"/>
      <c r="AE444" s="23"/>
      <c r="AF444" s="23"/>
      <c r="AG444" s="23"/>
      <c r="AH444" s="23"/>
      <c r="AI444" s="23"/>
      <c r="AJ444" s="23"/>
    </row>
    <row r="445" spans="1:36" hidden="1" x14ac:dyDescent="0.2">
      <c r="A445" s="36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24"/>
      <c r="AD445" s="25"/>
      <c r="AE445" s="23"/>
      <c r="AF445" s="23"/>
      <c r="AG445" s="23"/>
      <c r="AH445" s="23"/>
      <c r="AI445" s="23"/>
      <c r="AJ445" s="23"/>
    </row>
    <row r="446" spans="1:36" hidden="1" x14ac:dyDescent="0.2">
      <c r="A446" s="36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24"/>
      <c r="AD446" s="25"/>
      <c r="AE446" s="23"/>
      <c r="AF446" s="23"/>
      <c r="AG446" s="23"/>
      <c r="AH446" s="23"/>
      <c r="AI446" s="23"/>
      <c r="AJ446" s="23"/>
    </row>
    <row r="447" spans="1:36" hidden="1" x14ac:dyDescent="0.2">
      <c r="A447" s="36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24"/>
      <c r="AD447" s="25"/>
      <c r="AE447" s="23"/>
      <c r="AF447" s="23"/>
      <c r="AG447" s="23"/>
      <c r="AH447" s="23"/>
      <c r="AI447" s="23"/>
      <c r="AJ447" s="23"/>
    </row>
    <row r="448" spans="1:36" hidden="1" x14ac:dyDescent="0.2">
      <c r="A448" s="36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24"/>
      <c r="AD448" s="25"/>
      <c r="AE448" s="23"/>
      <c r="AF448" s="23"/>
      <c r="AG448" s="23"/>
      <c r="AH448" s="23"/>
      <c r="AI448" s="23"/>
      <c r="AJ448" s="23"/>
    </row>
    <row r="449" spans="1:36" hidden="1" x14ac:dyDescent="0.2">
      <c r="A449" s="36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24"/>
      <c r="AD449" s="25"/>
      <c r="AE449" s="23"/>
      <c r="AF449" s="23"/>
      <c r="AG449" s="23"/>
      <c r="AH449" s="23"/>
      <c r="AI449" s="23"/>
      <c r="AJ449" s="23"/>
    </row>
    <row r="450" spans="1:36" hidden="1" x14ac:dyDescent="0.2">
      <c r="A450" s="36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24"/>
      <c r="AD450" s="25"/>
      <c r="AE450" s="23"/>
      <c r="AF450" s="23"/>
      <c r="AG450" s="23"/>
      <c r="AH450" s="23"/>
      <c r="AI450" s="23"/>
      <c r="AJ450" s="23"/>
    </row>
    <row r="451" spans="1:36" hidden="1" x14ac:dyDescent="0.2">
      <c r="A451" s="36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24"/>
      <c r="AD451" s="25"/>
      <c r="AE451" s="23"/>
      <c r="AF451" s="23"/>
      <c r="AG451" s="23"/>
      <c r="AH451" s="23"/>
      <c r="AI451" s="23"/>
      <c r="AJ451" s="23"/>
    </row>
    <row r="452" spans="1:36" hidden="1" x14ac:dyDescent="0.2">
      <c r="A452" s="36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24"/>
      <c r="AD452" s="25"/>
      <c r="AE452" s="23"/>
      <c r="AF452" s="23"/>
      <c r="AG452" s="23"/>
      <c r="AH452" s="23"/>
      <c r="AI452" s="23"/>
      <c r="AJ452" s="23"/>
    </row>
    <row r="453" spans="1:36" hidden="1" x14ac:dyDescent="0.2">
      <c r="A453" s="36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24"/>
      <c r="AD453" s="25"/>
      <c r="AE453" s="23"/>
      <c r="AF453" s="23"/>
      <c r="AG453" s="23"/>
      <c r="AH453" s="23"/>
      <c r="AI453" s="23"/>
      <c r="AJ453" s="23"/>
    </row>
    <row r="454" spans="1:36" hidden="1" x14ac:dyDescent="0.2">
      <c r="A454" s="36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24"/>
      <c r="AD454" s="25"/>
      <c r="AE454" s="23"/>
      <c r="AF454" s="23"/>
      <c r="AG454" s="23"/>
      <c r="AH454" s="23"/>
      <c r="AI454" s="23"/>
      <c r="AJ454" s="23"/>
    </row>
    <row r="455" spans="1:36" hidden="1" x14ac:dyDescent="0.2">
      <c r="A455" s="36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24"/>
      <c r="AD455" s="25"/>
      <c r="AE455" s="23"/>
      <c r="AF455" s="23"/>
      <c r="AG455" s="23"/>
      <c r="AH455" s="23"/>
      <c r="AI455" s="23"/>
      <c r="AJ455" s="23"/>
    </row>
    <row r="456" spans="1:36" hidden="1" x14ac:dyDescent="0.2">
      <c r="A456" s="36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24"/>
      <c r="AD456" s="25"/>
      <c r="AE456" s="23"/>
      <c r="AF456" s="23"/>
      <c r="AG456" s="23"/>
      <c r="AH456" s="23"/>
      <c r="AI456" s="23"/>
      <c r="AJ456" s="23"/>
    </row>
    <row r="457" spans="1:36" hidden="1" x14ac:dyDescent="0.2">
      <c r="A457" s="36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24"/>
      <c r="AD457" s="25"/>
      <c r="AE457" s="23"/>
      <c r="AF457" s="23"/>
      <c r="AG457" s="23"/>
      <c r="AH457" s="23"/>
      <c r="AI457" s="23"/>
      <c r="AJ457" s="23"/>
    </row>
    <row r="458" spans="1:36" hidden="1" x14ac:dyDescent="0.2">
      <c r="A458" s="36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24"/>
      <c r="AD458" s="25"/>
      <c r="AE458" s="23"/>
      <c r="AF458" s="23"/>
      <c r="AG458" s="23"/>
      <c r="AH458" s="23"/>
      <c r="AI458" s="23"/>
      <c r="AJ458" s="23"/>
    </row>
    <row r="459" spans="1:36" hidden="1" x14ac:dyDescent="0.2">
      <c r="A459" s="36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24"/>
      <c r="AD459" s="25"/>
      <c r="AE459" s="23"/>
      <c r="AF459" s="23"/>
      <c r="AG459" s="23"/>
      <c r="AH459" s="23"/>
      <c r="AI459" s="23"/>
      <c r="AJ459" s="23"/>
    </row>
    <row r="460" spans="1:36" hidden="1" x14ac:dyDescent="0.2">
      <c r="A460" s="36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24"/>
      <c r="AD460" s="25"/>
      <c r="AE460" s="23"/>
      <c r="AF460" s="23"/>
      <c r="AG460" s="23"/>
      <c r="AH460" s="23"/>
      <c r="AI460" s="23"/>
      <c r="AJ460" s="23"/>
    </row>
    <row r="461" spans="1:36" hidden="1" x14ac:dyDescent="0.2">
      <c r="A461" s="36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24"/>
      <c r="AD461" s="25"/>
      <c r="AE461" s="23"/>
      <c r="AF461" s="23"/>
      <c r="AG461" s="23"/>
      <c r="AH461" s="23"/>
      <c r="AI461" s="23"/>
      <c r="AJ461" s="23"/>
    </row>
    <row r="462" spans="1:36" hidden="1" x14ac:dyDescent="0.2">
      <c r="A462" s="36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24"/>
      <c r="AD462" s="25"/>
      <c r="AE462" s="23"/>
      <c r="AF462" s="23"/>
      <c r="AG462" s="23"/>
      <c r="AH462" s="23"/>
      <c r="AI462" s="23"/>
      <c r="AJ462" s="23"/>
    </row>
    <row r="463" spans="1:36" hidden="1" x14ac:dyDescent="0.2">
      <c r="A463" s="36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24"/>
      <c r="AD463" s="25"/>
      <c r="AE463" s="23"/>
      <c r="AF463" s="23"/>
      <c r="AG463" s="23"/>
      <c r="AH463" s="23"/>
      <c r="AI463" s="23"/>
      <c r="AJ463" s="23"/>
    </row>
    <row r="464" spans="1:36" hidden="1" x14ac:dyDescent="0.2">
      <c r="A464" s="36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24"/>
      <c r="AD464" s="25"/>
      <c r="AE464" s="23"/>
      <c r="AF464" s="23"/>
      <c r="AG464" s="23"/>
      <c r="AH464" s="23"/>
      <c r="AI464" s="23"/>
      <c r="AJ464" s="23"/>
    </row>
    <row r="465" spans="1:36" hidden="1" x14ac:dyDescent="0.2">
      <c r="A465" s="36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24"/>
      <c r="AD465" s="25"/>
      <c r="AE465" s="23"/>
      <c r="AF465" s="23"/>
      <c r="AG465" s="23"/>
      <c r="AH465" s="23"/>
      <c r="AI465" s="23"/>
      <c r="AJ465" s="23"/>
    </row>
    <row r="466" spans="1:36" hidden="1" x14ac:dyDescent="0.2">
      <c r="A466" s="36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24"/>
      <c r="AD466" s="25"/>
      <c r="AE466" s="23"/>
      <c r="AF466" s="23"/>
      <c r="AG466" s="23"/>
      <c r="AH466" s="23"/>
      <c r="AI466" s="23"/>
      <c r="AJ466" s="23"/>
    </row>
    <row r="467" spans="1:36" hidden="1" x14ac:dyDescent="0.2">
      <c r="A467" s="36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24"/>
      <c r="AD467" s="25"/>
      <c r="AE467" s="23"/>
      <c r="AF467" s="23"/>
      <c r="AG467" s="23"/>
      <c r="AH467" s="23"/>
      <c r="AI467" s="23"/>
      <c r="AJ467" s="23"/>
    </row>
    <row r="468" spans="1:36" hidden="1" x14ac:dyDescent="0.2">
      <c r="A468" s="36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24"/>
      <c r="AD468" s="25"/>
      <c r="AE468" s="23"/>
      <c r="AF468" s="23"/>
      <c r="AG468" s="23"/>
      <c r="AH468" s="23"/>
      <c r="AI468" s="23"/>
      <c r="AJ468" s="23"/>
    </row>
    <row r="469" spans="1:36" hidden="1" x14ac:dyDescent="0.2">
      <c r="A469" s="36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24"/>
      <c r="AD469" s="25"/>
      <c r="AE469" s="23"/>
      <c r="AF469" s="23"/>
      <c r="AG469" s="23"/>
      <c r="AH469" s="23"/>
      <c r="AI469" s="23"/>
      <c r="AJ469" s="23"/>
    </row>
    <row r="470" spans="1:36" hidden="1" x14ac:dyDescent="0.2">
      <c r="A470" s="36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24"/>
      <c r="AD470" s="25"/>
      <c r="AE470" s="23"/>
      <c r="AF470" s="23"/>
      <c r="AG470" s="23"/>
      <c r="AH470" s="23"/>
      <c r="AI470" s="23"/>
      <c r="AJ470" s="23"/>
    </row>
    <row r="471" spans="1:36" hidden="1" x14ac:dyDescent="0.2">
      <c r="A471" s="36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24"/>
      <c r="AD471" s="25"/>
      <c r="AE471" s="23"/>
      <c r="AF471" s="23"/>
      <c r="AG471" s="23"/>
      <c r="AH471" s="23"/>
      <c r="AI471" s="23"/>
      <c r="AJ471" s="23"/>
    </row>
    <row r="472" spans="1:36" hidden="1" x14ac:dyDescent="0.2">
      <c r="A472" s="36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24"/>
      <c r="AD472" s="25"/>
      <c r="AE472" s="23"/>
      <c r="AF472" s="23"/>
      <c r="AG472" s="23"/>
      <c r="AH472" s="23"/>
      <c r="AI472" s="23"/>
      <c r="AJ472" s="23"/>
    </row>
    <row r="473" spans="1:36" hidden="1" x14ac:dyDescent="0.2">
      <c r="A473" s="36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24"/>
      <c r="AD473" s="25"/>
      <c r="AE473" s="23"/>
      <c r="AF473" s="23"/>
      <c r="AG473" s="23"/>
      <c r="AH473" s="23"/>
      <c r="AI473" s="23"/>
      <c r="AJ473" s="23"/>
    </row>
    <row r="474" spans="1:36" hidden="1" x14ac:dyDescent="0.2">
      <c r="A474" s="36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24"/>
      <c r="AD474" s="25"/>
      <c r="AE474" s="23"/>
      <c r="AF474" s="23"/>
      <c r="AG474" s="23"/>
      <c r="AH474" s="23"/>
      <c r="AI474" s="23"/>
      <c r="AJ474" s="23"/>
    </row>
    <row r="475" spans="1:36" hidden="1" x14ac:dyDescent="0.2">
      <c r="A475" s="36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24"/>
      <c r="AD475" s="25"/>
      <c r="AE475" s="23"/>
      <c r="AF475" s="23"/>
      <c r="AG475" s="23"/>
      <c r="AH475" s="23"/>
      <c r="AI475" s="23"/>
      <c r="AJ475" s="23"/>
    </row>
    <row r="476" spans="1:36" hidden="1" x14ac:dyDescent="0.2">
      <c r="A476" s="36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24"/>
      <c r="AD476" s="25"/>
      <c r="AE476" s="23"/>
      <c r="AF476" s="23"/>
      <c r="AG476" s="23"/>
      <c r="AH476" s="23"/>
      <c r="AI476" s="23"/>
      <c r="AJ476" s="23"/>
    </row>
    <row r="477" spans="1:36" hidden="1" x14ac:dyDescent="0.2">
      <c r="A477" s="36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24"/>
      <c r="AD477" s="25"/>
      <c r="AE477" s="23"/>
      <c r="AF477" s="23"/>
      <c r="AG477" s="23"/>
      <c r="AH477" s="23"/>
      <c r="AI477" s="23"/>
      <c r="AJ477" s="23"/>
    </row>
    <row r="478" spans="1:36" hidden="1" x14ac:dyDescent="0.2">
      <c r="A478" s="36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24"/>
      <c r="AD478" s="25"/>
      <c r="AE478" s="23"/>
      <c r="AF478" s="23"/>
      <c r="AG478" s="23"/>
      <c r="AH478" s="23"/>
      <c r="AI478" s="23"/>
      <c r="AJ478" s="23"/>
    </row>
    <row r="479" spans="1:36" hidden="1" x14ac:dyDescent="0.2">
      <c r="A479" s="36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24"/>
      <c r="AD479" s="25"/>
      <c r="AE479" s="23"/>
      <c r="AF479" s="23"/>
      <c r="AG479" s="23"/>
      <c r="AH479" s="23"/>
      <c r="AI479" s="23"/>
      <c r="AJ479" s="23"/>
    </row>
    <row r="480" spans="1:36" hidden="1" x14ac:dyDescent="0.2">
      <c r="A480" s="36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24"/>
      <c r="AD480" s="25"/>
      <c r="AE480" s="23"/>
      <c r="AF480" s="23"/>
      <c r="AG480" s="23"/>
      <c r="AH480" s="23"/>
      <c r="AI480" s="23"/>
      <c r="AJ480" s="23"/>
    </row>
    <row r="481" spans="1:36" hidden="1" x14ac:dyDescent="0.2">
      <c r="A481" s="36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24"/>
      <c r="AD481" s="25"/>
      <c r="AE481" s="23"/>
      <c r="AF481" s="23"/>
      <c r="AG481" s="23"/>
      <c r="AH481" s="23"/>
      <c r="AI481" s="23"/>
      <c r="AJ481" s="23"/>
    </row>
    <row r="482" spans="1:36" hidden="1" x14ac:dyDescent="0.2">
      <c r="A482" s="36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24"/>
      <c r="AD482" s="25"/>
      <c r="AE482" s="23"/>
      <c r="AF482" s="23"/>
      <c r="AG482" s="23"/>
      <c r="AH482" s="23"/>
      <c r="AI482" s="23"/>
      <c r="AJ482" s="23"/>
    </row>
    <row r="483" spans="1:36" hidden="1" x14ac:dyDescent="0.2">
      <c r="A483" s="36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24"/>
      <c r="AD483" s="25"/>
      <c r="AE483" s="23"/>
      <c r="AF483" s="23"/>
      <c r="AG483" s="23"/>
      <c r="AH483" s="23"/>
      <c r="AI483" s="23"/>
      <c r="AJ483" s="23"/>
    </row>
    <row r="484" spans="1:36" hidden="1" x14ac:dyDescent="0.2">
      <c r="A484" s="36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24"/>
      <c r="AD484" s="25"/>
      <c r="AE484" s="23"/>
      <c r="AF484" s="23"/>
      <c r="AG484" s="23"/>
      <c r="AH484" s="23"/>
      <c r="AI484" s="23"/>
      <c r="AJ484" s="23"/>
    </row>
    <row r="485" spans="1:36" hidden="1" x14ac:dyDescent="0.2">
      <c r="A485" s="36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24"/>
      <c r="AD485" s="25"/>
      <c r="AE485" s="23"/>
      <c r="AF485" s="23"/>
      <c r="AG485" s="23"/>
      <c r="AH485" s="23"/>
      <c r="AI485" s="23"/>
      <c r="AJ485" s="23"/>
    </row>
    <row r="486" spans="1:36" hidden="1" x14ac:dyDescent="0.2">
      <c r="A486" s="36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24"/>
      <c r="AD486" s="25"/>
      <c r="AE486" s="23"/>
      <c r="AF486" s="23"/>
      <c r="AG486" s="23"/>
      <c r="AH486" s="23"/>
      <c r="AI486" s="23"/>
      <c r="AJ486" s="23"/>
    </row>
    <row r="487" spans="1:36" hidden="1" x14ac:dyDescent="0.2">
      <c r="A487" s="36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24"/>
      <c r="AD487" s="25"/>
      <c r="AE487" s="23"/>
      <c r="AF487" s="23"/>
      <c r="AG487" s="23"/>
      <c r="AH487" s="23"/>
      <c r="AI487" s="23"/>
      <c r="AJ487" s="23"/>
    </row>
    <row r="488" spans="1:36" hidden="1" x14ac:dyDescent="0.2">
      <c r="A488" s="36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24"/>
      <c r="AD488" s="25"/>
      <c r="AE488" s="23"/>
      <c r="AF488" s="23"/>
      <c r="AG488" s="23"/>
      <c r="AH488" s="23"/>
      <c r="AI488" s="23"/>
      <c r="AJ488" s="23"/>
    </row>
    <row r="489" spans="1:36" hidden="1" x14ac:dyDescent="0.2">
      <c r="A489" s="36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24"/>
      <c r="AD489" s="25"/>
      <c r="AE489" s="23"/>
      <c r="AF489" s="23"/>
      <c r="AG489" s="23"/>
      <c r="AH489" s="23"/>
      <c r="AI489" s="23"/>
      <c r="AJ489" s="23"/>
    </row>
    <row r="490" spans="1:36" hidden="1" x14ac:dyDescent="0.2">
      <c r="A490" s="36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24"/>
      <c r="AD490" s="25"/>
      <c r="AE490" s="23"/>
      <c r="AF490" s="23"/>
      <c r="AG490" s="23"/>
      <c r="AH490" s="23"/>
      <c r="AI490" s="23"/>
      <c r="AJ490" s="23"/>
    </row>
    <row r="491" spans="1:36" hidden="1" x14ac:dyDescent="0.2">
      <c r="A491" s="36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24"/>
      <c r="AD491" s="25"/>
      <c r="AE491" s="23"/>
      <c r="AF491" s="23"/>
      <c r="AG491" s="23"/>
      <c r="AH491" s="23"/>
      <c r="AI491" s="23"/>
      <c r="AJ491" s="23"/>
    </row>
    <row r="492" spans="1:36" hidden="1" x14ac:dyDescent="0.2">
      <c r="A492" s="36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24"/>
      <c r="AD492" s="25"/>
      <c r="AE492" s="23"/>
      <c r="AF492" s="23"/>
      <c r="AG492" s="23"/>
      <c r="AH492" s="23"/>
      <c r="AI492" s="23"/>
      <c r="AJ492" s="23"/>
    </row>
    <row r="493" spans="1:36" hidden="1" x14ac:dyDescent="0.2">
      <c r="A493" s="36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24"/>
      <c r="AD493" s="25"/>
      <c r="AE493" s="23"/>
      <c r="AF493" s="23"/>
      <c r="AG493" s="23"/>
      <c r="AH493" s="23"/>
      <c r="AI493" s="23"/>
      <c r="AJ493" s="23"/>
    </row>
    <row r="494" spans="1:36" hidden="1" x14ac:dyDescent="0.2">
      <c r="A494" s="36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24"/>
      <c r="AD494" s="25"/>
      <c r="AE494" s="23"/>
      <c r="AF494" s="23"/>
      <c r="AG494" s="23"/>
      <c r="AH494" s="23"/>
      <c r="AI494" s="23"/>
      <c r="AJ494" s="23"/>
    </row>
    <row r="495" spans="1:36" hidden="1" x14ac:dyDescent="0.2">
      <c r="A495" s="36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24"/>
      <c r="AD495" s="25"/>
      <c r="AE495" s="23"/>
      <c r="AF495" s="23"/>
      <c r="AG495" s="23"/>
      <c r="AH495" s="23"/>
      <c r="AI495" s="23"/>
      <c r="AJ495" s="23"/>
    </row>
    <row r="496" spans="1:36" hidden="1" x14ac:dyDescent="0.2">
      <c r="A496" s="36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24"/>
      <c r="AD496" s="25"/>
      <c r="AE496" s="23"/>
      <c r="AF496" s="23"/>
      <c r="AG496" s="23"/>
      <c r="AH496" s="23"/>
      <c r="AI496" s="23"/>
      <c r="AJ496" s="23"/>
    </row>
    <row r="497" spans="1:36" hidden="1" x14ac:dyDescent="0.2">
      <c r="A497" s="36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24"/>
      <c r="AD497" s="25"/>
      <c r="AE497" s="23"/>
      <c r="AF497" s="23"/>
      <c r="AG497" s="23"/>
      <c r="AH497" s="23"/>
      <c r="AI497" s="23"/>
      <c r="AJ497" s="23"/>
    </row>
    <row r="498" spans="1:36" hidden="1" x14ac:dyDescent="0.2">
      <c r="A498" s="36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24"/>
      <c r="AD498" s="25"/>
      <c r="AE498" s="23"/>
      <c r="AF498" s="23"/>
      <c r="AG498" s="23"/>
      <c r="AH498" s="23"/>
      <c r="AI498" s="23"/>
      <c r="AJ498" s="23"/>
    </row>
    <row r="499" spans="1:36" hidden="1" x14ac:dyDescent="0.2">
      <c r="A499" s="36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24"/>
      <c r="AD499" s="25"/>
      <c r="AE499" s="23"/>
      <c r="AF499" s="23"/>
      <c r="AG499" s="23"/>
      <c r="AH499" s="23"/>
      <c r="AI499" s="23"/>
      <c r="AJ499" s="23"/>
    </row>
    <row r="500" spans="1:36" hidden="1" x14ac:dyDescent="0.2">
      <c r="A500" s="36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24"/>
      <c r="AD500" s="25"/>
      <c r="AE500" s="23"/>
      <c r="AF500" s="23"/>
      <c r="AG500" s="23"/>
      <c r="AH500" s="23"/>
      <c r="AI500" s="23"/>
      <c r="AJ500" s="23"/>
    </row>
    <row r="501" spans="1:36" hidden="1" x14ac:dyDescent="0.2">
      <c r="A501" s="36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24"/>
      <c r="AD501" s="25"/>
      <c r="AE501" s="23"/>
      <c r="AF501" s="23"/>
      <c r="AG501" s="23"/>
      <c r="AH501" s="23"/>
      <c r="AI501" s="23"/>
      <c r="AJ501" s="23"/>
    </row>
    <row r="502" spans="1:36" hidden="1" x14ac:dyDescent="0.2">
      <c r="A502" s="36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24"/>
      <c r="AD502" s="25"/>
      <c r="AE502" s="23"/>
      <c r="AF502" s="23"/>
      <c r="AG502" s="23"/>
      <c r="AH502" s="23"/>
      <c r="AI502" s="23"/>
      <c r="AJ502" s="23"/>
    </row>
    <row r="503" spans="1:36" hidden="1" x14ac:dyDescent="0.2">
      <c r="A503" s="36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24"/>
      <c r="AD503" s="25"/>
      <c r="AE503" s="23"/>
      <c r="AF503" s="23"/>
      <c r="AG503" s="23"/>
      <c r="AH503" s="23"/>
      <c r="AI503" s="23"/>
      <c r="AJ503" s="23"/>
    </row>
    <row r="504" spans="1:36" hidden="1" x14ac:dyDescent="0.2">
      <c r="A504" s="36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24"/>
      <c r="AD504" s="25"/>
      <c r="AE504" s="23"/>
      <c r="AF504" s="23"/>
      <c r="AG504" s="23"/>
      <c r="AH504" s="23"/>
      <c r="AI504" s="23"/>
      <c r="AJ504" s="23"/>
    </row>
    <row r="505" spans="1:36" hidden="1" x14ac:dyDescent="0.2">
      <c r="A505" s="36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24"/>
      <c r="AD505" s="25"/>
      <c r="AE505" s="23"/>
      <c r="AF505" s="23"/>
      <c r="AG505" s="23"/>
      <c r="AH505" s="23"/>
      <c r="AI505" s="23"/>
      <c r="AJ505" s="23"/>
    </row>
    <row r="506" spans="1:36" hidden="1" x14ac:dyDescent="0.2">
      <c r="A506" s="36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24"/>
      <c r="AD506" s="25"/>
      <c r="AE506" s="23"/>
      <c r="AF506" s="23"/>
      <c r="AG506" s="23"/>
      <c r="AH506" s="23"/>
      <c r="AI506" s="23"/>
      <c r="AJ506" s="23"/>
    </row>
    <row r="507" spans="1:36" hidden="1" x14ac:dyDescent="0.2">
      <c r="A507" s="36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24"/>
      <c r="AD507" s="25"/>
      <c r="AE507" s="23"/>
      <c r="AF507" s="23"/>
      <c r="AG507" s="23"/>
      <c r="AH507" s="23"/>
      <c r="AI507" s="23"/>
      <c r="AJ507" s="23"/>
    </row>
    <row r="508" spans="1:36" hidden="1" x14ac:dyDescent="0.2">
      <c r="A508" s="36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24"/>
      <c r="AD508" s="25"/>
      <c r="AE508" s="23"/>
      <c r="AF508" s="23"/>
      <c r="AG508" s="23"/>
      <c r="AH508" s="23"/>
      <c r="AI508" s="23"/>
      <c r="AJ508" s="23"/>
    </row>
    <row r="509" spans="1:36" hidden="1" x14ac:dyDescent="0.2">
      <c r="A509" s="36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24"/>
      <c r="AD509" s="25"/>
      <c r="AE509" s="23"/>
      <c r="AF509" s="23"/>
      <c r="AG509" s="23"/>
      <c r="AH509" s="23"/>
      <c r="AI509" s="23"/>
      <c r="AJ509" s="23"/>
    </row>
    <row r="510" spans="1:36" hidden="1" x14ac:dyDescent="0.2">
      <c r="A510" s="36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24"/>
      <c r="AD510" s="25"/>
      <c r="AE510" s="23"/>
      <c r="AF510" s="23"/>
      <c r="AG510" s="23"/>
      <c r="AH510" s="23"/>
      <c r="AI510" s="23"/>
      <c r="AJ510" s="23"/>
    </row>
    <row r="511" spans="1:36" hidden="1" x14ac:dyDescent="0.2">
      <c r="A511" s="36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  <c r="AC511" s="24"/>
      <c r="AD511" s="25"/>
      <c r="AE511" s="23"/>
      <c r="AF511" s="23"/>
      <c r="AG511" s="23"/>
      <c r="AH511" s="23"/>
      <c r="AI511" s="23"/>
      <c r="AJ511" s="23"/>
    </row>
    <row r="512" spans="1:36" hidden="1" x14ac:dyDescent="0.2">
      <c r="A512" s="36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  <c r="AC512" s="24"/>
      <c r="AD512" s="25"/>
      <c r="AE512" s="23"/>
      <c r="AF512" s="23"/>
      <c r="AG512" s="23"/>
      <c r="AH512" s="23"/>
      <c r="AI512" s="23"/>
      <c r="AJ512" s="23"/>
    </row>
    <row r="513" spans="1:36" hidden="1" x14ac:dyDescent="0.2">
      <c r="A513" s="36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  <c r="AC513" s="24"/>
      <c r="AD513" s="25"/>
      <c r="AE513" s="23"/>
      <c r="AF513" s="23"/>
      <c r="AG513" s="23"/>
      <c r="AH513" s="23"/>
      <c r="AI513" s="23"/>
      <c r="AJ513" s="23"/>
    </row>
    <row r="514" spans="1:36" hidden="1" x14ac:dyDescent="0.2">
      <c r="A514" s="41"/>
      <c r="B514" s="42"/>
      <c r="C514" s="37"/>
      <c r="D514" s="37"/>
      <c r="E514" s="37"/>
      <c r="F514" s="37"/>
      <c r="G514" s="37"/>
      <c r="H514" s="37"/>
      <c r="I514" s="37"/>
      <c r="J514" s="37"/>
      <c r="K514" s="38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  <c r="AC514" s="24"/>
      <c r="AD514" s="25"/>
      <c r="AE514" s="23"/>
      <c r="AF514" s="23"/>
      <c r="AG514" s="23"/>
      <c r="AH514" s="23"/>
      <c r="AI514" s="23"/>
      <c r="AJ514" s="23"/>
    </row>
    <row r="515" spans="1:36" hidden="1" x14ac:dyDescent="0.2">
      <c r="A515" s="36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  <c r="AC515" s="24"/>
      <c r="AD515" s="25"/>
      <c r="AE515" s="23"/>
      <c r="AF515" s="23"/>
      <c r="AG515" s="23"/>
      <c r="AH515" s="23"/>
      <c r="AI515" s="23"/>
      <c r="AJ515" s="23"/>
    </row>
    <row r="516" spans="1:36" hidden="1" x14ac:dyDescent="0.2">
      <c r="A516" s="36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  <c r="AC516" s="24"/>
      <c r="AD516" s="25"/>
      <c r="AE516" s="23"/>
      <c r="AF516" s="23"/>
      <c r="AG516" s="23"/>
      <c r="AH516" s="23"/>
      <c r="AI516" s="23"/>
      <c r="AJ516" s="23"/>
    </row>
    <row r="517" spans="1:36" hidden="1" x14ac:dyDescent="0.2">
      <c r="A517" s="36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  <c r="AC517" s="24"/>
      <c r="AD517" s="25"/>
      <c r="AE517" s="23"/>
      <c r="AF517" s="23"/>
      <c r="AG517" s="23"/>
      <c r="AH517" s="23"/>
      <c r="AI517" s="23"/>
      <c r="AJ517" s="23"/>
    </row>
    <row r="518" spans="1:36" hidden="1" x14ac:dyDescent="0.2">
      <c r="A518" s="36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  <c r="AC518" s="24"/>
      <c r="AD518" s="25"/>
      <c r="AE518" s="23"/>
      <c r="AF518" s="23"/>
      <c r="AG518" s="23"/>
      <c r="AH518" s="23"/>
      <c r="AI518" s="23"/>
      <c r="AJ518" s="23"/>
    </row>
    <row r="519" spans="1:36" hidden="1" x14ac:dyDescent="0.2">
      <c r="A519" s="36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  <c r="AC519" s="24"/>
      <c r="AD519" s="25"/>
      <c r="AE519" s="23"/>
      <c r="AF519" s="23"/>
      <c r="AG519" s="23"/>
      <c r="AH519" s="23"/>
      <c r="AI519" s="23"/>
      <c r="AJ519" s="23"/>
    </row>
    <row r="520" spans="1:36" hidden="1" x14ac:dyDescent="0.2">
      <c r="A520" s="36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  <c r="AC520" s="24"/>
      <c r="AD520" s="25"/>
      <c r="AE520" s="23"/>
      <c r="AF520" s="23"/>
      <c r="AG520" s="23"/>
      <c r="AH520" s="23"/>
      <c r="AI520" s="23"/>
      <c r="AJ520" s="23"/>
    </row>
    <row r="521" spans="1:36" hidden="1" x14ac:dyDescent="0.2">
      <c r="A521" s="36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  <c r="AC521" s="24"/>
      <c r="AD521" s="25"/>
      <c r="AE521" s="23"/>
      <c r="AF521" s="23"/>
      <c r="AG521" s="23"/>
      <c r="AH521" s="23"/>
      <c r="AI521" s="23"/>
      <c r="AJ521" s="23"/>
    </row>
    <row r="522" spans="1:36" hidden="1" x14ac:dyDescent="0.2">
      <c r="A522" s="36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  <c r="AC522" s="24"/>
      <c r="AD522" s="25"/>
      <c r="AE522" s="23"/>
      <c r="AF522" s="23"/>
      <c r="AG522" s="23"/>
      <c r="AH522" s="23"/>
      <c r="AI522" s="23"/>
      <c r="AJ522" s="23"/>
    </row>
    <row r="523" spans="1:36" hidden="1" x14ac:dyDescent="0.2">
      <c r="A523" s="36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  <c r="AC523" s="24"/>
      <c r="AD523" s="25"/>
      <c r="AE523" s="23"/>
      <c r="AF523" s="23"/>
      <c r="AG523" s="23"/>
      <c r="AH523" s="23"/>
      <c r="AI523" s="23"/>
      <c r="AJ523" s="23"/>
    </row>
    <row r="524" spans="1:36" hidden="1" x14ac:dyDescent="0.2">
      <c r="A524" s="36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  <c r="AC524" s="24"/>
      <c r="AD524" s="25"/>
      <c r="AE524" s="23"/>
      <c r="AF524" s="23"/>
      <c r="AG524" s="23"/>
      <c r="AH524" s="23"/>
      <c r="AI524" s="23"/>
      <c r="AJ524" s="23"/>
    </row>
    <row r="525" spans="1:36" hidden="1" x14ac:dyDescent="0.2">
      <c r="A525" s="36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  <c r="AC525" s="24"/>
      <c r="AD525" s="25"/>
      <c r="AE525" s="23"/>
      <c r="AF525" s="23"/>
      <c r="AG525" s="23"/>
      <c r="AH525" s="23"/>
      <c r="AI525" s="23"/>
      <c r="AJ525" s="23"/>
    </row>
    <row r="526" spans="1:36" hidden="1" x14ac:dyDescent="0.2">
      <c r="A526" s="36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  <c r="AC526" s="24"/>
      <c r="AD526" s="25"/>
      <c r="AE526" s="23"/>
      <c r="AF526" s="23"/>
      <c r="AG526" s="23"/>
      <c r="AH526" s="23"/>
      <c r="AI526" s="23"/>
      <c r="AJ526" s="23"/>
    </row>
    <row r="527" spans="1:36" hidden="1" x14ac:dyDescent="0.2">
      <c r="A527" s="36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  <c r="AC527" s="24"/>
      <c r="AD527" s="25"/>
      <c r="AE527" s="23"/>
      <c r="AF527" s="23"/>
      <c r="AG527" s="23"/>
      <c r="AH527" s="23"/>
      <c r="AI527" s="23"/>
      <c r="AJ527" s="23"/>
    </row>
    <row r="528" spans="1:36" hidden="1" x14ac:dyDescent="0.2">
      <c r="A528" s="36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  <c r="AC528" s="24"/>
      <c r="AD528" s="25"/>
      <c r="AE528" s="23"/>
      <c r="AF528" s="23"/>
      <c r="AG528" s="23"/>
      <c r="AH528" s="23"/>
      <c r="AI528" s="23"/>
      <c r="AJ528" s="23"/>
    </row>
    <row r="529" spans="1:36" hidden="1" x14ac:dyDescent="0.2">
      <c r="A529" s="36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  <c r="AC529" s="24"/>
      <c r="AD529" s="25"/>
      <c r="AE529" s="23"/>
      <c r="AF529" s="23"/>
      <c r="AG529" s="23"/>
      <c r="AH529" s="23"/>
      <c r="AI529" s="23"/>
      <c r="AJ529" s="23"/>
    </row>
    <row r="530" spans="1:36" hidden="1" x14ac:dyDescent="0.2">
      <c r="A530" s="36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  <c r="AC530" s="24"/>
      <c r="AD530" s="25"/>
      <c r="AE530" s="23"/>
      <c r="AF530" s="23"/>
      <c r="AG530" s="23"/>
      <c r="AH530" s="23"/>
      <c r="AI530" s="23"/>
      <c r="AJ530" s="23"/>
    </row>
    <row r="531" spans="1:36" hidden="1" x14ac:dyDescent="0.2">
      <c r="A531" s="36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  <c r="AC531" s="24"/>
      <c r="AD531" s="25"/>
      <c r="AE531" s="23"/>
      <c r="AF531" s="23"/>
      <c r="AG531" s="23"/>
      <c r="AH531" s="23"/>
      <c r="AI531" s="23"/>
      <c r="AJ531" s="23"/>
    </row>
    <row r="532" spans="1:36" hidden="1" x14ac:dyDescent="0.2">
      <c r="A532" s="36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  <c r="AC532" s="24"/>
      <c r="AD532" s="25"/>
      <c r="AE532" s="23"/>
      <c r="AF532" s="23"/>
      <c r="AG532" s="23"/>
      <c r="AH532" s="23"/>
      <c r="AI532" s="23"/>
      <c r="AJ532" s="23"/>
    </row>
    <row r="533" spans="1:36" hidden="1" x14ac:dyDescent="0.2">
      <c r="A533" s="36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  <c r="AC533" s="24"/>
      <c r="AD533" s="25"/>
      <c r="AE533" s="23"/>
      <c r="AF533" s="23"/>
      <c r="AG533" s="23"/>
      <c r="AH533" s="23"/>
      <c r="AI533" s="23"/>
      <c r="AJ533" s="23"/>
    </row>
    <row r="534" spans="1:36" hidden="1" x14ac:dyDescent="0.2">
      <c r="A534" s="36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  <c r="AC534" s="24"/>
      <c r="AD534" s="25"/>
      <c r="AE534" s="23"/>
      <c r="AF534" s="23"/>
      <c r="AG534" s="23"/>
      <c r="AH534" s="23"/>
      <c r="AI534" s="23"/>
      <c r="AJ534" s="23"/>
    </row>
    <row r="535" spans="1:36" hidden="1" x14ac:dyDescent="0.2">
      <c r="A535" s="36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  <c r="AC535" s="24"/>
      <c r="AD535" s="25"/>
      <c r="AE535" s="23"/>
      <c r="AF535" s="23"/>
      <c r="AG535" s="23"/>
      <c r="AH535" s="23"/>
      <c r="AI535" s="23"/>
      <c r="AJ535" s="23"/>
    </row>
    <row r="536" spans="1:36" hidden="1" x14ac:dyDescent="0.2">
      <c r="A536" s="36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  <c r="AC536" s="24"/>
      <c r="AD536" s="25"/>
      <c r="AE536" s="23"/>
      <c r="AF536" s="23"/>
      <c r="AG536" s="23"/>
      <c r="AH536" s="23"/>
      <c r="AI536" s="23"/>
      <c r="AJ536" s="23"/>
    </row>
    <row r="537" spans="1:36" hidden="1" x14ac:dyDescent="0.2">
      <c r="A537" s="36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  <c r="AC537" s="24"/>
      <c r="AD537" s="25"/>
      <c r="AE537" s="23"/>
      <c r="AF537" s="23"/>
      <c r="AG537" s="23"/>
      <c r="AH537" s="23"/>
      <c r="AI537" s="23"/>
      <c r="AJ537" s="23"/>
    </row>
    <row r="538" spans="1:36" hidden="1" x14ac:dyDescent="0.2">
      <c r="A538" s="36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  <c r="AC538" s="24"/>
      <c r="AD538" s="25"/>
      <c r="AE538" s="23"/>
      <c r="AF538" s="23"/>
      <c r="AG538" s="23"/>
      <c r="AH538" s="23"/>
      <c r="AI538" s="23"/>
      <c r="AJ538" s="23"/>
    </row>
    <row r="539" spans="1:36" hidden="1" x14ac:dyDescent="0.2">
      <c r="A539" s="36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  <c r="AC539" s="24"/>
      <c r="AD539" s="25"/>
      <c r="AE539" s="23"/>
      <c r="AF539" s="23"/>
      <c r="AG539" s="23"/>
      <c r="AH539" s="23"/>
      <c r="AI539" s="23"/>
      <c r="AJ539" s="23"/>
    </row>
    <row r="540" spans="1:36" hidden="1" x14ac:dyDescent="0.2">
      <c r="A540" s="36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  <c r="AC540" s="24"/>
      <c r="AD540" s="25"/>
      <c r="AE540" s="23"/>
      <c r="AF540" s="23"/>
      <c r="AG540" s="23"/>
      <c r="AH540" s="23"/>
      <c r="AI540" s="23"/>
      <c r="AJ540" s="23"/>
    </row>
    <row r="541" spans="1:36" hidden="1" x14ac:dyDescent="0.2">
      <c r="A541" s="41"/>
      <c r="B541" s="42"/>
      <c r="C541" s="37"/>
      <c r="D541" s="37"/>
      <c r="E541" s="37"/>
      <c r="F541" s="37"/>
      <c r="G541" s="37"/>
      <c r="H541" s="37"/>
      <c r="I541" s="38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  <c r="AC541" s="24"/>
      <c r="AD541" s="25"/>
      <c r="AE541" s="23"/>
      <c r="AF541" s="23"/>
      <c r="AG541" s="23"/>
      <c r="AH541" s="23"/>
      <c r="AI541" s="23"/>
      <c r="AJ541" s="23"/>
    </row>
    <row r="542" spans="1:36" hidden="1" x14ac:dyDescent="0.2">
      <c r="A542" s="36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  <c r="AC542" s="24"/>
      <c r="AD542" s="25"/>
      <c r="AE542" s="23"/>
      <c r="AF542" s="23"/>
      <c r="AG542" s="23"/>
      <c r="AH542" s="23"/>
      <c r="AI542" s="23"/>
      <c r="AJ542" s="23"/>
    </row>
    <row r="543" spans="1:36" hidden="1" x14ac:dyDescent="0.2">
      <c r="A543" s="36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  <c r="AC543" s="24"/>
      <c r="AD543" s="25"/>
      <c r="AE543" s="23"/>
      <c r="AF543" s="23"/>
      <c r="AG543" s="23"/>
      <c r="AH543" s="23"/>
      <c r="AI543" s="23"/>
      <c r="AJ543" s="23"/>
    </row>
    <row r="544" spans="1:36" hidden="1" x14ac:dyDescent="0.2">
      <c r="A544" s="36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  <c r="AC544" s="24"/>
      <c r="AD544" s="25"/>
      <c r="AE544" s="23"/>
      <c r="AF544" s="23"/>
      <c r="AG544" s="23"/>
      <c r="AH544" s="23"/>
      <c r="AI544" s="23"/>
      <c r="AJ544" s="23"/>
    </row>
    <row r="545" spans="1:36" hidden="1" x14ac:dyDescent="0.2">
      <c r="A545" s="36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  <c r="AC545" s="24"/>
      <c r="AD545" s="25"/>
      <c r="AE545" s="23"/>
      <c r="AF545" s="23"/>
      <c r="AG545" s="23"/>
      <c r="AH545" s="23"/>
      <c r="AI545" s="23"/>
      <c r="AJ545" s="23"/>
    </row>
    <row r="546" spans="1:36" hidden="1" x14ac:dyDescent="0.2">
      <c r="A546" s="36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  <c r="AC546" s="24"/>
      <c r="AD546" s="25"/>
      <c r="AE546" s="23"/>
      <c r="AF546" s="23"/>
      <c r="AG546" s="23"/>
      <c r="AH546" s="23"/>
      <c r="AI546" s="23"/>
      <c r="AJ546" s="23"/>
    </row>
    <row r="547" spans="1:36" hidden="1" x14ac:dyDescent="0.2">
      <c r="A547" s="36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  <c r="AC547" s="24"/>
      <c r="AD547" s="25"/>
      <c r="AE547" s="23"/>
      <c r="AF547" s="23"/>
      <c r="AG547" s="23"/>
      <c r="AH547" s="23"/>
      <c r="AI547" s="23"/>
      <c r="AJ547" s="23"/>
    </row>
    <row r="548" spans="1:36" hidden="1" x14ac:dyDescent="0.2">
      <c r="A548" s="36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  <c r="AC548" s="24"/>
      <c r="AD548" s="25"/>
      <c r="AE548" s="23"/>
      <c r="AF548" s="23"/>
      <c r="AG548" s="23"/>
      <c r="AH548" s="23"/>
      <c r="AI548" s="23"/>
      <c r="AJ548" s="23"/>
    </row>
    <row r="549" spans="1:36" hidden="1" x14ac:dyDescent="0.2">
      <c r="A549" s="36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  <c r="AC549" s="24"/>
      <c r="AD549" s="25"/>
      <c r="AE549" s="23"/>
      <c r="AF549" s="23"/>
      <c r="AG549" s="23"/>
      <c r="AH549" s="23"/>
      <c r="AI549" s="23"/>
      <c r="AJ549" s="23"/>
    </row>
    <row r="550" spans="1:36" hidden="1" x14ac:dyDescent="0.2">
      <c r="A550" s="36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  <c r="AC550" s="24"/>
      <c r="AD550" s="25"/>
      <c r="AE550" s="23"/>
      <c r="AF550" s="23"/>
      <c r="AG550" s="23"/>
      <c r="AH550" s="23"/>
      <c r="AI550" s="23"/>
      <c r="AJ550" s="23"/>
    </row>
    <row r="551" spans="1:36" hidden="1" x14ac:dyDescent="0.2">
      <c r="A551" s="36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  <c r="AC551" s="24"/>
      <c r="AD551" s="25"/>
      <c r="AE551" s="23"/>
      <c r="AF551" s="23"/>
      <c r="AG551" s="23"/>
      <c r="AH551" s="23"/>
      <c r="AI551" s="23"/>
      <c r="AJ551" s="23"/>
    </row>
    <row r="552" spans="1:36" hidden="1" x14ac:dyDescent="0.2">
      <c r="A552" s="36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  <c r="AC552" s="24"/>
      <c r="AD552" s="25"/>
      <c r="AE552" s="23"/>
      <c r="AF552" s="23"/>
      <c r="AG552" s="23"/>
      <c r="AH552" s="23"/>
      <c r="AI552" s="23"/>
      <c r="AJ552" s="23"/>
    </row>
    <row r="553" spans="1:36" hidden="1" x14ac:dyDescent="0.2">
      <c r="A553" s="36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  <c r="AC553" s="24"/>
      <c r="AD553" s="25"/>
      <c r="AE553" s="23"/>
      <c r="AF553" s="23"/>
      <c r="AG553" s="23"/>
      <c r="AH553" s="23"/>
      <c r="AI553" s="23"/>
      <c r="AJ553" s="23"/>
    </row>
    <row r="554" spans="1:36" hidden="1" x14ac:dyDescent="0.2">
      <c r="A554" s="36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  <c r="AC554" s="24"/>
      <c r="AD554" s="25"/>
      <c r="AE554" s="23"/>
      <c r="AF554" s="23"/>
      <c r="AG554" s="23"/>
      <c r="AH554" s="23"/>
      <c r="AI554" s="23"/>
      <c r="AJ554" s="23"/>
    </row>
    <row r="555" spans="1:36" hidden="1" x14ac:dyDescent="0.2">
      <c r="A555" s="36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24"/>
      <c r="AD555" s="25"/>
      <c r="AE555" s="23"/>
      <c r="AF555" s="23"/>
      <c r="AG555" s="23"/>
      <c r="AH555" s="23"/>
      <c r="AI555" s="23"/>
      <c r="AJ555" s="23"/>
    </row>
    <row r="556" spans="1:36" hidden="1" x14ac:dyDescent="0.2">
      <c r="A556" s="36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  <c r="AC556" s="24"/>
      <c r="AD556" s="25"/>
      <c r="AE556" s="23"/>
      <c r="AF556" s="23"/>
      <c r="AG556" s="23"/>
      <c r="AH556" s="23"/>
      <c r="AI556" s="23"/>
      <c r="AJ556" s="23"/>
    </row>
    <row r="557" spans="1:36" hidden="1" x14ac:dyDescent="0.2">
      <c r="A557" s="36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  <c r="AC557" s="24"/>
      <c r="AD557" s="25"/>
      <c r="AE557" s="23"/>
      <c r="AF557" s="23"/>
      <c r="AG557" s="23"/>
      <c r="AH557" s="23"/>
      <c r="AI557" s="23"/>
      <c r="AJ557" s="23"/>
    </row>
    <row r="558" spans="1:36" hidden="1" x14ac:dyDescent="0.2">
      <c r="A558" s="36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24"/>
      <c r="AD558" s="25"/>
      <c r="AE558" s="23"/>
      <c r="AF558" s="23"/>
      <c r="AG558" s="23"/>
      <c r="AH558" s="23"/>
      <c r="AI558" s="23"/>
      <c r="AJ558" s="23"/>
    </row>
    <row r="559" spans="1:36" hidden="1" x14ac:dyDescent="0.2">
      <c r="A559" s="36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  <c r="AC559" s="24"/>
      <c r="AD559" s="25"/>
      <c r="AE559" s="23"/>
      <c r="AF559" s="23"/>
      <c r="AG559" s="23"/>
      <c r="AH559" s="23"/>
      <c r="AI559" s="23"/>
      <c r="AJ559" s="23"/>
    </row>
    <row r="560" spans="1:36" hidden="1" x14ac:dyDescent="0.2">
      <c r="A560" s="36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  <c r="AC560" s="24"/>
      <c r="AD560" s="25"/>
      <c r="AE560" s="23"/>
      <c r="AF560" s="23"/>
      <c r="AG560" s="23"/>
      <c r="AH560" s="23"/>
      <c r="AI560" s="23"/>
      <c r="AJ560" s="23"/>
    </row>
    <row r="561" spans="1:36" hidden="1" x14ac:dyDescent="0.2">
      <c r="A561" s="36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24"/>
      <c r="AD561" s="25"/>
      <c r="AE561" s="23"/>
      <c r="AF561" s="23"/>
      <c r="AG561" s="23"/>
      <c r="AH561" s="23"/>
      <c r="AI561" s="23"/>
      <c r="AJ561" s="23"/>
    </row>
    <row r="562" spans="1:36" hidden="1" x14ac:dyDescent="0.2">
      <c r="A562" s="36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24"/>
      <c r="AD562" s="25"/>
      <c r="AE562" s="23"/>
      <c r="AF562" s="23"/>
      <c r="AG562" s="23"/>
      <c r="AH562" s="23"/>
      <c r="AI562" s="23"/>
      <c r="AJ562" s="23"/>
    </row>
    <row r="563" spans="1:36" hidden="1" x14ac:dyDescent="0.2">
      <c r="A563" s="36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  <c r="AC563" s="24"/>
      <c r="AD563" s="25"/>
      <c r="AE563" s="23"/>
      <c r="AF563" s="23"/>
      <c r="AG563" s="23"/>
      <c r="AH563" s="23"/>
      <c r="AI563" s="23"/>
      <c r="AJ563" s="23"/>
    </row>
    <row r="564" spans="1:36" hidden="1" x14ac:dyDescent="0.2">
      <c r="A564" s="36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  <c r="AC564" s="24"/>
      <c r="AD564" s="25"/>
      <c r="AE564" s="23"/>
      <c r="AF564" s="23"/>
      <c r="AG564" s="23"/>
      <c r="AH564" s="23"/>
      <c r="AI564" s="23"/>
      <c r="AJ564" s="23"/>
    </row>
    <row r="565" spans="1:36" hidden="1" x14ac:dyDescent="0.2">
      <c r="A565" s="36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24"/>
      <c r="AD565" s="25"/>
      <c r="AE565" s="23"/>
      <c r="AF565" s="23"/>
      <c r="AG565" s="23"/>
      <c r="AH565" s="23"/>
      <c r="AI565" s="23"/>
      <c r="AJ565" s="23"/>
    </row>
    <row r="566" spans="1:36" hidden="1" x14ac:dyDescent="0.2">
      <c r="A566" s="36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24"/>
      <c r="AD566" s="25"/>
      <c r="AE566" s="23"/>
      <c r="AF566" s="23"/>
      <c r="AG566" s="23"/>
      <c r="AH566" s="23"/>
      <c r="AI566" s="23"/>
      <c r="AJ566" s="23"/>
    </row>
    <row r="567" spans="1:36" hidden="1" x14ac:dyDescent="0.2">
      <c r="A567" s="36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  <c r="AC567" s="24"/>
      <c r="AD567" s="25"/>
      <c r="AE567" s="23"/>
      <c r="AF567" s="23"/>
      <c r="AG567" s="23"/>
      <c r="AH567" s="23"/>
      <c r="AI567" s="23"/>
      <c r="AJ567" s="23"/>
    </row>
    <row r="568" spans="1:36" hidden="1" x14ac:dyDescent="0.2">
      <c r="A568" s="36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  <c r="AC568" s="24"/>
      <c r="AD568" s="25"/>
      <c r="AE568" s="23"/>
      <c r="AF568" s="23"/>
      <c r="AG568" s="23"/>
      <c r="AH568" s="23"/>
      <c r="AI568" s="23"/>
      <c r="AJ568" s="23"/>
    </row>
    <row r="569" spans="1:36" hidden="1" x14ac:dyDescent="0.2">
      <c r="A569" s="36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24"/>
      <c r="AD569" s="25"/>
      <c r="AE569" s="23"/>
      <c r="AF569" s="23"/>
      <c r="AG569" s="23"/>
      <c r="AH569" s="23"/>
      <c r="AI569" s="23"/>
      <c r="AJ569" s="23"/>
    </row>
    <row r="570" spans="1:36" hidden="1" x14ac:dyDescent="0.2">
      <c r="A570" s="36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24"/>
      <c r="AD570" s="25"/>
      <c r="AE570" s="23"/>
      <c r="AF570" s="23"/>
      <c r="AG570" s="23"/>
      <c r="AH570" s="23"/>
      <c r="AI570" s="23"/>
      <c r="AJ570" s="23"/>
    </row>
    <row r="571" spans="1:36" hidden="1" x14ac:dyDescent="0.2">
      <c r="A571" s="36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  <c r="AC571" s="24"/>
      <c r="AD571" s="25"/>
      <c r="AE571" s="23"/>
      <c r="AF571" s="23"/>
      <c r="AG571" s="23"/>
      <c r="AH571" s="23"/>
      <c r="AI571" s="23"/>
      <c r="AJ571" s="23"/>
    </row>
    <row r="572" spans="1:36" hidden="1" x14ac:dyDescent="0.2">
      <c r="A572" s="36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24"/>
      <c r="AD572" s="25"/>
      <c r="AE572" s="23"/>
      <c r="AF572" s="23"/>
      <c r="AG572" s="23"/>
      <c r="AH572" s="23"/>
      <c r="AI572" s="23"/>
      <c r="AJ572" s="23"/>
    </row>
    <row r="573" spans="1:36" hidden="1" x14ac:dyDescent="0.2">
      <c r="A573" s="36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  <c r="AC573" s="24"/>
      <c r="AD573" s="25"/>
      <c r="AE573" s="23"/>
      <c r="AF573" s="23"/>
      <c r="AG573" s="23"/>
      <c r="AH573" s="23"/>
      <c r="AI573" s="23"/>
      <c r="AJ573" s="23"/>
    </row>
    <row r="574" spans="1:36" hidden="1" x14ac:dyDescent="0.2">
      <c r="A574" s="36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  <c r="AC574" s="24"/>
      <c r="AD574" s="25"/>
      <c r="AE574" s="23"/>
      <c r="AF574" s="23"/>
      <c r="AG574" s="23"/>
      <c r="AH574" s="23"/>
      <c r="AI574" s="23"/>
      <c r="AJ574" s="23"/>
    </row>
    <row r="575" spans="1:36" hidden="1" x14ac:dyDescent="0.2">
      <c r="A575" s="36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  <c r="AC575" s="24"/>
      <c r="AD575" s="25"/>
      <c r="AE575" s="23"/>
      <c r="AF575" s="23"/>
      <c r="AG575" s="23"/>
      <c r="AH575" s="23"/>
      <c r="AI575" s="23"/>
      <c r="AJ575" s="23"/>
    </row>
    <row r="576" spans="1:36" hidden="1" x14ac:dyDescent="0.2">
      <c r="A576" s="36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  <c r="AC576" s="24"/>
      <c r="AD576" s="25"/>
      <c r="AE576" s="23"/>
      <c r="AF576" s="23"/>
      <c r="AG576" s="23"/>
      <c r="AH576" s="23"/>
      <c r="AI576" s="23"/>
      <c r="AJ576" s="23"/>
    </row>
    <row r="577" spans="1:36" hidden="1" x14ac:dyDescent="0.2">
      <c r="A577" s="36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  <c r="AC577" s="24"/>
      <c r="AD577" s="25"/>
      <c r="AE577" s="23"/>
      <c r="AF577" s="23"/>
      <c r="AG577" s="23"/>
      <c r="AH577" s="23"/>
      <c r="AI577" s="23"/>
      <c r="AJ577" s="23"/>
    </row>
    <row r="578" spans="1:36" hidden="1" x14ac:dyDescent="0.2">
      <c r="A578" s="36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  <c r="AC578" s="24"/>
      <c r="AD578" s="25"/>
      <c r="AE578" s="23"/>
      <c r="AF578" s="23"/>
      <c r="AG578" s="23"/>
      <c r="AH578" s="23"/>
      <c r="AI578" s="23"/>
      <c r="AJ578" s="23"/>
    </row>
    <row r="579" spans="1:36" hidden="1" x14ac:dyDescent="0.2">
      <c r="A579" s="36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  <c r="AC579" s="24"/>
      <c r="AD579" s="25"/>
      <c r="AE579" s="23"/>
      <c r="AF579" s="23"/>
      <c r="AG579" s="23"/>
      <c r="AH579" s="23"/>
      <c r="AI579" s="23"/>
      <c r="AJ579" s="23"/>
    </row>
    <row r="580" spans="1:36" hidden="1" x14ac:dyDescent="0.2">
      <c r="A580" s="36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  <c r="AC580" s="24"/>
      <c r="AD580" s="25"/>
      <c r="AE580" s="23"/>
      <c r="AF580" s="23"/>
      <c r="AG580" s="23"/>
      <c r="AH580" s="23"/>
      <c r="AI580" s="23"/>
      <c r="AJ580" s="23"/>
    </row>
    <row r="581" spans="1:36" hidden="1" x14ac:dyDescent="0.2">
      <c r="A581" s="36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  <c r="AC581" s="24"/>
      <c r="AD581" s="25"/>
      <c r="AE581" s="23"/>
      <c r="AF581" s="23"/>
      <c r="AG581" s="23"/>
      <c r="AH581" s="23"/>
      <c r="AI581" s="23"/>
      <c r="AJ581" s="23"/>
    </row>
    <row r="582" spans="1:36" hidden="1" x14ac:dyDescent="0.2">
      <c r="A582" s="36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  <c r="AC582" s="24"/>
      <c r="AD582" s="25"/>
      <c r="AE582" s="23"/>
      <c r="AF582" s="23"/>
      <c r="AG582" s="23"/>
      <c r="AH582" s="23"/>
      <c r="AI582" s="23"/>
      <c r="AJ582" s="23"/>
    </row>
    <row r="583" spans="1:36" hidden="1" x14ac:dyDescent="0.2">
      <c r="A583" s="36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  <c r="AC583" s="24"/>
      <c r="AD583" s="25"/>
      <c r="AE583" s="23"/>
      <c r="AF583" s="23"/>
      <c r="AG583" s="23"/>
      <c r="AH583" s="23"/>
      <c r="AI583" s="23"/>
      <c r="AJ583" s="23"/>
    </row>
    <row r="584" spans="1:36" hidden="1" x14ac:dyDescent="0.2">
      <c r="A584" s="36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  <c r="AC584" s="24"/>
      <c r="AD584" s="25"/>
      <c r="AE584" s="23"/>
      <c r="AF584" s="23"/>
      <c r="AG584" s="23"/>
      <c r="AH584" s="23"/>
      <c r="AI584" s="23"/>
      <c r="AJ584" s="23"/>
    </row>
    <row r="585" spans="1:36" hidden="1" x14ac:dyDescent="0.2">
      <c r="A585" s="36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  <c r="AC585" s="24"/>
      <c r="AD585" s="25"/>
      <c r="AE585" s="23"/>
      <c r="AF585" s="23"/>
      <c r="AG585" s="23"/>
      <c r="AH585" s="23"/>
      <c r="AI585" s="23"/>
      <c r="AJ585" s="23"/>
    </row>
    <row r="586" spans="1:36" hidden="1" x14ac:dyDescent="0.2">
      <c r="A586" s="36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  <c r="AC586" s="24"/>
      <c r="AD586" s="25"/>
      <c r="AE586" s="23"/>
      <c r="AF586" s="23"/>
      <c r="AG586" s="23"/>
      <c r="AH586" s="23"/>
      <c r="AI586" s="23"/>
      <c r="AJ586" s="23"/>
    </row>
    <row r="587" spans="1:36" hidden="1" x14ac:dyDescent="0.2">
      <c r="A587" s="36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  <c r="AC587" s="24"/>
      <c r="AD587" s="25"/>
      <c r="AE587" s="23"/>
      <c r="AF587" s="23"/>
      <c r="AG587" s="23"/>
      <c r="AH587" s="23"/>
      <c r="AI587" s="23"/>
      <c r="AJ587" s="23"/>
    </row>
    <row r="588" spans="1:36" hidden="1" x14ac:dyDescent="0.2">
      <c r="A588" s="36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  <c r="AC588" s="24"/>
      <c r="AD588" s="25"/>
      <c r="AE588" s="23"/>
      <c r="AF588" s="23"/>
      <c r="AG588" s="23"/>
      <c r="AH588" s="23"/>
      <c r="AI588" s="23"/>
      <c r="AJ588" s="23"/>
    </row>
    <row r="589" spans="1:36" hidden="1" x14ac:dyDescent="0.2">
      <c r="A589" s="36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24"/>
      <c r="AD589" s="25"/>
      <c r="AE589" s="23"/>
      <c r="AF589" s="23"/>
      <c r="AG589" s="23"/>
      <c r="AH589" s="23"/>
      <c r="AI589" s="23"/>
      <c r="AJ589" s="23"/>
    </row>
    <row r="590" spans="1:36" hidden="1" x14ac:dyDescent="0.2">
      <c r="A590" s="36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  <c r="AC590" s="24"/>
      <c r="AD590" s="25"/>
      <c r="AE590" s="23"/>
      <c r="AF590" s="23"/>
      <c r="AG590" s="23"/>
      <c r="AH590" s="23"/>
      <c r="AI590" s="23"/>
      <c r="AJ590" s="23"/>
    </row>
    <row r="591" spans="1:36" hidden="1" x14ac:dyDescent="0.2">
      <c r="A591" s="36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  <c r="AC591" s="24"/>
      <c r="AD591" s="25"/>
      <c r="AE591" s="23"/>
      <c r="AF591" s="23"/>
      <c r="AG591" s="23"/>
      <c r="AH591" s="23"/>
      <c r="AI591" s="23"/>
      <c r="AJ591" s="23"/>
    </row>
    <row r="592" spans="1:36" hidden="1" x14ac:dyDescent="0.2">
      <c r="A592" s="36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  <c r="AC592" s="24"/>
      <c r="AD592" s="25"/>
      <c r="AE592" s="23"/>
      <c r="AF592" s="23"/>
      <c r="AG592" s="23"/>
      <c r="AH592" s="23"/>
      <c r="AI592" s="23"/>
      <c r="AJ592" s="23"/>
    </row>
    <row r="593" spans="1:36" hidden="1" x14ac:dyDescent="0.2">
      <c r="A593" s="36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  <c r="AC593" s="24"/>
      <c r="AD593" s="25"/>
      <c r="AE593" s="23"/>
      <c r="AF593" s="23"/>
      <c r="AG593" s="23"/>
      <c r="AH593" s="23"/>
      <c r="AI593" s="23"/>
      <c r="AJ593" s="23"/>
    </row>
    <row r="594" spans="1:36" hidden="1" x14ac:dyDescent="0.2">
      <c r="A594" s="36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  <c r="AC594" s="24"/>
      <c r="AD594" s="25"/>
      <c r="AE594" s="23"/>
      <c r="AF594" s="23"/>
      <c r="AG594" s="23"/>
      <c r="AH594" s="23"/>
      <c r="AI594" s="23"/>
      <c r="AJ594" s="23"/>
    </row>
    <row r="595" spans="1:36" hidden="1" x14ac:dyDescent="0.2">
      <c r="A595" s="36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  <c r="AC595" s="24"/>
      <c r="AD595" s="25"/>
      <c r="AE595" s="23"/>
      <c r="AF595" s="23"/>
      <c r="AG595" s="23"/>
      <c r="AH595" s="23"/>
      <c r="AI595" s="23"/>
      <c r="AJ595" s="23"/>
    </row>
    <row r="596" spans="1:36" hidden="1" x14ac:dyDescent="0.2">
      <c r="A596" s="36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  <c r="AC596" s="24"/>
      <c r="AD596" s="25"/>
      <c r="AE596" s="23"/>
      <c r="AF596" s="23"/>
      <c r="AG596" s="23"/>
      <c r="AH596" s="23"/>
      <c r="AI596" s="23"/>
      <c r="AJ596" s="23"/>
    </row>
    <row r="597" spans="1:36" hidden="1" x14ac:dyDescent="0.2">
      <c r="A597" s="36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  <c r="AC597" s="24"/>
      <c r="AD597" s="25"/>
      <c r="AE597" s="23"/>
      <c r="AF597" s="23"/>
      <c r="AG597" s="23"/>
      <c r="AH597" s="23"/>
      <c r="AI597" s="23"/>
      <c r="AJ597" s="23"/>
    </row>
    <row r="598" spans="1:36" hidden="1" x14ac:dyDescent="0.2">
      <c r="A598" s="36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  <c r="AC598" s="24"/>
      <c r="AD598" s="25"/>
      <c r="AE598" s="23"/>
      <c r="AF598" s="23"/>
      <c r="AG598" s="23"/>
      <c r="AH598" s="23"/>
      <c r="AI598" s="23"/>
      <c r="AJ598" s="23"/>
    </row>
    <row r="599" spans="1:36" hidden="1" x14ac:dyDescent="0.2">
      <c r="A599" s="36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  <c r="AC599" s="24"/>
      <c r="AD599" s="25"/>
      <c r="AE599" s="23"/>
      <c r="AF599" s="23"/>
      <c r="AG599" s="23"/>
      <c r="AH599" s="23"/>
      <c r="AI599" s="23"/>
      <c r="AJ599" s="23"/>
    </row>
    <row r="600" spans="1:36" hidden="1" x14ac:dyDescent="0.2">
      <c r="A600" s="36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  <c r="AC600" s="24"/>
      <c r="AD600" s="25"/>
      <c r="AE600" s="23"/>
      <c r="AF600" s="23"/>
      <c r="AG600" s="23"/>
      <c r="AH600" s="23"/>
      <c r="AI600" s="23"/>
      <c r="AJ600" s="23"/>
    </row>
    <row r="601" spans="1:36" hidden="1" x14ac:dyDescent="0.2">
      <c r="A601" s="36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  <c r="AC601" s="24"/>
      <c r="AD601" s="25"/>
      <c r="AE601" s="23"/>
      <c r="AF601" s="23"/>
      <c r="AG601" s="23"/>
      <c r="AH601" s="23"/>
      <c r="AI601" s="23"/>
      <c r="AJ601" s="23"/>
    </row>
    <row r="602" spans="1:36" hidden="1" x14ac:dyDescent="0.2">
      <c r="A602" s="36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  <c r="AC602" s="24"/>
      <c r="AD602" s="25"/>
      <c r="AE602" s="23"/>
      <c r="AF602" s="23"/>
      <c r="AG602" s="23"/>
      <c r="AH602" s="23"/>
      <c r="AI602" s="23"/>
      <c r="AJ602" s="23"/>
    </row>
    <row r="603" spans="1:36" hidden="1" x14ac:dyDescent="0.2">
      <c r="A603" s="36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  <c r="AC603" s="24"/>
      <c r="AD603" s="25"/>
      <c r="AE603" s="23"/>
      <c r="AF603" s="23"/>
      <c r="AG603" s="23"/>
      <c r="AH603" s="23"/>
      <c r="AI603" s="23"/>
      <c r="AJ603" s="23"/>
    </row>
    <row r="604" spans="1:36" hidden="1" x14ac:dyDescent="0.2">
      <c r="A604" s="36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  <c r="AC604" s="24"/>
      <c r="AD604" s="25"/>
      <c r="AE604" s="23"/>
      <c r="AF604" s="23"/>
      <c r="AG604" s="23"/>
      <c r="AH604" s="23"/>
      <c r="AI604" s="23"/>
      <c r="AJ604" s="23"/>
    </row>
    <row r="605" spans="1:36" hidden="1" x14ac:dyDescent="0.2">
      <c r="A605" s="36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  <c r="AC605" s="24"/>
      <c r="AD605" s="25"/>
      <c r="AE605" s="23"/>
      <c r="AF605" s="23"/>
      <c r="AG605" s="23"/>
      <c r="AH605" s="23"/>
      <c r="AI605" s="23"/>
      <c r="AJ605" s="23"/>
    </row>
    <row r="606" spans="1:36" hidden="1" x14ac:dyDescent="0.2">
      <c r="A606" s="36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  <c r="AC606" s="24"/>
      <c r="AD606" s="25"/>
      <c r="AE606" s="23"/>
      <c r="AF606" s="23"/>
      <c r="AG606" s="23"/>
      <c r="AH606" s="23"/>
      <c r="AI606" s="23"/>
      <c r="AJ606" s="23"/>
    </row>
    <row r="607" spans="1:36" hidden="1" x14ac:dyDescent="0.2">
      <c r="A607" s="36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  <c r="AC607" s="24"/>
      <c r="AD607" s="25"/>
      <c r="AE607" s="23"/>
      <c r="AF607" s="23"/>
      <c r="AG607" s="23"/>
      <c r="AH607" s="23"/>
      <c r="AI607" s="23"/>
      <c r="AJ607" s="23"/>
    </row>
    <row r="608" spans="1:36" hidden="1" x14ac:dyDescent="0.2">
      <c r="A608" s="36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  <c r="AC608" s="24"/>
      <c r="AD608" s="25"/>
      <c r="AE608" s="23"/>
      <c r="AF608" s="23"/>
      <c r="AG608" s="23"/>
      <c r="AH608" s="23"/>
      <c r="AI608" s="23"/>
      <c r="AJ608" s="23"/>
    </row>
    <row r="609" spans="1:36" hidden="1" x14ac:dyDescent="0.2">
      <c r="A609" s="36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  <c r="AC609" s="24"/>
      <c r="AD609" s="25"/>
      <c r="AE609" s="23"/>
      <c r="AF609" s="23"/>
      <c r="AG609" s="23"/>
      <c r="AH609" s="23"/>
      <c r="AI609" s="23"/>
      <c r="AJ609" s="23"/>
    </row>
    <row r="610" spans="1:36" hidden="1" x14ac:dyDescent="0.2">
      <c r="A610" s="36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  <c r="AC610" s="24"/>
      <c r="AD610" s="25"/>
      <c r="AE610" s="23"/>
      <c r="AF610" s="23"/>
      <c r="AG610" s="23"/>
      <c r="AH610" s="23"/>
      <c r="AI610" s="23"/>
      <c r="AJ610" s="23"/>
    </row>
    <row r="611" spans="1:36" hidden="1" x14ac:dyDescent="0.2">
      <c r="A611" s="36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  <c r="AC611" s="24"/>
      <c r="AD611" s="25"/>
      <c r="AE611" s="23"/>
      <c r="AF611" s="23"/>
      <c r="AG611" s="23"/>
      <c r="AH611" s="23"/>
      <c r="AI611" s="23"/>
      <c r="AJ611" s="23"/>
    </row>
    <row r="612" spans="1:36" hidden="1" x14ac:dyDescent="0.2">
      <c r="A612" s="36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  <c r="AC612" s="24"/>
      <c r="AD612" s="25"/>
      <c r="AE612" s="23"/>
      <c r="AF612" s="23"/>
      <c r="AG612" s="23"/>
      <c r="AH612" s="23"/>
      <c r="AI612" s="23"/>
      <c r="AJ612" s="23"/>
    </row>
    <row r="613" spans="1:36" hidden="1" x14ac:dyDescent="0.2">
      <c r="A613" s="36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  <c r="AC613" s="24"/>
      <c r="AD613" s="25"/>
      <c r="AE613" s="23"/>
      <c r="AF613" s="23"/>
      <c r="AG613" s="23"/>
      <c r="AH613" s="23"/>
      <c r="AI613" s="23"/>
      <c r="AJ613" s="23"/>
    </row>
    <row r="614" spans="1:36" hidden="1" x14ac:dyDescent="0.2">
      <c r="A614" s="36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  <c r="AC614" s="24"/>
      <c r="AD614" s="25"/>
      <c r="AE614" s="23"/>
      <c r="AF614" s="23"/>
      <c r="AG614" s="23"/>
      <c r="AH614" s="23"/>
      <c r="AI614" s="23"/>
      <c r="AJ614" s="23"/>
    </row>
    <row r="615" spans="1:36" hidden="1" x14ac:dyDescent="0.2">
      <c r="A615" s="36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  <c r="AC615" s="24"/>
      <c r="AD615" s="25"/>
      <c r="AE615" s="23"/>
      <c r="AF615" s="23"/>
      <c r="AG615" s="23"/>
      <c r="AH615" s="23"/>
      <c r="AI615" s="23"/>
      <c r="AJ615" s="23"/>
    </row>
    <row r="616" spans="1:36" hidden="1" x14ac:dyDescent="0.2">
      <c r="A616" s="36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  <c r="AC616" s="24"/>
      <c r="AD616" s="25"/>
      <c r="AE616" s="23"/>
      <c r="AF616" s="23"/>
      <c r="AG616" s="23"/>
      <c r="AH616" s="23"/>
      <c r="AI616" s="23"/>
      <c r="AJ616" s="23"/>
    </row>
    <row r="617" spans="1:36" hidden="1" x14ac:dyDescent="0.2">
      <c r="A617" s="36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  <c r="AC617" s="24"/>
      <c r="AD617" s="25"/>
      <c r="AE617" s="23"/>
      <c r="AF617" s="23"/>
      <c r="AG617" s="23"/>
      <c r="AH617" s="23"/>
      <c r="AI617" s="23"/>
      <c r="AJ617" s="23"/>
    </row>
    <row r="618" spans="1:36" hidden="1" x14ac:dyDescent="0.2">
      <c r="A618" s="36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  <c r="AC618" s="24"/>
      <c r="AD618" s="25"/>
      <c r="AE618" s="23"/>
      <c r="AF618" s="23"/>
      <c r="AG618" s="23"/>
      <c r="AH618" s="23"/>
      <c r="AI618" s="23"/>
      <c r="AJ618" s="23"/>
    </row>
    <row r="619" spans="1:36" hidden="1" x14ac:dyDescent="0.2">
      <c r="A619" s="36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  <c r="AC619" s="24"/>
      <c r="AD619" s="25"/>
      <c r="AE619" s="23"/>
      <c r="AF619" s="23"/>
      <c r="AG619" s="23"/>
      <c r="AH619" s="23"/>
      <c r="AI619" s="23"/>
      <c r="AJ619" s="23"/>
    </row>
    <row r="620" spans="1:36" hidden="1" x14ac:dyDescent="0.2">
      <c r="A620" s="36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  <c r="AC620" s="24"/>
      <c r="AD620" s="25"/>
      <c r="AE620" s="23"/>
      <c r="AF620" s="23"/>
      <c r="AG620" s="23"/>
      <c r="AH620" s="23"/>
      <c r="AI620" s="23"/>
      <c r="AJ620" s="23"/>
    </row>
    <row r="621" spans="1:36" hidden="1" x14ac:dyDescent="0.2">
      <c r="A621" s="36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  <c r="AC621" s="24"/>
      <c r="AD621" s="25"/>
      <c r="AE621" s="23"/>
      <c r="AF621" s="23"/>
      <c r="AG621" s="23"/>
      <c r="AH621" s="23"/>
      <c r="AI621" s="23"/>
      <c r="AJ621" s="23"/>
    </row>
    <row r="622" spans="1:36" hidden="1" x14ac:dyDescent="0.2">
      <c r="A622" s="36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  <c r="AC622" s="24"/>
      <c r="AD622" s="25"/>
      <c r="AE622" s="23"/>
      <c r="AF622" s="23"/>
      <c r="AG622" s="23"/>
      <c r="AH622" s="23"/>
      <c r="AI622" s="23"/>
      <c r="AJ622" s="23"/>
    </row>
    <row r="623" spans="1:36" hidden="1" x14ac:dyDescent="0.2">
      <c r="A623" s="36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  <c r="AC623" s="24"/>
      <c r="AD623" s="25"/>
      <c r="AE623" s="23"/>
      <c r="AF623" s="23"/>
      <c r="AG623" s="23"/>
      <c r="AH623" s="23"/>
      <c r="AI623" s="23"/>
      <c r="AJ623" s="23"/>
    </row>
    <row r="624" spans="1:36" hidden="1" x14ac:dyDescent="0.2">
      <c r="A624" s="36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  <c r="AC624" s="24"/>
      <c r="AD624" s="25"/>
      <c r="AE624" s="23"/>
      <c r="AF624" s="23"/>
      <c r="AG624" s="23"/>
      <c r="AH624" s="23"/>
      <c r="AI624" s="23"/>
      <c r="AJ624" s="23"/>
    </row>
    <row r="625" spans="1:36" hidden="1" x14ac:dyDescent="0.2">
      <c r="A625" s="36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  <c r="AC625" s="24"/>
      <c r="AD625" s="25"/>
      <c r="AE625" s="23"/>
      <c r="AF625" s="23"/>
      <c r="AG625" s="23"/>
      <c r="AH625" s="23"/>
      <c r="AI625" s="23"/>
      <c r="AJ625" s="23"/>
    </row>
    <row r="626" spans="1:36" hidden="1" x14ac:dyDescent="0.2">
      <c r="A626" s="36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  <c r="AC626" s="24"/>
      <c r="AD626" s="25"/>
      <c r="AE626" s="23"/>
      <c r="AF626" s="23"/>
      <c r="AG626" s="23"/>
      <c r="AH626" s="23"/>
      <c r="AI626" s="23"/>
      <c r="AJ626" s="23"/>
    </row>
    <row r="627" spans="1:36" hidden="1" x14ac:dyDescent="0.2">
      <c r="A627" s="36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  <c r="AC627" s="24"/>
      <c r="AD627" s="25"/>
      <c r="AE627" s="23"/>
      <c r="AF627" s="23"/>
      <c r="AG627" s="23"/>
      <c r="AH627" s="23"/>
      <c r="AI627" s="23"/>
      <c r="AJ627" s="23"/>
    </row>
    <row r="628" spans="1:36" hidden="1" x14ac:dyDescent="0.2">
      <c r="A628" s="36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  <c r="AC628" s="24"/>
      <c r="AD628" s="25"/>
      <c r="AE628" s="23"/>
      <c r="AF628" s="23"/>
      <c r="AG628" s="23"/>
      <c r="AH628" s="23"/>
      <c r="AI628" s="23"/>
      <c r="AJ628" s="23"/>
    </row>
    <row r="629" spans="1:36" hidden="1" x14ac:dyDescent="0.2">
      <c r="A629" s="36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  <c r="AC629" s="24"/>
      <c r="AD629" s="25"/>
      <c r="AE629" s="23"/>
      <c r="AF629" s="23"/>
      <c r="AG629" s="23"/>
      <c r="AH629" s="23"/>
      <c r="AI629" s="23"/>
      <c r="AJ629" s="23"/>
    </row>
    <row r="630" spans="1:36" hidden="1" x14ac:dyDescent="0.2">
      <c r="A630" s="36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  <c r="AC630" s="24"/>
      <c r="AD630" s="25"/>
      <c r="AE630" s="23"/>
      <c r="AF630" s="23"/>
      <c r="AG630" s="23"/>
      <c r="AH630" s="23"/>
      <c r="AI630" s="23"/>
      <c r="AJ630" s="23"/>
    </row>
    <row r="631" spans="1:36" hidden="1" x14ac:dyDescent="0.2">
      <c r="A631" s="36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  <c r="AC631" s="24"/>
      <c r="AD631" s="25"/>
      <c r="AE631" s="23"/>
      <c r="AF631" s="23"/>
      <c r="AG631" s="23"/>
      <c r="AH631" s="23"/>
      <c r="AI631" s="23"/>
      <c r="AJ631" s="23"/>
    </row>
    <row r="632" spans="1:36" hidden="1" x14ac:dyDescent="0.2">
      <c r="A632" s="36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  <c r="AC632" s="24"/>
      <c r="AD632" s="25"/>
      <c r="AE632" s="23"/>
      <c r="AF632" s="23"/>
      <c r="AG632" s="23"/>
      <c r="AH632" s="23"/>
      <c r="AI632" s="23"/>
      <c r="AJ632" s="23"/>
    </row>
    <row r="633" spans="1:36" hidden="1" x14ac:dyDescent="0.2">
      <c r="A633" s="36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  <c r="AC633" s="24"/>
      <c r="AD633" s="25"/>
      <c r="AE633" s="23"/>
      <c r="AF633" s="23"/>
      <c r="AG633" s="23"/>
      <c r="AH633" s="23"/>
      <c r="AI633" s="23"/>
      <c r="AJ633" s="23"/>
    </row>
    <row r="634" spans="1:36" hidden="1" x14ac:dyDescent="0.2">
      <c r="A634" s="36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  <c r="AC634" s="24"/>
      <c r="AD634" s="25"/>
      <c r="AE634" s="23"/>
      <c r="AF634" s="23"/>
      <c r="AG634" s="23"/>
      <c r="AH634" s="23"/>
      <c r="AI634" s="23"/>
      <c r="AJ634" s="23"/>
    </row>
    <row r="635" spans="1:36" hidden="1" x14ac:dyDescent="0.2">
      <c r="A635" s="36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  <c r="AC635" s="24"/>
      <c r="AD635" s="25"/>
      <c r="AE635" s="23"/>
      <c r="AF635" s="23"/>
      <c r="AG635" s="23"/>
      <c r="AH635" s="23"/>
      <c r="AI635" s="23"/>
      <c r="AJ635" s="23"/>
    </row>
    <row r="636" spans="1:36" hidden="1" x14ac:dyDescent="0.2">
      <c r="A636" s="36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  <c r="AC636" s="24"/>
      <c r="AD636" s="25"/>
      <c r="AE636" s="23"/>
      <c r="AF636" s="23"/>
      <c r="AG636" s="23"/>
      <c r="AH636" s="23"/>
      <c r="AI636" s="23"/>
      <c r="AJ636" s="23"/>
    </row>
    <row r="637" spans="1:36" hidden="1" x14ac:dyDescent="0.2">
      <c r="A637" s="36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  <c r="AC637" s="24"/>
      <c r="AD637" s="25"/>
      <c r="AE637" s="23"/>
      <c r="AF637" s="23"/>
      <c r="AG637" s="23"/>
      <c r="AH637" s="23"/>
      <c r="AI637" s="23"/>
      <c r="AJ637" s="23"/>
    </row>
    <row r="638" spans="1:36" hidden="1" x14ac:dyDescent="0.2">
      <c r="A638" s="36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  <c r="AC638" s="24"/>
      <c r="AD638" s="25"/>
      <c r="AE638" s="23"/>
      <c r="AF638" s="23"/>
      <c r="AG638" s="23"/>
      <c r="AH638" s="23"/>
      <c r="AI638" s="23"/>
      <c r="AJ638" s="23"/>
    </row>
    <row r="639" spans="1:36" hidden="1" x14ac:dyDescent="0.2">
      <c r="A639" s="36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  <c r="AC639" s="24"/>
      <c r="AD639" s="25"/>
      <c r="AE639" s="23"/>
      <c r="AF639" s="23"/>
      <c r="AG639" s="23"/>
      <c r="AH639" s="23"/>
      <c r="AI639" s="23"/>
      <c r="AJ639" s="23"/>
    </row>
    <row r="640" spans="1:36" hidden="1" x14ac:dyDescent="0.2">
      <c r="A640" s="36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  <c r="AC640" s="24"/>
      <c r="AD640" s="25"/>
      <c r="AE640" s="23"/>
      <c r="AF640" s="23"/>
      <c r="AG640" s="23"/>
      <c r="AH640" s="23"/>
      <c r="AI640" s="23"/>
      <c r="AJ640" s="23"/>
    </row>
    <row r="641" spans="1:36" hidden="1" x14ac:dyDescent="0.2">
      <c r="A641" s="36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  <c r="AC641" s="24"/>
      <c r="AD641" s="25"/>
      <c r="AE641" s="23"/>
      <c r="AF641" s="23"/>
      <c r="AG641" s="23"/>
      <c r="AH641" s="23"/>
      <c r="AI641" s="23"/>
      <c r="AJ641" s="23"/>
    </row>
    <row r="642" spans="1:36" hidden="1" x14ac:dyDescent="0.2">
      <c r="A642" s="36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  <c r="AC642" s="24"/>
      <c r="AD642" s="25"/>
      <c r="AE642" s="23"/>
      <c r="AF642" s="23"/>
      <c r="AG642" s="23"/>
      <c r="AH642" s="23"/>
      <c r="AI642" s="23"/>
      <c r="AJ642" s="23"/>
    </row>
    <row r="643" spans="1:36" hidden="1" x14ac:dyDescent="0.2">
      <c r="A643" s="41"/>
      <c r="B643" s="42"/>
      <c r="C643" s="37"/>
      <c r="D643" s="37"/>
      <c r="E643" s="37"/>
      <c r="F643" s="37"/>
      <c r="G643" s="37"/>
      <c r="H643" s="37"/>
      <c r="I643" s="38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  <c r="AC643" s="24"/>
      <c r="AD643" s="25"/>
      <c r="AE643" s="23"/>
      <c r="AF643" s="23"/>
      <c r="AG643" s="23"/>
      <c r="AH643" s="23"/>
      <c r="AI643" s="23"/>
      <c r="AJ643" s="23"/>
    </row>
    <row r="644" spans="1:36" hidden="1" x14ac:dyDescent="0.2">
      <c r="A644" s="36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  <c r="AC644" s="24"/>
      <c r="AD644" s="25"/>
      <c r="AE644" s="23"/>
      <c r="AF644" s="23"/>
      <c r="AG644" s="23"/>
      <c r="AH644" s="23"/>
      <c r="AI644" s="23"/>
      <c r="AJ644" s="23"/>
    </row>
    <row r="645" spans="1:36" hidden="1" x14ac:dyDescent="0.2">
      <c r="A645" s="36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  <c r="AC645" s="24"/>
      <c r="AD645" s="25"/>
      <c r="AE645" s="23"/>
      <c r="AF645" s="23"/>
      <c r="AG645" s="23"/>
      <c r="AH645" s="23"/>
      <c r="AI645" s="23"/>
      <c r="AJ645" s="23"/>
    </row>
    <row r="646" spans="1:36" hidden="1" x14ac:dyDescent="0.2">
      <c r="A646" s="36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  <c r="AC646" s="24"/>
      <c r="AD646" s="25"/>
      <c r="AE646" s="23"/>
      <c r="AF646" s="23"/>
      <c r="AG646" s="23"/>
      <c r="AH646" s="23"/>
      <c r="AI646" s="23"/>
      <c r="AJ646" s="23"/>
    </row>
    <row r="647" spans="1:36" hidden="1" x14ac:dyDescent="0.2">
      <c r="A647" s="36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  <c r="AC647" s="24"/>
      <c r="AD647" s="25"/>
      <c r="AE647" s="23"/>
      <c r="AF647" s="23"/>
      <c r="AG647" s="23"/>
      <c r="AH647" s="23"/>
      <c r="AI647" s="23"/>
      <c r="AJ647" s="23"/>
    </row>
    <row r="648" spans="1:36" hidden="1" x14ac:dyDescent="0.2">
      <c r="A648" s="36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  <c r="AC648" s="24"/>
      <c r="AD648" s="25"/>
      <c r="AE648" s="23"/>
      <c r="AF648" s="23"/>
      <c r="AG648" s="23"/>
      <c r="AH648" s="23"/>
      <c r="AI648" s="23"/>
      <c r="AJ648" s="23"/>
    </row>
    <row r="649" spans="1:36" hidden="1" x14ac:dyDescent="0.2">
      <c r="A649" s="36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  <c r="AC649" s="24"/>
      <c r="AD649" s="25"/>
      <c r="AE649" s="23"/>
      <c r="AF649" s="23"/>
      <c r="AG649" s="23"/>
      <c r="AH649" s="23"/>
      <c r="AI649" s="23"/>
      <c r="AJ649" s="23"/>
    </row>
    <row r="650" spans="1:36" hidden="1" x14ac:dyDescent="0.2">
      <c r="A650" s="36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  <c r="AC650" s="24"/>
      <c r="AD650" s="25"/>
      <c r="AE650" s="23"/>
      <c r="AF650" s="23"/>
      <c r="AG650" s="23"/>
      <c r="AH650" s="23"/>
      <c r="AI650" s="23"/>
      <c r="AJ650" s="23"/>
    </row>
    <row r="651" spans="1:36" hidden="1" x14ac:dyDescent="0.2">
      <c r="A651" s="36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  <c r="AC651" s="24"/>
      <c r="AD651" s="25"/>
      <c r="AE651" s="23"/>
      <c r="AF651" s="23"/>
      <c r="AG651" s="23"/>
      <c r="AH651" s="23"/>
      <c r="AI651" s="23"/>
      <c r="AJ651" s="23"/>
    </row>
    <row r="652" spans="1:36" hidden="1" x14ac:dyDescent="0.2">
      <c r="A652" s="36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  <c r="AC652" s="24"/>
      <c r="AD652" s="25"/>
      <c r="AE652" s="23"/>
      <c r="AF652" s="23"/>
      <c r="AG652" s="23"/>
      <c r="AH652" s="23"/>
      <c r="AI652" s="23"/>
      <c r="AJ652" s="23"/>
    </row>
    <row r="653" spans="1:36" hidden="1" x14ac:dyDescent="0.2">
      <c r="A653" s="36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  <c r="AC653" s="24"/>
      <c r="AD653" s="25"/>
      <c r="AE653" s="23"/>
      <c r="AF653" s="23"/>
      <c r="AG653" s="23"/>
      <c r="AH653" s="23"/>
      <c r="AI653" s="23"/>
      <c r="AJ653" s="23"/>
    </row>
    <row r="654" spans="1:36" hidden="1" x14ac:dyDescent="0.2">
      <c r="A654" s="36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  <c r="AC654" s="24"/>
      <c r="AD654" s="25"/>
      <c r="AE654" s="23"/>
      <c r="AF654" s="23"/>
      <c r="AG654" s="23"/>
      <c r="AH654" s="23"/>
      <c r="AI654" s="23"/>
      <c r="AJ654" s="23"/>
    </row>
    <row r="655" spans="1:36" hidden="1" x14ac:dyDescent="0.2">
      <c r="A655" s="36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  <c r="AC655" s="24"/>
      <c r="AD655" s="25"/>
      <c r="AE655" s="23"/>
      <c r="AF655" s="23"/>
      <c r="AG655" s="23"/>
      <c r="AH655" s="23"/>
      <c r="AI655" s="23"/>
      <c r="AJ655" s="23"/>
    </row>
    <row r="656" spans="1:36" hidden="1" x14ac:dyDescent="0.2">
      <c r="A656" s="36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  <c r="AC656" s="24"/>
      <c r="AD656" s="25"/>
      <c r="AE656" s="23"/>
      <c r="AF656" s="23"/>
      <c r="AG656" s="23"/>
      <c r="AH656" s="23"/>
      <c r="AI656" s="23"/>
      <c r="AJ656" s="23"/>
    </row>
    <row r="657" spans="1:36" hidden="1" x14ac:dyDescent="0.2">
      <c r="A657" s="36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  <c r="AC657" s="24"/>
      <c r="AD657" s="25"/>
      <c r="AE657" s="23"/>
      <c r="AF657" s="23"/>
      <c r="AG657" s="23"/>
      <c r="AH657" s="23"/>
      <c r="AI657" s="23"/>
      <c r="AJ657" s="23"/>
    </row>
    <row r="658" spans="1:36" hidden="1" x14ac:dyDescent="0.2">
      <c r="A658" s="36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  <c r="AC658" s="24"/>
      <c r="AD658" s="25"/>
      <c r="AE658" s="23"/>
      <c r="AF658" s="23"/>
      <c r="AG658" s="23"/>
      <c r="AH658" s="23"/>
      <c r="AI658" s="23"/>
      <c r="AJ658" s="23"/>
    </row>
    <row r="659" spans="1:36" hidden="1" x14ac:dyDescent="0.2">
      <c r="A659" s="36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  <c r="AC659" s="24"/>
      <c r="AD659" s="25"/>
      <c r="AE659" s="23"/>
      <c r="AF659" s="23"/>
      <c r="AG659" s="23"/>
      <c r="AH659" s="23"/>
      <c r="AI659" s="23"/>
      <c r="AJ659" s="23"/>
    </row>
    <row r="660" spans="1:36" hidden="1" x14ac:dyDescent="0.2">
      <c r="A660" s="36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  <c r="AC660" s="24"/>
      <c r="AD660" s="25"/>
      <c r="AE660" s="23"/>
      <c r="AF660" s="23"/>
      <c r="AG660" s="23"/>
      <c r="AH660" s="23"/>
      <c r="AI660" s="23"/>
      <c r="AJ660" s="23"/>
    </row>
    <row r="661" spans="1:36" hidden="1" x14ac:dyDescent="0.2">
      <c r="A661" s="36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  <c r="AC661" s="24"/>
      <c r="AD661" s="25"/>
      <c r="AE661" s="23"/>
      <c r="AF661" s="23"/>
      <c r="AG661" s="23"/>
      <c r="AH661" s="23"/>
      <c r="AI661" s="23"/>
      <c r="AJ661" s="23"/>
    </row>
    <row r="662" spans="1:36" hidden="1" x14ac:dyDescent="0.2">
      <c r="A662" s="36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  <c r="AC662" s="24"/>
      <c r="AD662" s="25"/>
      <c r="AE662" s="23"/>
      <c r="AF662" s="23"/>
      <c r="AG662" s="23"/>
      <c r="AH662" s="23"/>
      <c r="AI662" s="23"/>
      <c r="AJ662" s="23"/>
    </row>
    <row r="663" spans="1:36" hidden="1" x14ac:dyDescent="0.2">
      <c r="A663" s="36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  <c r="AC663" s="24"/>
      <c r="AD663" s="25"/>
      <c r="AE663" s="23"/>
      <c r="AF663" s="23"/>
      <c r="AG663" s="23"/>
      <c r="AH663" s="23"/>
      <c r="AI663" s="23"/>
      <c r="AJ663" s="23"/>
    </row>
    <row r="664" spans="1:36" hidden="1" x14ac:dyDescent="0.2">
      <c r="A664" s="36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  <c r="AC664" s="24"/>
      <c r="AD664" s="25"/>
      <c r="AE664" s="23"/>
      <c r="AF664" s="23"/>
      <c r="AG664" s="23"/>
      <c r="AH664" s="23"/>
      <c r="AI664" s="23"/>
      <c r="AJ664" s="23"/>
    </row>
    <row r="665" spans="1:36" hidden="1" x14ac:dyDescent="0.2">
      <c r="A665" s="36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  <c r="AC665" s="24"/>
      <c r="AD665" s="25"/>
      <c r="AE665" s="23"/>
      <c r="AF665" s="23"/>
      <c r="AG665" s="23"/>
      <c r="AH665" s="23"/>
      <c r="AI665" s="23"/>
      <c r="AJ665" s="23"/>
    </row>
    <row r="666" spans="1:36" hidden="1" x14ac:dyDescent="0.2">
      <c r="A666" s="36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  <c r="AC666" s="24"/>
      <c r="AD666" s="25"/>
      <c r="AE666" s="23"/>
      <c r="AF666" s="23"/>
      <c r="AG666" s="23"/>
      <c r="AH666" s="23"/>
      <c r="AI666" s="23"/>
      <c r="AJ666" s="23"/>
    </row>
    <row r="667" spans="1:36" hidden="1" x14ac:dyDescent="0.2">
      <c r="A667" s="36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  <c r="AC667" s="24"/>
      <c r="AD667" s="25"/>
      <c r="AE667" s="23"/>
      <c r="AF667" s="23"/>
      <c r="AG667" s="23"/>
      <c r="AH667" s="23"/>
      <c r="AI667" s="23"/>
      <c r="AJ667" s="23"/>
    </row>
    <row r="668" spans="1:36" hidden="1" x14ac:dyDescent="0.2">
      <c r="A668" s="36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  <c r="AC668" s="24"/>
      <c r="AD668" s="25"/>
      <c r="AE668" s="23"/>
      <c r="AF668" s="23"/>
      <c r="AG668" s="23"/>
      <c r="AH668" s="23"/>
      <c r="AI668" s="23"/>
      <c r="AJ668" s="23"/>
    </row>
    <row r="669" spans="1:36" hidden="1" x14ac:dyDescent="0.2">
      <c r="A669" s="36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  <c r="AC669" s="24"/>
      <c r="AD669" s="25"/>
      <c r="AE669" s="23"/>
      <c r="AF669" s="23"/>
      <c r="AG669" s="23"/>
      <c r="AH669" s="23"/>
      <c r="AI669" s="23"/>
      <c r="AJ669" s="23"/>
    </row>
    <row r="670" spans="1:36" hidden="1" x14ac:dyDescent="0.2">
      <c r="A670" s="36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  <c r="AC670" s="24"/>
      <c r="AD670" s="25"/>
      <c r="AE670" s="23"/>
      <c r="AF670" s="23"/>
      <c r="AG670" s="23"/>
      <c r="AH670" s="23"/>
      <c r="AI670" s="23"/>
      <c r="AJ670" s="23"/>
    </row>
    <row r="671" spans="1:36" hidden="1" x14ac:dyDescent="0.2">
      <c r="A671" s="36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  <c r="AC671" s="24"/>
      <c r="AD671" s="25"/>
      <c r="AE671" s="23"/>
      <c r="AF671" s="23"/>
      <c r="AG671" s="23"/>
      <c r="AH671" s="23"/>
      <c r="AI671" s="23"/>
      <c r="AJ671" s="23"/>
    </row>
    <row r="672" spans="1:36" hidden="1" x14ac:dyDescent="0.2">
      <c r="A672" s="36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  <c r="AC672" s="24"/>
      <c r="AD672" s="25"/>
      <c r="AE672" s="23"/>
      <c r="AF672" s="23"/>
      <c r="AG672" s="23"/>
      <c r="AH672" s="23"/>
      <c r="AI672" s="23"/>
      <c r="AJ672" s="23"/>
    </row>
    <row r="673" spans="1:36" hidden="1" x14ac:dyDescent="0.2">
      <c r="A673" s="36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  <c r="AC673" s="24"/>
      <c r="AD673" s="25"/>
      <c r="AE673" s="23"/>
      <c r="AF673" s="23"/>
      <c r="AG673" s="23"/>
      <c r="AH673" s="23"/>
      <c r="AI673" s="23"/>
      <c r="AJ673" s="23"/>
    </row>
    <row r="674" spans="1:36" hidden="1" x14ac:dyDescent="0.2">
      <c r="A674" s="36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  <c r="AC674" s="24"/>
      <c r="AD674" s="25"/>
      <c r="AE674" s="23"/>
      <c r="AF674" s="23"/>
      <c r="AG674" s="23"/>
      <c r="AH674" s="23"/>
      <c r="AI674" s="23"/>
      <c r="AJ674" s="23"/>
    </row>
    <row r="675" spans="1:36" hidden="1" x14ac:dyDescent="0.2">
      <c r="A675" s="36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  <c r="AC675" s="24"/>
      <c r="AD675" s="25"/>
      <c r="AE675" s="23"/>
      <c r="AF675" s="23"/>
      <c r="AG675" s="23"/>
      <c r="AH675" s="23"/>
      <c r="AI675" s="23"/>
      <c r="AJ675" s="23"/>
    </row>
    <row r="676" spans="1:36" hidden="1" x14ac:dyDescent="0.2">
      <c r="A676" s="36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  <c r="AC676" s="24"/>
      <c r="AD676" s="25"/>
      <c r="AE676" s="23"/>
      <c r="AF676" s="23"/>
      <c r="AG676" s="23"/>
      <c r="AH676" s="23"/>
      <c r="AI676" s="23"/>
      <c r="AJ676" s="23"/>
    </row>
    <row r="677" spans="1:36" hidden="1" x14ac:dyDescent="0.2">
      <c r="A677" s="36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  <c r="AC677" s="24"/>
      <c r="AD677" s="25"/>
      <c r="AE677" s="23"/>
      <c r="AF677" s="23"/>
      <c r="AG677" s="23"/>
      <c r="AH677" s="23"/>
      <c r="AI677" s="23"/>
      <c r="AJ677" s="23"/>
    </row>
    <row r="678" spans="1:36" hidden="1" x14ac:dyDescent="0.2">
      <c r="A678" s="36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  <c r="AC678" s="24"/>
      <c r="AD678" s="25"/>
      <c r="AE678" s="23"/>
      <c r="AF678" s="23"/>
      <c r="AG678" s="23"/>
      <c r="AH678" s="23"/>
      <c r="AI678" s="23"/>
      <c r="AJ678" s="23"/>
    </row>
    <row r="679" spans="1:36" hidden="1" x14ac:dyDescent="0.2">
      <c r="A679" s="36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  <c r="AC679" s="24"/>
      <c r="AD679" s="25"/>
      <c r="AE679" s="23"/>
      <c r="AF679" s="23"/>
      <c r="AG679" s="23"/>
      <c r="AH679" s="23"/>
      <c r="AI679" s="23"/>
      <c r="AJ679" s="23"/>
    </row>
    <row r="680" spans="1:36" hidden="1" x14ac:dyDescent="0.2">
      <c r="A680" s="36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  <c r="AC680" s="24"/>
      <c r="AD680" s="25"/>
      <c r="AE680" s="23"/>
      <c r="AF680" s="23"/>
      <c r="AG680" s="23"/>
      <c r="AH680" s="23"/>
      <c r="AI680" s="23"/>
      <c r="AJ680" s="23"/>
    </row>
    <row r="681" spans="1:36" hidden="1" x14ac:dyDescent="0.2">
      <c r="A681" s="36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  <c r="AC681" s="24"/>
      <c r="AD681" s="25"/>
      <c r="AE681" s="23"/>
      <c r="AF681" s="23"/>
      <c r="AG681" s="23"/>
      <c r="AH681" s="23"/>
      <c r="AI681" s="23"/>
      <c r="AJ681" s="23"/>
    </row>
    <row r="682" spans="1:36" hidden="1" x14ac:dyDescent="0.2">
      <c r="A682" s="36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  <c r="AC682" s="24"/>
      <c r="AD682" s="25"/>
      <c r="AE682" s="23"/>
      <c r="AF682" s="23"/>
      <c r="AG682" s="23"/>
      <c r="AH682" s="23"/>
      <c r="AI682" s="23"/>
      <c r="AJ682" s="23"/>
    </row>
    <row r="683" spans="1:36" hidden="1" x14ac:dyDescent="0.2">
      <c r="A683" s="36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  <c r="AC683" s="24"/>
      <c r="AD683" s="25"/>
      <c r="AE683" s="23"/>
      <c r="AF683" s="23"/>
      <c r="AG683" s="23"/>
      <c r="AH683" s="23"/>
      <c r="AI683" s="23"/>
      <c r="AJ683" s="23"/>
    </row>
    <row r="684" spans="1:36" hidden="1" x14ac:dyDescent="0.2">
      <c r="A684" s="36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  <c r="AC684" s="24"/>
      <c r="AD684" s="25"/>
      <c r="AE684" s="23"/>
      <c r="AF684" s="23"/>
      <c r="AG684" s="23"/>
      <c r="AH684" s="23"/>
      <c r="AI684" s="23"/>
      <c r="AJ684" s="23"/>
    </row>
    <row r="685" spans="1:36" hidden="1" x14ac:dyDescent="0.2">
      <c r="A685" s="36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  <c r="AC685" s="24"/>
      <c r="AD685" s="25"/>
      <c r="AE685" s="23"/>
      <c r="AF685" s="23"/>
      <c r="AG685" s="23"/>
      <c r="AH685" s="23"/>
      <c r="AI685" s="23"/>
      <c r="AJ685" s="23"/>
    </row>
    <row r="686" spans="1:36" hidden="1" x14ac:dyDescent="0.2">
      <c r="A686" s="36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  <c r="AC686" s="24"/>
      <c r="AD686" s="25"/>
      <c r="AE686" s="23"/>
      <c r="AF686" s="23"/>
      <c r="AG686" s="23"/>
      <c r="AH686" s="23"/>
      <c r="AI686" s="23"/>
      <c r="AJ686" s="23"/>
    </row>
    <row r="687" spans="1:36" hidden="1" x14ac:dyDescent="0.2">
      <c r="A687" s="36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  <c r="AC687" s="24"/>
      <c r="AD687" s="25"/>
      <c r="AE687" s="23"/>
      <c r="AF687" s="23"/>
      <c r="AG687" s="23"/>
      <c r="AH687" s="23"/>
      <c r="AI687" s="23"/>
      <c r="AJ687" s="23"/>
    </row>
    <row r="688" spans="1:36" hidden="1" x14ac:dyDescent="0.2">
      <c r="A688" s="36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  <c r="AC688" s="24"/>
      <c r="AD688" s="25"/>
      <c r="AE688" s="23"/>
      <c r="AF688" s="23"/>
      <c r="AG688" s="23"/>
      <c r="AH688" s="23"/>
      <c r="AI688" s="23"/>
      <c r="AJ688" s="23"/>
    </row>
    <row r="689" spans="1:36" hidden="1" x14ac:dyDescent="0.2">
      <c r="A689" s="36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  <c r="AC689" s="24"/>
      <c r="AD689" s="25"/>
      <c r="AE689" s="23"/>
      <c r="AF689" s="23"/>
      <c r="AG689" s="23"/>
      <c r="AH689" s="23"/>
      <c r="AI689" s="23"/>
      <c r="AJ689" s="23"/>
    </row>
    <row r="690" spans="1:36" hidden="1" x14ac:dyDescent="0.2">
      <c r="A690" s="36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  <c r="AC690" s="24"/>
      <c r="AD690" s="25"/>
      <c r="AE690" s="23"/>
      <c r="AF690" s="23"/>
      <c r="AG690" s="23"/>
      <c r="AH690" s="23"/>
      <c r="AI690" s="23"/>
      <c r="AJ690" s="23"/>
    </row>
    <row r="691" spans="1:36" hidden="1" x14ac:dyDescent="0.2">
      <c r="A691" s="36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  <c r="AC691" s="24"/>
      <c r="AD691" s="25"/>
      <c r="AE691" s="23"/>
      <c r="AF691" s="23"/>
      <c r="AG691" s="23"/>
      <c r="AH691" s="23"/>
      <c r="AI691" s="23"/>
      <c r="AJ691" s="23"/>
    </row>
    <row r="692" spans="1:36" hidden="1" x14ac:dyDescent="0.2">
      <c r="A692" s="36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  <c r="AC692" s="24"/>
      <c r="AD692" s="25"/>
      <c r="AE692" s="23"/>
      <c r="AF692" s="23"/>
      <c r="AG692" s="23"/>
      <c r="AH692" s="23"/>
      <c r="AI692" s="23"/>
      <c r="AJ692" s="23"/>
    </row>
    <row r="693" spans="1:36" hidden="1" x14ac:dyDescent="0.2">
      <c r="A693" s="36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  <c r="AC693" s="24"/>
      <c r="AD693" s="25"/>
      <c r="AE693" s="23"/>
      <c r="AF693" s="23"/>
      <c r="AG693" s="23"/>
      <c r="AH693" s="23"/>
      <c r="AI693" s="23"/>
      <c r="AJ693" s="23"/>
    </row>
    <row r="694" spans="1:36" hidden="1" x14ac:dyDescent="0.2">
      <c r="A694" s="36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  <c r="AC694" s="24"/>
      <c r="AD694" s="25"/>
      <c r="AE694" s="23"/>
      <c r="AF694" s="23"/>
      <c r="AG694" s="23"/>
      <c r="AH694" s="23"/>
      <c r="AI694" s="23"/>
      <c r="AJ694" s="23"/>
    </row>
    <row r="695" spans="1:36" hidden="1" x14ac:dyDescent="0.2">
      <c r="A695" s="36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  <c r="AC695" s="24"/>
      <c r="AD695" s="25"/>
      <c r="AE695" s="23"/>
      <c r="AF695" s="23"/>
      <c r="AG695" s="23"/>
      <c r="AH695" s="23"/>
      <c r="AI695" s="23"/>
      <c r="AJ695" s="23"/>
    </row>
    <row r="696" spans="1:36" hidden="1" x14ac:dyDescent="0.2">
      <c r="A696" s="36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  <c r="AC696" s="24"/>
      <c r="AD696" s="25"/>
      <c r="AE696" s="23"/>
      <c r="AF696" s="23"/>
      <c r="AG696" s="23"/>
      <c r="AH696" s="23"/>
      <c r="AI696" s="23"/>
      <c r="AJ696" s="23"/>
    </row>
    <row r="697" spans="1:36" hidden="1" x14ac:dyDescent="0.2">
      <c r="A697" s="36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  <c r="AC697" s="24"/>
      <c r="AD697" s="25"/>
      <c r="AE697" s="23"/>
      <c r="AF697" s="23"/>
      <c r="AG697" s="23"/>
      <c r="AH697" s="23"/>
      <c r="AI697" s="23"/>
      <c r="AJ697" s="23"/>
    </row>
    <row r="698" spans="1:36" hidden="1" x14ac:dyDescent="0.2">
      <c r="A698" s="36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  <c r="AC698" s="24"/>
      <c r="AD698" s="25"/>
      <c r="AE698" s="23"/>
      <c r="AF698" s="23"/>
      <c r="AG698" s="23"/>
      <c r="AH698" s="23"/>
      <c r="AI698" s="23"/>
      <c r="AJ698" s="23"/>
    </row>
    <row r="699" spans="1:36" hidden="1" x14ac:dyDescent="0.2">
      <c r="A699" s="36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  <c r="AC699" s="24"/>
      <c r="AD699" s="25"/>
      <c r="AE699" s="23"/>
      <c r="AF699" s="23"/>
      <c r="AG699" s="23"/>
      <c r="AH699" s="23"/>
      <c r="AI699" s="23"/>
      <c r="AJ699" s="23"/>
    </row>
    <row r="700" spans="1:36" hidden="1" x14ac:dyDescent="0.2">
      <c r="A700" s="36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  <c r="AC700" s="24"/>
      <c r="AD700" s="25"/>
      <c r="AE700" s="23"/>
      <c r="AF700" s="23"/>
      <c r="AG700" s="23"/>
      <c r="AH700" s="23"/>
      <c r="AI700" s="23"/>
      <c r="AJ700" s="23"/>
    </row>
    <row r="701" spans="1:36" hidden="1" x14ac:dyDescent="0.2">
      <c r="A701" s="36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  <c r="AC701" s="24"/>
      <c r="AD701" s="25"/>
      <c r="AE701" s="23"/>
      <c r="AF701" s="23"/>
      <c r="AG701" s="23"/>
      <c r="AH701" s="23"/>
      <c r="AI701" s="23"/>
      <c r="AJ701" s="23"/>
    </row>
    <row r="702" spans="1:36" hidden="1" x14ac:dyDescent="0.2">
      <c r="A702" s="36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  <c r="AC702" s="24"/>
      <c r="AD702" s="25"/>
      <c r="AE702" s="23"/>
      <c r="AF702" s="23"/>
      <c r="AG702" s="23"/>
      <c r="AH702" s="23"/>
      <c r="AI702" s="23"/>
      <c r="AJ702" s="23"/>
    </row>
    <row r="703" spans="1:36" hidden="1" x14ac:dyDescent="0.2">
      <c r="A703" s="36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  <c r="AC703" s="24"/>
      <c r="AD703" s="25"/>
      <c r="AE703" s="23"/>
      <c r="AF703" s="23"/>
      <c r="AG703" s="23"/>
      <c r="AH703" s="23"/>
      <c r="AI703" s="23"/>
      <c r="AJ703" s="23"/>
    </row>
    <row r="704" spans="1:36" hidden="1" x14ac:dyDescent="0.2">
      <c r="A704" s="36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  <c r="AC704" s="24"/>
      <c r="AD704" s="25"/>
      <c r="AE704" s="23"/>
      <c r="AF704" s="23"/>
      <c r="AG704" s="23"/>
      <c r="AH704" s="23"/>
      <c r="AI704" s="23"/>
      <c r="AJ704" s="23"/>
    </row>
    <row r="705" spans="1:36" hidden="1" x14ac:dyDescent="0.2">
      <c r="A705" s="36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  <c r="AC705" s="24"/>
      <c r="AD705" s="25"/>
      <c r="AE705" s="23"/>
      <c r="AF705" s="23"/>
      <c r="AG705" s="23"/>
      <c r="AH705" s="23"/>
      <c r="AI705" s="23"/>
      <c r="AJ705" s="23"/>
    </row>
    <row r="706" spans="1:36" hidden="1" x14ac:dyDescent="0.2">
      <c r="A706" s="41"/>
      <c r="B706" s="42"/>
      <c r="C706" s="37"/>
      <c r="D706" s="37"/>
      <c r="E706" s="37"/>
      <c r="F706" s="37"/>
      <c r="G706" s="37"/>
      <c r="H706" s="37"/>
      <c r="I706" s="38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  <c r="AC706" s="24"/>
      <c r="AD706" s="25"/>
      <c r="AE706" s="23"/>
      <c r="AF706" s="23"/>
      <c r="AG706" s="23"/>
      <c r="AH706" s="23"/>
      <c r="AI706" s="23"/>
      <c r="AJ706" s="23"/>
    </row>
    <row r="707" spans="1:36" hidden="1" x14ac:dyDescent="0.2">
      <c r="A707" s="36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  <c r="AC707" s="24"/>
      <c r="AD707" s="25"/>
      <c r="AE707" s="23"/>
      <c r="AF707" s="23"/>
      <c r="AG707" s="23"/>
      <c r="AH707" s="23"/>
      <c r="AI707" s="23"/>
      <c r="AJ707" s="23"/>
    </row>
    <row r="708" spans="1:36" hidden="1" x14ac:dyDescent="0.2">
      <c r="A708" s="36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  <c r="AC708" s="24"/>
      <c r="AD708" s="25"/>
      <c r="AE708" s="23"/>
      <c r="AF708" s="23"/>
      <c r="AG708" s="23"/>
      <c r="AH708" s="23"/>
      <c r="AI708" s="23"/>
      <c r="AJ708" s="23"/>
    </row>
    <row r="709" spans="1:36" hidden="1" x14ac:dyDescent="0.2">
      <c r="A709" s="36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  <c r="AC709" s="24"/>
      <c r="AD709" s="25"/>
      <c r="AE709" s="23"/>
      <c r="AF709" s="23"/>
      <c r="AG709" s="23"/>
      <c r="AH709" s="23"/>
      <c r="AI709" s="23"/>
      <c r="AJ709" s="23"/>
    </row>
    <row r="710" spans="1:36" hidden="1" x14ac:dyDescent="0.2">
      <c r="A710" s="36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  <c r="AC710" s="24"/>
      <c r="AD710" s="25"/>
      <c r="AE710" s="23"/>
      <c r="AF710" s="23"/>
      <c r="AG710" s="23"/>
      <c r="AH710" s="23"/>
      <c r="AI710" s="23"/>
      <c r="AJ710" s="23"/>
    </row>
    <row r="711" spans="1:36" hidden="1" x14ac:dyDescent="0.2">
      <c r="A711" s="36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  <c r="AC711" s="24"/>
      <c r="AD711" s="25"/>
      <c r="AE711" s="23"/>
      <c r="AF711" s="23"/>
      <c r="AG711" s="23"/>
      <c r="AH711" s="23"/>
      <c r="AI711" s="23"/>
      <c r="AJ711" s="23"/>
    </row>
    <row r="712" spans="1:36" hidden="1" x14ac:dyDescent="0.2">
      <c r="A712" s="36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24"/>
      <c r="AD712" s="25"/>
      <c r="AE712" s="23"/>
      <c r="AF712" s="23"/>
      <c r="AG712" s="23"/>
      <c r="AH712" s="23"/>
      <c r="AI712" s="23"/>
      <c r="AJ712" s="23"/>
    </row>
    <row r="713" spans="1:36" hidden="1" x14ac:dyDescent="0.2">
      <c r="A713" s="36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  <c r="AC713" s="24"/>
      <c r="AD713" s="25"/>
      <c r="AE713" s="23"/>
      <c r="AF713" s="23"/>
      <c r="AG713" s="23"/>
      <c r="AH713" s="23"/>
      <c r="AI713" s="23"/>
      <c r="AJ713" s="23"/>
    </row>
    <row r="714" spans="1:36" hidden="1" x14ac:dyDescent="0.2">
      <c r="A714" s="36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  <c r="AC714" s="24"/>
      <c r="AD714" s="25"/>
      <c r="AE714" s="23"/>
      <c r="AF714" s="23"/>
      <c r="AG714" s="23"/>
      <c r="AH714" s="23"/>
      <c r="AI714" s="23"/>
      <c r="AJ714" s="23"/>
    </row>
    <row r="715" spans="1:36" hidden="1" x14ac:dyDescent="0.2">
      <c r="A715" s="36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  <c r="AC715" s="24"/>
      <c r="AD715" s="25"/>
      <c r="AE715" s="23"/>
      <c r="AF715" s="23"/>
      <c r="AG715" s="23"/>
      <c r="AH715" s="23"/>
      <c r="AI715" s="23"/>
      <c r="AJ715" s="23"/>
    </row>
    <row r="716" spans="1:36" hidden="1" x14ac:dyDescent="0.2">
      <c r="A716" s="36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  <c r="AC716" s="24"/>
      <c r="AD716" s="25"/>
      <c r="AE716" s="23"/>
      <c r="AF716" s="23"/>
      <c r="AG716" s="23"/>
      <c r="AH716" s="23"/>
      <c r="AI716" s="23"/>
      <c r="AJ716" s="23"/>
    </row>
    <row r="717" spans="1:36" hidden="1" x14ac:dyDescent="0.2">
      <c r="A717" s="36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  <c r="AC717" s="24"/>
      <c r="AD717" s="25"/>
      <c r="AE717" s="23"/>
      <c r="AF717" s="23"/>
      <c r="AG717" s="23"/>
      <c r="AH717" s="23"/>
      <c r="AI717" s="23"/>
      <c r="AJ717" s="23"/>
    </row>
    <row r="718" spans="1:36" hidden="1" x14ac:dyDescent="0.2">
      <c r="A718" s="36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  <c r="AC718" s="24"/>
      <c r="AD718" s="25"/>
      <c r="AE718" s="23"/>
      <c r="AF718" s="23"/>
      <c r="AG718" s="23"/>
      <c r="AH718" s="23"/>
      <c r="AI718" s="23"/>
      <c r="AJ718" s="23"/>
    </row>
    <row r="719" spans="1:36" hidden="1" x14ac:dyDescent="0.2">
      <c r="A719" s="36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  <c r="AC719" s="24"/>
      <c r="AD719" s="25"/>
      <c r="AE719" s="23"/>
      <c r="AF719" s="23"/>
      <c r="AG719" s="23"/>
      <c r="AH719" s="23"/>
      <c r="AI719" s="23"/>
      <c r="AJ719" s="23"/>
    </row>
    <row r="720" spans="1:36" hidden="1" x14ac:dyDescent="0.2">
      <c r="A720" s="36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  <c r="AC720" s="24"/>
      <c r="AD720" s="25"/>
      <c r="AE720" s="23"/>
      <c r="AF720" s="23"/>
      <c r="AG720" s="23"/>
      <c r="AH720" s="23"/>
      <c r="AI720" s="23"/>
      <c r="AJ720" s="23"/>
    </row>
    <row r="721" spans="1:36" hidden="1" x14ac:dyDescent="0.2">
      <c r="A721" s="36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  <c r="AC721" s="24"/>
      <c r="AD721" s="25"/>
      <c r="AE721" s="23"/>
      <c r="AF721" s="23"/>
      <c r="AG721" s="23"/>
      <c r="AH721" s="23"/>
      <c r="AI721" s="23"/>
      <c r="AJ721" s="23"/>
    </row>
    <row r="722" spans="1:36" hidden="1" x14ac:dyDescent="0.2">
      <c r="A722" s="36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  <c r="AC722" s="24"/>
      <c r="AD722" s="25"/>
      <c r="AE722" s="23"/>
      <c r="AF722" s="23"/>
      <c r="AG722" s="23"/>
      <c r="AH722" s="23"/>
      <c r="AI722" s="23"/>
      <c r="AJ722" s="23"/>
    </row>
    <row r="723" spans="1:36" hidden="1" x14ac:dyDescent="0.2">
      <c r="A723" s="36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  <c r="AC723" s="24"/>
      <c r="AD723" s="25"/>
      <c r="AE723" s="23"/>
      <c r="AF723" s="23"/>
      <c r="AG723" s="23"/>
      <c r="AH723" s="23"/>
      <c r="AI723" s="23"/>
      <c r="AJ723" s="23"/>
    </row>
    <row r="724" spans="1:36" hidden="1" x14ac:dyDescent="0.2">
      <c r="A724" s="36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  <c r="AC724" s="24"/>
      <c r="AD724" s="25"/>
      <c r="AE724" s="23"/>
      <c r="AF724" s="23"/>
      <c r="AG724" s="23"/>
      <c r="AH724" s="23"/>
      <c r="AI724" s="23"/>
      <c r="AJ724" s="23"/>
    </row>
    <row r="725" spans="1:36" hidden="1" x14ac:dyDescent="0.2">
      <c r="A725" s="36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  <c r="AC725" s="24"/>
      <c r="AD725" s="25"/>
      <c r="AE725" s="23"/>
      <c r="AF725" s="23"/>
      <c r="AG725" s="23"/>
      <c r="AH725" s="23"/>
      <c r="AI725" s="23"/>
      <c r="AJ725" s="23"/>
    </row>
    <row r="726" spans="1:36" hidden="1" x14ac:dyDescent="0.2">
      <c r="A726" s="36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  <c r="AC726" s="24"/>
      <c r="AD726" s="25"/>
      <c r="AE726" s="23"/>
      <c r="AF726" s="23"/>
      <c r="AG726" s="23"/>
      <c r="AH726" s="23"/>
      <c r="AI726" s="23"/>
      <c r="AJ726" s="23"/>
    </row>
    <row r="727" spans="1:36" hidden="1" x14ac:dyDescent="0.2">
      <c r="A727" s="36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  <c r="AC727" s="24"/>
      <c r="AD727" s="25"/>
      <c r="AE727" s="23"/>
      <c r="AF727" s="23"/>
      <c r="AG727" s="23"/>
      <c r="AH727" s="23"/>
      <c r="AI727" s="23"/>
      <c r="AJ727" s="23"/>
    </row>
    <row r="728" spans="1:36" hidden="1" x14ac:dyDescent="0.2">
      <c r="A728" s="36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  <c r="AC728" s="24"/>
      <c r="AD728" s="25"/>
      <c r="AE728" s="23"/>
      <c r="AF728" s="23"/>
      <c r="AG728" s="23"/>
      <c r="AH728" s="23"/>
      <c r="AI728" s="23"/>
      <c r="AJ728" s="23"/>
    </row>
    <row r="729" spans="1:36" hidden="1" x14ac:dyDescent="0.2">
      <c r="A729" s="36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  <c r="AC729" s="24"/>
      <c r="AD729" s="25"/>
      <c r="AE729" s="23"/>
      <c r="AF729" s="23"/>
      <c r="AG729" s="23"/>
      <c r="AH729" s="23"/>
      <c r="AI729" s="23"/>
      <c r="AJ729" s="23"/>
    </row>
    <row r="730" spans="1:36" hidden="1" x14ac:dyDescent="0.2">
      <c r="A730" s="36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  <c r="AC730" s="24"/>
      <c r="AD730" s="25"/>
      <c r="AE730" s="23"/>
      <c r="AF730" s="23"/>
      <c r="AG730" s="23"/>
      <c r="AH730" s="23"/>
      <c r="AI730" s="23"/>
      <c r="AJ730" s="23"/>
    </row>
    <row r="731" spans="1:36" hidden="1" x14ac:dyDescent="0.2">
      <c r="A731" s="36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  <c r="AC731" s="24"/>
      <c r="AD731" s="25"/>
      <c r="AE731" s="23"/>
      <c r="AF731" s="23"/>
      <c r="AG731" s="23"/>
      <c r="AH731" s="23"/>
      <c r="AI731" s="23"/>
      <c r="AJ731" s="23"/>
    </row>
    <row r="732" spans="1:36" hidden="1" x14ac:dyDescent="0.2">
      <c r="A732" s="36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  <c r="AC732" s="24"/>
      <c r="AD732" s="25"/>
      <c r="AE732" s="23"/>
      <c r="AF732" s="23"/>
      <c r="AG732" s="23"/>
      <c r="AH732" s="23"/>
      <c r="AI732" s="23"/>
      <c r="AJ732" s="23"/>
    </row>
    <row r="733" spans="1:36" hidden="1" x14ac:dyDescent="0.2">
      <c r="A733" s="36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  <c r="AC733" s="24"/>
      <c r="AD733" s="25"/>
      <c r="AE733" s="23"/>
      <c r="AF733" s="23"/>
      <c r="AG733" s="23"/>
      <c r="AH733" s="23"/>
      <c r="AI733" s="23"/>
      <c r="AJ733" s="23"/>
    </row>
    <row r="734" spans="1:36" hidden="1" x14ac:dyDescent="0.2">
      <c r="A734" s="36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  <c r="AC734" s="24"/>
      <c r="AD734" s="25"/>
      <c r="AE734" s="23"/>
      <c r="AF734" s="23"/>
      <c r="AG734" s="23"/>
      <c r="AH734" s="23"/>
      <c r="AI734" s="23"/>
      <c r="AJ734" s="23"/>
    </row>
    <row r="735" spans="1:36" hidden="1" x14ac:dyDescent="0.2">
      <c r="A735" s="36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  <c r="AC735" s="24"/>
      <c r="AD735" s="25"/>
      <c r="AE735" s="23"/>
      <c r="AF735" s="23"/>
      <c r="AG735" s="23"/>
      <c r="AH735" s="23"/>
      <c r="AI735" s="23"/>
      <c r="AJ735" s="23"/>
    </row>
    <row r="736" spans="1:36" hidden="1" x14ac:dyDescent="0.2">
      <c r="A736" s="36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  <c r="AC736" s="24"/>
      <c r="AD736" s="25"/>
      <c r="AE736" s="23"/>
      <c r="AF736" s="23"/>
      <c r="AG736" s="23"/>
      <c r="AH736" s="23"/>
      <c r="AI736" s="23"/>
      <c r="AJ736" s="23"/>
    </row>
    <row r="737" spans="1:36" hidden="1" x14ac:dyDescent="0.2">
      <c r="A737" s="36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  <c r="AC737" s="24"/>
      <c r="AD737" s="25"/>
      <c r="AE737" s="23"/>
      <c r="AF737" s="23"/>
      <c r="AG737" s="23"/>
      <c r="AH737" s="23"/>
      <c r="AI737" s="23"/>
      <c r="AJ737" s="23"/>
    </row>
    <row r="738" spans="1:36" hidden="1" x14ac:dyDescent="0.2">
      <c r="A738" s="36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  <c r="AC738" s="24"/>
      <c r="AD738" s="25"/>
      <c r="AE738" s="23"/>
      <c r="AF738" s="23"/>
      <c r="AG738" s="23"/>
      <c r="AH738" s="23"/>
      <c r="AI738" s="23"/>
      <c r="AJ738" s="23"/>
    </row>
    <row r="739" spans="1:36" hidden="1" x14ac:dyDescent="0.2">
      <c r="A739" s="36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  <c r="AC739" s="24"/>
      <c r="AD739" s="25"/>
      <c r="AE739" s="23"/>
      <c r="AF739" s="23"/>
      <c r="AG739" s="23"/>
      <c r="AH739" s="23"/>
      <c r="AI739" s="23"/>
      <c r="AJ739" s="23"/>
    </row>
    <row r="740" spans="1:36" hidden="1" x14ac:dyDescent="0.2">
      <c r="A740" s="36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  <c r="AC740" s="24"/>
      <c r="AD740" s="25"/>
      <c r="AE740" s="23"/>
      <c r="AF740" s="23"/>
      <c r="AG740" s="23"/>
      <c r="AH740" s="23"/>
      <c r="AI740" s="23"/>
      <c r="AJ740" s="23"/>
    </row>
    <row r="741" spans="1:36" hidden="1" x14ac:dyDescent="0.2">
      <c r="A741" s="36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  <c r="AC741" s="24"/>
      <c r="AD741" s="25"/>
      <c r="AE741" s="23"/>
      <c r="AF741" s="23"/>
      <c r="AG741" s="23"/>
      <c r="AH741" s="23"/>
      <c r="AI741" s="23"/>
      <c r="AJ741" s="23"/>
    </row>
    <row r="742" spans="1:36" hidden="1" x14ac:dyDescent="0.2">
      <c r="A742" s="36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  <c r="AC742" s="24"/>
      <c r="AD742" s="25"/>
      <c r="AE742" s="23"/>
      <c r="AF742" s="23"/>
      <c r="AG742" s="23"/>
      <c r="AH742" s="23"/>
      <c r="AI742" s="23"/>
      <c r="AJ742" s="23"/>
    </row>
    <row r="743" spans="1:36" hidden="1" x14ac:dyDescent="0.2">
      <c r="A743" s="36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  <c r="AC743" s="24"/>
      <c r="AD743" s="25"/>
      <c r="AE743" s="23"/>
      <c r="AF743" s="23"/>
      <c r="AG743" s="23"/>
      <c r="AH743" s="23"/>
      <c r="AI743" s="23"/>
      <c r="AJ743" s="23"/>
    </row>
    <row r="744" spans="1:36" hidden="1" x14ac:dyDescent="0.2">
      <c r="A744" s="36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  <c r="AC744" s="24"/>
      <c r="AD744" s="25"/>
      <c r="AE744" s="23"/>
      <c r="AF744" s="23"/>
      <c r="AG744" s="23"/>
      <c r="AH744" s="23"/>
      <c r="AI744" s="23"/>
      <c r="AJ744" s="23"/>
    </row>
    <row r="745" spans="1:36" hidden="1" x14ac:dyDescent="0.2">
      <c r="A745" s="36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24"/>
      <c r="AD745" s="25"/>
      <c r="AE745" s="23"/>
      <c r="AF745" s="23"/>
      <c r="AG745" s="23"/>
      <c r="AH745" s="23"/>
      <c r="AI745" s="23"/>
      <c r="AJ745" s="23"/>
    </row>
    <row r="746" spans="1:36" hidden="1" x14ac:dyDescent="0.2">
      <c r="A746" s="36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24"/>
      <c r="AD746" s="25"/>
      <c r="AE746" s="23"/>
      <c r="AF746" s="23"/>
      <c r="AG746" s="23"/>
      <c r="AH746" s="23"/>
      <c r="AI746" s="23"/>
      <c r="AJ746" s="23"/>
    </row>
    <row r="747" spans="1:36" hidden="1" x14ac:dyDescent="0.2">
      <c r="A747" s="36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24"/>
      <c r="AD747" s="25"/>
      <c r="AE747" s="23"/>
      <c r="AF747" s="23"/>
      <c r="AG747" s="23"/>
      <c r="AH747" s="23"/>
      <c r="AI747" s="23"/>
      <c r="AJ747" s="23"/>
    </row>
    <row r="748" spans="1:36" hidden="1" x14ac:dyDescent="0.2">
      <c r="A748" s="36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24"/>
      <c r="AD748" s="25"/>
      <c r="AE748" s="23"/>
      <c r="AF748" s="23"/>
      <c r="AG748" s="23"/>
      <c r="AH748" s="23"/>
      <c r="AI748" s="23"/>
      <c r="AJ748" s="23"/>
    </row>
    <row r="749" spans="1:36" hidden="1" x14ac:dyDescent="0.2">
      <c r="A749" s="36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24"/>
      <c r="AD749" s="25"/>
      <c r="AE749" s="23"/>
      <c r="AF749" s="23"/>
      <c r="AG749" s="23"/>
      <c r="AH749" s="23"/>
      <c r="AI749" s="23"/>
      <c r="AJ749" s="23"/>
    </row>
    <row r="750" spans="1:36" hidden="1" x14ac:dyDescent="0.2">
      <c r="A750" s="36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24"/>
      <c r="AD750" s="25"/>
      <c r="AE750" s="23"/>
      <c r="AF750" s="23"/>
      <c r="AG750" s="23"/>
      <c r="AH750" s="23"/>
      <c r="AI750" s="23"/>
      <c r="AJ750" s="23"/>
    </row>
    <row r="751" spans="1:36" hidden="1" x14ac:dyDescent="0.2">
      <c r="A751" s="36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24"/>
      <c r="AD751" s="25"/>
      <c r="AE751" s="23"/>
      <c r="AF751" s="23"/>
      <c r="AG751" s="23"/>
      <c r="AH751" s="23"/>
      <c r="AI751" s="23"/>
      <c r="AJ751" s="23"/>
    </row>
    <row r="752" spans="1:36" hidden="1" x14ac:dyDescent="0.2">
      <c r="A752" s="36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  <c r="AC752" s="24"/>
      <c r="AD752" s="25"/>
      <c r="AE752" s="23"/>
      <c r="AF752" s="23"/>
      <c r="AG752" s="23"/>
      <c r="AH752" s="23"/>
      <c r="AI752" s="23"/>
      <c r="AJ752" s="23"/>
    </row>
    <row r="753" spans="1:36" hidden="1" x14ac:dyDescent="0.2">
      <c r="A753" s="36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  <c r="AC753" s="24"/>
      <c r="AD753" s="25"/>
      <c r="AE753" s="23"/>
      <c r="AF753" s="23"/>
      <c r="AG753" s="23"/>
      <c r="AH753" s="23"/>
      <c r="AI753" s="23"/>
      <c r="AJ753" s="23"/>
    </row>
    <row r="754" spans="1:36" hidden="1" x14ac:dyDescent="0.2">
      <c r="A754" s="36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  <c r="AC754" s="24"/>
      <c r="AD754" s="25"/>
      <c r="AE754" s="23"/>
      <c r="AF754" s="23"/>
      <c r="AG754" s="23"/>
      <c r="AH754" s="23"/>
      <c r="AI754" s="23"/>
      <c r="AJ754" s="23"/>
    </row>
    <row r="755" spans="1:36" hidden="1" x14ac:dyDescent="0.2">
      <c r="A755" s="36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  <c r="AC755" s="24"/>
      <c r="AD755" s="25"/>
      <c r="AE755" s="23"/>
      <c r="AF755" s="23"/>
      <c r="AG755" s="23"/>
      <c r="AH755" s="23"/>
      <c r="AI755" s="23"/>
      <c r="AJ755" s="23"/>
    </row>
    <row r="756" spans="1:36" hidden="1" x14ac:dyDescent="0.2">
      <c r="A756" s="36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  <c r="AC756" s="24"/>
      <c r="AD756" s="25"/>
      <c r="AE756" s="23"/>
      <c r="AF756" s="23"/>
      <c r="AG756" s="23"/>
      <c r="AH756" s="23"/>
      <c r="AI756" s="23"/>
      <c r="AJ756" s="23"/>
    </row>
    <row r="757" spans="1:36" hidden="1" x14ac:dyDescent="0.2">
      <c r="A757" s="36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  <c r="AC757" s="24"/>
      <c r="AD757" s="25"/>
      <c r="AE757" s="23"/>
      <c r="AF757" s="23"/>
      <c r="AG757" s="23"/>
      <c r="AH757" s="23"/>
      <c r="AI757" s="23"/>
      <c r="AJ757" s="23"/>
    </row>
    <row r="758" spans="1:36" hidden="1" x14ac:dyDescent="0.2">
      <c r="A758" s="36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  <c r="AC758" s="24"/>
      <c r="AD758" s="25"/>
      <c r="AE758" s="23"/>
      <c r="AF758" s="23"/>
      <c r="AG758" s="23"/>
      <c r="AH758" s="23"/>
      <c r="AI758" s="23"/>
      <c r="AJ758" s="23"/>
    </row>
    <row r="759" spans="1:36" hidden="1" x14ac:dyDescent="0.2">
      <c r="A759" s="36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  <c r="AC759" s="24"/>
      <c r="AD759" s="25"/>
      <c r="AE759" s="23"/>
      <c r="AF759" s="23"/>
      <c r="AG759" s="23"/>
      <c r="AH759" s="23"/>
      <c r="AI759" s="23"/>
      <c r="AJ759" s="23"/>
    </row>
    <row r="760" spans="1:36" hidden="1" x14ac:dyDescent="0.2">
      <c r="A760" s="36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  <c r="AC760" s="24"/>
      <c r="AD760" s="25"/>
      <c r="AE760" s="23"/>
      <c r="AF760" s="23"/>
      <c r="AG760" s="23"/>
      <c r="AH760" s="23"/>
      <c r="AI760" s="23"/>
      <c r="AJ760" s="23"/>
    </row>
    <row r="761" spans="1:36" hidden="1" x14ac:dyDescent="0.2">
      <c r="A761" s="36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  <c r="AC761" s="24"/>
      <c r="AD761" s="25"/>
      <c r="AE761" s="23"/>
      <c r="AF761" s="23"/>
      <c r="AG761" s="23"/>
      <c r="AH761" s="23"/>
      <c r="AI761" s="23"/>
      <c r="AJ761" s="23"/>
    </row>
    <row r="762" spans="1:36" hidden="1" x14ac:dyDescent="0.2">
      <c r="A762" s="36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  <c r="AC762" s="24"/>
      <c r="AD762" s="25"/>
      <c r="AE762" s="23"/>
      <c r="AF762" s="23"/>
      <c r="AG762" s="23"/>
      <c r="AH762" s="23"/>
      <c r="AI762" s="23"/>
      <c r="AJ762" s="23"/>
    </row>
    <row r="763" spans="1:36" hidden="1" x14ac:dyDescent="0.2">
      <c r="A763" s="36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  <c r="AC763" s="24"/>
      <c r="AD763" s="25"/>
      <c r="AE763" s="23"/>
      <c r="AF763" s="23"/>
      <c r="AG763" s="23"/>
      <c r="AH763" s="23"/>
      <c r="AI763" s="23"/>
      <c r="AJ763" s="23"/>
    </row>
    <row r="764" spans="1:36" hidden="1" x14ac:dyDescent="0.2">
      <c r="A764" s="36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  <c r="AC764" s="24"/>
      <c r="AD764" s="25"/>
      <c r="AE764" s="23"/>
      <c r="AF764" s="23"/>
      <c r="AG764" s="23"/>
      <c r="AH764" s="23"/>
      <c r="AI764" s="23"/>
      <c r="AJ764" s="23"/>
    </row>
    <row r="765" spans="1:36" hidden="1" x14ac:dyDescent="0.2">
      <c r="A765" s="36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  <c r="AC765" s="24"/>
      <c r="AD765" s="25"/>
      <c r="AE765" s="23"/>
      <c r="AF765" s="23"/>
      <c r="AG765" s="23"/>
      <c r="AH765" s="23"/>
      <c r="AI765" s="23"/>
      <c r="AJ765" s="23"/>
    </row>
    <row r="766" spans="1:36" hidden="1" x14ac:dyDescent="0.2">
      <c r="A766" s="36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  <c r="AC766" s="24"/>
      <c r="AD766" s="25"/>
      <c r="AE766" s="23"/>
      <c r="AF766" s="23"/>
      <c r="AG766" s="23"/>
      <c r="AH766" s="23"/>
      <c r="AI766" s="23"/>
      <c r="AJ766" s="23"/>
    </row>
    <row r="767" spans="1:36" hidden="1" x14ac:dyDescent="0.2">
      <c r="A767" s="36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  <c r="AC767" s="24"/>
      <c r="AD767" s="25"/>
      <c r="AE767" s="23"/>
      <c r="AF767" s="23"/>
      <c r="AG767" s="23"/>
      <c r="AH767" s="23"/>
      <c r="AI767" s="23"/>
      <c r="AJ767" s="23"/>
    </row>
    <row r="768" spans="1:36" hidden="1" x14ac:dyDescent="0.2">
      <c r="A768" s="36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  <c r="AC768" s="24"/>
      <c r="AD768" s="25"/>
      <c r="AE768" s="23"/>
      <c r="AF768" s="23"/>
      <c r="AG768" s="23"/>
      <c r="AH768" s="23"/>
      <c r="AI768" s="23"/>
      <c r="AJ768" s="23"/>
    </row>
    <row r="769" spans="1:36" hidden="1" x14ac:dyDescent="0.2">
      <c r="A769" s="36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  <c r="AC769" s="24"/>
      <c r="AD769" s="25"/>
      <c r="AE769" s="23"/>
      <c r="AF769" s="23"/>
      <c r="AG769" s="23"/>
      <c r="AH769" s="23"/>
      <c r="AI769" s="23"/>
      <c r="AJ769" s="23"/>
    </row>
    <row r="770" spans="1:36" hidden="1" x14ac:dyDescent="0.2">
      <c r="A770" s="36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  <c r="AC770" s="24"/>
      <c r="AD770" s="25"/>
      <c r="AE770" s="23"/>
      <c r="AF770" s="23"/>
      <c r="AG770" s="23"/>
      <c r="AH770" s="23"/>
      <c r="AI770" s="23"/>
      <c r="AJ770" s="23"/>
    </row>
    <row r="771" spans="1:36" hidden="1" x14ac:dyDescent="0.2">
      <c r="A771" s="36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  <c r="AC771" s="24"/>
      <c r="AD771" s="25"/>
      <c r="AE771" s="23"/>
      <c r="AF771" s="23"/>
      <c r="AG771" s="23"/>
      <c r="AH771" s="23"/>
      <c r="AI771" s="23"/>
      <c r="AJ771" s="23"/>
    </row>
    <row r="772" spans="1:36" hidden="1" x14ac:dyDescent="0.2">
      <c r="A772" s="36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  <c r="AC772" s="24"/>
      <c r="AD772" s="25"/>
      <c r="AE772" s="23"/>
      <c r="AF772" s="23"/>
      <c r="AG772" s="23"/>
      <c r="AH772" s="23"/>
      <c r="AI772" s="23"/>
      <c r="AJ772" s="23"/>
    </row>
    <row r="773" spans="1:36" hidden="1" x14ac:dyDescent="0.2">
      <c r="A773" s="36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  <c r="AC773" s="24"/>
      <c r="AD773" s="25"/>
      <c r="AE773" s="23"/>
      <c r="AF773" s="23"/>
      <c r="AG773" s="23"/>
      <c r="AH773" s="23"/>
      <c r="AI773" s="23"/>
      <c r="AJ773" s="23"/>
    </row>
    <row r="774" spans="1:36" hidden="1" x14ac:dyDescent="0.2">
      <c r="A774" s="36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  <c r="AC774" s="24"/>
      <c r="AD774" s="25"/>
      <c r="AE774" s="23"/>
      <c r="AF774" s="23"/>
      <c r="AG774" s="23"/>
      <c r="AH774" s="23"/>
      <c r="AI774" s="23"/>
      <c r="AJ774" s="23"/>
    </row>
    <row r="775" spans="1:36" hidden="1" x14ac:dyDescent="0.2">
      <c r="A775" s="36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  <c r="AC775" s="24"/>
      <c r="AD775" s="25"/>
      <c r="AE775" s="23"/>
      <c r="AF775" s="23"/>
      <c r="AG775" s="23"/>
      <c r="AH775" s="23"/>
      <c r="AI775" s="23"/>
      <c r="AJ775" s="23"/>
    </row>
    <row r="776" spans="1:36" hidden="1" x14ac:dyDescent="0.2">
      <c r="A776" s="36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  <c r="AC776" s="24"/>
      <c r="AD776" s="25"/>
      <c r="AE776" s="23"/>
      <c r="AF776" s="23"/>
      <c r="AG776" s="23"/>
      <c r="AH776" s="23"/>
      <c r="AI776" s="23"/>
      <c r="AJ776" s="23"/>
    </row>
    <row r="777" spans="1:36" hidden="1" x14ac:dyDescent="0.2">
      <c r="A777" s="36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  <c r="AC777" s="24"/>
      <c r="AD777" s="25"/>
      <c r="AE777" s="23"/>
      <c r="AF777" s="23"/>
      <c r="AG777" s="23"/>
      <c r="AH777" s="23"/>
      <c r="AI777" s="23"/>
      <c r="AJ777" s="23"/>
    </row>
    <row r="778" spans="1:36" hidden="1" x14ac:dyDescent="0.2">
      <c r="A778" s="36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  <c r="AC778" s="24"/>
      <c r="AD778" s="25"/>
      <c r="AE778" s="23"/>
      <c r="AF778" s="23"/>
      <c r="AG778" s="23"/>
      <c r="AH778" s="23"/>
      <c r="AI778" s="23"/>
      <c r="AJ778" s="23"/>
    </row>
    <row r="779" spans="1:36" hidden="1" x14ac:dyDescent="0.2">
      <c r="A779" s="36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  <c r="AC779" s="24"/>
      <c r="AD779" s="25"/>
      <c r="AE779" s="23"/>
      <c r="AF779" s="23"/>
      <c r="AG779" s="23"/>
      <c r="AH779" s="23"/>
      <c r="AI779" s="23"/>
      <c r="AJ779" s="23"/>
    </row>
    <row r="780" spans="1:36" hidden="1" x14ac:dyDescent="0.2">
      <c r="A780" s="36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  <c r="AC780" s="24"/>
      <c r="AD780" s="25"/>
      <c r="AE780" s="23"/>
      <c r="AF780" s="23"/>
      <c r="AG780" s="23"/>
      <c r="AH780" s="23"/>
      <c r="AI780" s="23"/>
      <c r="AJ780" s="23"/>
    </row>
    <row r="781" spans="1:36" hidden="1" x14ac:dyDescent="0.2">
      <c r="A781" s="36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  <c r="AC781" s="24"/>
      <c r="AD781" s="25"/>
      <c r="AE781" s="23"/>
      <c r="AF781" s="23"/>
      <c r="AG781" s="23"/>
      <c r="AH781" s="23"/>
      <c r="AI781" s="23"/>
      <c r="AJ781" s="23"/>
    </row>
    <row r="782" spans="1:36" hidden="1" x14ac:dyDescent="0.2">
      <c r="A782" s="36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  <c r="AC782" s="24"/>
      <c r="AD782" s="25"/>
      <c r="AE782" s="23"/>
      <c r="AF782" s="23"/>
      <c r="AG782" s="23"/>
      <c r="AH782" s="23"/>
      <c r="AI782" s="23"/>
      <c r="AJ782" s="23"/>
    </row>
    <row r="783" spans="1:36" hidden="1" x14ac:dyDescent="0.2">
      <c r="A783" s="36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  <c r="AC783" s="24"/>
      <c r="AD783" s="25"/>
      <c r="AE783" s="23"/>
      <c r="AF783" s="23"/>
      <c r="AG783" s="23"/>
      <c r="AH783" s="23"/>
      <c r="AI783" s="23"/>
      <c r="AJ783" s="23"/>
    </row>
    <row r="784" spans="1:36" hidden="1" x14ac:dyDescent="0.2">
      <c r="A784" s="36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  <c r="AC784" s="24"/>
      <c r="AD784" s="25"/>
      <c r="AE784" s="23"/>
      <c r="AF784" s="23"/>
      <c r="AG784" s="23"/>
      <c r="AH784" s="23"/>
      <c r="AI784" s="23"/>
      <c r="AJ784" s="23"/>
    </row>
    <row r="785" spans="1:36" hidden="1" x14ac:dyDescent="0.2">
      <c r="A785" s="36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  <c r="AC785" s="24"/>
      <c r="AD785" s="25"/>
      <c r="AE785" s="23"/>
      <c r="AF785" s="23"/>
      <c r="AG785" s="23"/>
      <c r="AH785" s="23"/>
      <c r="AI785" s="23"/>
      <c r="AJ785" s="23"/>
    </row>
    <row r="786" spans="1:36" hidden="1" x14ac:dyDescent="0.2">
      <c r="A786" s="36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  <c r="AC786" s="24"/>
      <c r="AD786" s="25"/>
      <c r="AE786" s="23"/>
      <c r="AF786" s="23"/>
      <c r="AG786" s="23"/>
      <c r="AH786" s="23"/>
      <c r="AI786" s="23"/>
      <c r="AJ786" s="23"/>
    </row>
    <row r="787" spans="1:36" hidden="1" x14ac:dyDescent="0.2">
      <c r="A787" s="36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  <c r="AC787" s="24"/>
      <c r="AD787" s="25"/>
      <c r="AE787" s="23"/>
      <c r="AF787" s="23"/>
      <c r="AG787" s="23"/>
      <c r="AH787" s="23"/>
      <c r="AI787" s="23"/>
      <c r="AJ787" s="23"/>
    </row>
    <row r="788" spans="1:36" hidden="1" x14ac:dyDescent="0.2">
      <c r="A788" s="36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  <c r="AC788" s="24"/>
      <c r="AD788" s="25"/>
      <c r="AE788" s="23"/>
      <c r="AF788" s="23"/>
      <c r="AG788" s="23"/>
      <c r="AH788" s="23"/>
      <c r="AI788" s="23"/>
      <c r="AJ788" s="23"/>
    </row>
    <row r="789" spans="1:36" hidden="1" x14ac:dyDescent="0.2">
      <c r="A789" s="36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  <c r="AC789" s="24"/>
      <c r="AD789" s="25"/>
      <c r="AE789" s="23"/>
      <c r="AF789" s="23"/>
      <c r="AG789" s="23"/>
      <c r="AH789" s="23"/>
      <c r="AI789" s="23"/>
      <c r="AJ789" s="23"/>
    </row>
    <row r="790" spans="1:36" hidden="1" x14ac:dyDescent="0.2">
      <c r="A790" s="36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  <c r="AC790" s="24"/>
      <c r="AD790" s="25"/>
      <c r="AE790" s="23"/>
      <c r="AF790" s="23"/>
      <c r="AG790" s="23"/>
      <c r="AH790" s="23"/>
      <c r="AI790" s="23"/>
      <c r="AJ790" s="23"/>
    </row>
    <row r="791" spans="1:36" hidden="1" x14ac:dyDescent="0.2">
      <c r="A791" s="36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  <c r="AC791" s="24"/>
      <c r="AD791" s="25"/>
      <c r="AE791" s="23"/>
      <c r="AF791" s="23"/>
      <c r="AG791" s="23"/>
      <c r="AH791" s="23"/>
      <c r="AI791" s="23"/>
      <c r="AJ791" s="23"/>
    </row>
    <row r="792" spans="1:36" hidden="1" x14ac:dyDescent="0.2">
      <c r="A792" s="36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  <c r="AC792" s="24"/>
      <c r="AD792" s="25"/>
      <c r="AE792" s="23"/>
      <c r="AF792" s="23"/>
      <c r="AG792" s="23"/>
      <c r="AH792" s="23"/>
      <c r="AI792" s="23"/>
      <c r="AJ792" s="23"/>
    </row>
    <row r="793" spans="1:36" hidden="1" x14ac:dyDescent="0.2">
      <c r="A793" s="36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  <c r="AC793" s="24"/>
      <c r="AD793" s="25"/>
      <c r="AE793" s="23"/>
      <c r="AF793" s="23"/>
      <c r="AG793" s="23"/>
      <c r="AH793" s="23"/>
      <c r="AI793" s="23"/>
      <c r="AJ793" s="23"/>
    </row>
    <row r="794" spans="1:36" hidden="1" x14ac:dyDescent="0.2">
      <c r="A794" s="36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  <c r="AC794" s="24"/>
      <c r="AD794" s="25"/>
      <c r="AE794" s="23"/>
      <c r="AF794" s="23"/>
      <c r="AG794" s="23"/>
      <c r="AH794" s="23"/>
      <c r="AI794" s="23"/>
      <c r="AJ794" s="23"/>
    </row>
    <row r="795" spans="1:36" hidden="1" x14ac:dyDescent="0.2">
      <c r="A795" s="36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  <c r="AC795" s="24"/>
      <c r="AD795" s="25"/>
      <c r="AE795" s="23"/>
      <c r="AF795" s="23"/>
      <c r="AG795" s="23"/>
      <c r="AH795" s="23"/>
      <c r="AI795" s="23"/>
      <c r="AJ795" s="23"/>
    </row>
    <row r="796" spans="1:36" hidden="1" x14ac:dyDescent="0.2">
      <c r="A796" s="36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  <c r="AC796" s="24"/>
      <c r="AD796" s="25"/>
      <c r="AE796" s="23"/>
      <c r="AF796" s="23"/>
      <c r="AG796" s="23"/>
      <c r="AH796" s="23"/>
      <c r="AI796" s="23"/>
      <c r="AJ796" s="23"/>
    </row>
    <row r="797" spans="1:36" hidden="1" x14ac:dyDescent="0.2">
      <c r="A797" s="36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  <c r="AC797" s="24"/>
      <c r="AD797" s="25"/>
      <c r="AE797" s="23"/>
      <c r="AF797" s="23"/>
      <c r="AG797" s="23"/>
      <c r="AH797" s="23"/>
      <c r="AI797" s="23"/>
      <c r="AJ797" s="23"/>
    </row>
    <row r="798" spans="1:36" hidden="1" x14ac:dyDescent="0.2">
      <c r="A798" s="36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  <c r="AC798" s="24"/>
      <c r="AD798" s="25"/>
      <c r="AE798" s="23"/>
      <c r="AF798" s="23"/>
      <c r="AG798" s="23"/>
      <c r="AH798" s="23"/>
      <c r="AI798" s="23"/>
      <c r="AJ798" s="23"/>
    </row>
    <row r="799" spans="1:36" hidden="1" x14ac:dyDescent="0.2">
      <c r="A799" s="36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  <c r="AC799" s="24"/>
      <c r="AD799" s="25"/>
      <c r="AE799" s="23"/>
      <c r="AF799" s="23"/>
      <c r="AG799" s="23"/>
      <c r="AH799" s="23"/>
      <c r="AI799" s="23"/>
      <c r="AJ799" s="23"/>
    </row>
    <row r="800" spans="1:36" hidden="1" x14ac:dyDescent="0.2">
      <c r="A800" s="36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  <c r="AC800" s="24"/>
      <c r="AD800" s="25"/>
      <c r="AE800" s="23"/>
      <c r="AF800" s="23"/>
      <c r="AG800" s="23"/>
      <c r="AH800" s="23"/>
      <c r="AI800" s="23"/>
      <c r="AJ800" s="23"/>
    </row>
    <row r="801" spans="1:36" hidden="1" x14ac:dyDescent="0.2">
      <c r="A801" s="36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  <c r="AC801" s="24"/>
      <c r="AD801" s="25"/>
      <c r="AE801" s="23"/>
      <c r="AF801" s="23"/>
      <c r="AG801" s="23"/>
      <c r="AH801" s="23"/>
      <c r="AI801" s="23"/>
      <c r="AJ801" s="23"/>
    </row>
    <row r="802" spans="1:36" hidden="1" x14ac:dyDescent="0.2">
      <c r="A802" s="36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  <c r="AC802" s="24"/>
      <c r="AD802" s="25"/>
      <c r="AE802" s="23"/>
      <c r="AF802" s="23"/>
      <c r="AG802" s="23"/>
      <c r="AH802" s="23"/>
      <c r="AI802" s="23"/>
      <c r="AJ802" s="23"/>
    </row>
    <row r="803" spans="1:36" hidden="1" x14ac:dyDescent="0.2">
      <c r="A803" s="36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  <c r="AC803" s="24"/>
      <c r="AD803" s="25"/>
      <c r="AE803" s="23"/>
      <c r="AF803" s="23"/>
      <c r="AG803" s="23"/>
      <c r="AH803" s="23"/>
      <c r="AI803" s="23"/>
      <c r="AJ803" s="23"/>
    </row>
    <row r="804" spans="1:36" hidden="1" x14ac:dyDescent="0.2">
      <c r="A804" s="36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  <c r="AC804" s="24"/>
      <c r="AD804" s="25"/>
      <c r="AE804" s="23"/>
      <c r="AF804" s="23"/>
      <c r="AG804" s="23"/>
      <c r="AH804" s="23"/>
      <c r="AI804" s="23"/>
      <c r="AJ804" s="23"/>
    </row>
    <row r="805" spans="1:36" hidden="1" x14ac:dyDescent="0.2">
      <c r="A805" s="36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  <c r="AC805" s="24"/>
      <c r="AD805" s="25"/>
      <c r="AE805" s="23"/>
      <c r="AF805" s="23"/>
      <c r="AG805" s="23"/>
      <c r="AH805" s="23"/>
      <c r="AI805" s="23"/>
      <c r="AJ805" s="23"/>
    </row>
    <row r="806" spans="1:36" hidden="1" x14ac:dyDescent="0.2">
      <c r="A806" s="36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  <c r="AC806" s="24"/>
      <c r="AD806" s="25"/>
      <c r="AE806" s="23"/>
      <c r="AF806" s="23"/>
      <c r="AG806" s="23"/>
      <c r="AH806" s="23"/>
      <c r="AI806" s="23"/>
      <c r="AJ806" s="23"/>
    </row>
    <row r="807" spans="1:36" hidden="1" x14ac:dyDescent="0.2">
      <c r="A807" s="36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  <c r="AC807" s="24"/>
      <c r="AD807" s="25"/>
      <c r="AE807" s="23"/>
      <c r="AF807" s="23"/>
      <c r="AG807" s="23"/>
      <c r="AH807" s="23"/>
      <c r="AI807" s="23"/>
      <c r="AJ807" s="23"/>
    </row>
    <row r="808" spans="1:36" hidden="1" x14ac:dyDescent="0.2">
      <c r="A808" s="36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  <c r="AC808" s="24"/>
      <c r="AD808" s="25"/>
      <c r="AE808" s="23"/>
      <c r="AF808" s="23"/>
      <c r="AG808" s="23"/>
      <c r="AH808" s="23"/>
      <c r="AI808" s="23"/>
      <c r="AJ808" s="23"/>
    </row>
    <row r="809" spans="1:36" hidden="1" x14ac:dyDescent="0.2">
      <c r="A809" s="36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  <c r="AC809" s="24"/>
      <c r="AD809" s="25"/>
      <c r="AE809" s="23"/>
      <c r="AF809" s="23"/>
      <c r="AG809" s="23"/>
      <c r="AH809" s="23"/>
      <c r="AI809" s="23"/>
      <c r="AJ809" s="23"/>
    </row>
    <row r="810" spans="1:36" hidden="1" x14ac:dyDescent="0.2">
      <c r="A810" s="36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  <c r="AC810" s="24"/>
      <c r="AD810" s="25"/>
      <c r="AE810" s="23"/>
      <c r="AF810" s="23"/>
      <c r="AG810" s="23"/>
      <c r="AH810" s="23"/>
      <c r="AI810" s="23"/>
      <c r="AJ810" s="23"/>
    </row>
    <row r="811" spans="1:36" hidden="1" x14ac:dyDescent="0.2">
      <c r="A811" s="36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  <c r="AC811" s="24"/>
      <c r="AD811" s="25"/>
      <c r="AE811" s="23"/>
      <c r="AF811" s="23"/>
      <c r="AG811" s="23"/>
      <c r="AH811" s="23"/>
      <c r="AI811" s="23"/>
      <c r="AJ811" s="23"/>
    </row>
    <row r="812" spans="1:36" hidden="1" x14ac:dyDescent="0.2">
      <c r="A812" s="36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  <c r="AC812" s="24"/>
      <c r="AD812" s="25"/>
      <c r="AE812" s="23"/>
      <c r="AF812" s="23"/>
      <c r="AG812" s="23"/>
      <c r="AH812" s="23"/>
      <c r="AI812" s="23"/>
      <c r="AJ812" s="23"/>
    </row>
    <row r="813" spans="1:36" hidden="1" x14ac:dyDescent="0.2">
      <c r="A813" s="36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  <c r="AC813" s="24"/>
      <c r="AD813" s="25"/>
      <c r="AE813" s="23"/>
      <c r="AF813" s="23"/>
      <c r="AG813" s="23"/>
      <c r="AH813" s="23"/>
      <c r="AI813" s="23"/>
      <c r="AJ813" s="23"/>
    </row>
    <row r="814" spans="1:36" hidden="1" x14ac:dyDescent="0.2">
      <c r="A814" s="36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  <c r="AC814" s="24"/>
      <c r="AD814" s="25"/>
      <c r="AE814" s="23"/>
      <c r="AF814" s="23"/>
      <c r="AG814" s="23"/>
      <c r="AH814" s="23"/>
      <c r="AI814" s="23"/>
      <c r="AJ814" s="23"/>
    </row>
    <row r="815" spans="1:36" hidden="1" x14ac:dyDescent="0.2">
      <c r="A815" s="36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  <c r="AC815" s="24"/>
      <c r="AD815" s="25"/>
      <c r="AE815" s="23"/>
      <c r="AF815" s="23"/>
      <c r="AG815" s="23"/>
      <c r="AH815" s="23"/>
      <c r="AI815" s="23"/>
      <c r="AJ815" s="23"/>
    </row>
    <row r="816" spans="1:36" hidden="1" x14ac:dyDescent="0.2">
      <c r="A816" s="36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  <c r="AC816" s="24"/>
      <c r="AD816" s="25"/>
      <c r="AE816" s="23"/>
      <c r="AF816" s="23"/>
      <c r="AG816" s="23"/>
      <c r="AH816" s="23"/>
      <c r="AI816" s="23"/>
      <c r="AJ816" s="23"/>
    </row>
    <row r="817" spans="1:36" hidden="1" x14ac:dyDescent="0.2">
      <c r="A817" s="36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  <c r="AC817" s="24"/>
      <c r="AD817" s="25"/>
      <c r="AE817" s="23"/>
      <c r="AF817" s="23"/>
      <c r="AG817" s="23"/>
      <c r="AH817" s="23"/>
      <c r="AI817" s="23"/>
      <c r="AJ817" s="23"/>
    </row>
    <row r="818" spans="1:36" hidden="1" x14ac:dyDescent="0.2">
      <c r="A818" s="36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  <c r="AC818" s="24"/>
      <c r="AD818" s="25"/>
      <c r="AE818" s="23"/>
      <c r="AF818" s="23"/>
      <c r="AG818" s="23"/>
      <c r="AH818" s="23"/>
      <c r="AI818" s="23"/>
      <c r="AJ818" s="23"/>
    </row>
    <row r="819" spans="1:36" hidden="1" x14ac:dyDescent="0.2">
      <c r="A819" s="36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  <c r="AC819" s="24"/>
      <c r="AD819" s="25"/>
      <c r="AE819" s="23"/>
      <c r="AF819" s="23"/>
      <c r="AG819" s="23"/>
      <c r="AH819" s="23"/>
      <c r="AI819" s="23"/>
      <c r="AJ819" s="23"/>
    </row>
    <row r="820" spans="1:36" hidden="1" x14ac:dyDescent="0.2">
      <c r="A820" s="36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  <c r="AC820" s="24"/>
      <c r="AD820" s="25"/>
      <c r="AE820" s="23"/>
      <c r="AF820" s="23"/>
      <c r="AG820" s="23"/>
      <c r="AH820" s="23"/>
      <c r="AI820" s="23"/>
      <c r="AJ820" s="23"/>
    </row>
    <row r="821" spans="1:36" hidden="1" x14ac:dyDescent="0.2">
      <c r="A821" s="36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  <c r="AC821" s="24"/>
      <c r="AD821" s="25"/>
      <c r="AE821" s="23"/>
      <c r="AF821" s="23"/>
      <c r="AG821" s="23"/>
      <c r="AH821" s="23"/>
      <c r="AI821" s="23"/>
      <c r="AJ821" s="23"/>
    </row>
    <row r="822" spans="1:36" hidden="1" x14ac:dyDescent="0.2">
      <c r="A822" s="36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  <c r="AC822" s="24"/>
      <c r="AD822" s="25"/>
      <c r="AE822" s="23"/>
      <c r="AF822" s="23"/>
      <c r="AG822" s="23"/>
      <c r="AH822" s="23"/>
      <c r="AI822" s="23"/>
      <c r="AJ822" s="23"/>
    </row>
    <row r="823" spans="1:36" hidden="1" x14ac:dyDescent="0.2">
      <c r="A823" s="36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  <c r="AC823" s="24"/>
      <c r="AD823" s="25"/>
      <c r="AE823" s="23"/>
      <c r="AF823" s="23"/>
      <c r="AG823" s="23"/>
      <c r="AH823" s="23"/>
      <c r="AI823" s="23"/>
      <c r="AJ823" s="23"/>
    </row>
    <row r="824" spans="1:36" hidden="1" x14ac:dyDescent="0.2">
      <c r="A824" s="36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  <c r="AC824" s="24"/>
      <c r="AD824" s="25"/>
      <c r="AE824" s="23"/>
      <c r="AF824" s="23"/>
      <c r="AG824" s="23"/>
      <c r="AH824" s="23"/>
      <c r="AI824" s="23"/>
      <c r="AJ824" s="23"/>
    </row>
    <row r="825" spans="1:36" hidden="1" x14ac:dyDescent="0.2">
      <c r="A825" s="36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  <c r="AC825" s="24"/>
      <c r="AD825" s="25"/>
      <c r="AE825" s="23"/>
      <c r="AF825" s="23"/>
      <c r="AG825" s="23"/>
      <c r="AH825" s="23"/>
      <c r="AI825" s="23"/>
      <c r="AJ825" s="23"/>
    </row>
    <row r="826" spans="1:36" hidden="1" x14ac:dyDescent="0.2">
      <c r="A826" s="36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  <c r="AC826" s="24"/>
      <c r="AD826" s="25"/>
      <c r="AE826" s="23"/>
      <c r="AF826" s="23"/>
      <c r="AG826" s="23"/>
      <c r="AH826" s="23"/>
      <c r="AI826" s="23"/>
      <c r="AJ826" s="23"/>
    </row>
    <row r="827" spans="1:36" hidden="1" x14ac:dyDescent="0.2">
      <c r="A827" s="36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  <c r="AC827" s="24"/>
      <c r="AD827" s="25"/>
      <c r="AE827" s="23"/>
      <c r="AF827" s="23"/>
      <c r="AG827" s="23"/>
      <c r="AH827" s="23"/>
      <c r="AI827" s="23"/>
      <c r="AJ827" s="23"/>
    </row>
    <row r="828" spans="1:36" hidden="1" x14ac:dyDescent="0.2">
      <c r="A828" s="36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  <c r="AC828" s="24"/>
      <c r="AD828" s="25"/>
      <c r="AE828" s="23"/>
      <c r="AF828" s="23"/>
      <c r="AG828" s="23"/>
      <c r="AH828" s="23"/>
      <c r="AI828" s="23"/>
      <c r="AJ828" s="23"/>
    </row>
    <row r="829" spans="1:36" hidden="1" x14ac:dyDescent="0.2">
      <c r="A829" s="36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  <c r="AC829" s="24"/>
      <c r="AD829" s="25"/>
      <c r="AE829" s="23"/>
      <c r="AF829" s="23"/>
      <c r="AG829" s="23"/>
      <c r="AH829" s="23"/>
      <c r="AI829" s="23"/>
      <c r="AJ829" s="23"/>
    </row>
    <row r="830" spans="1:36" hidden="1" x14ac:dyDescent="0.2">
      <c r="A830" s="36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  <c r="AC830" s="24"/>
      <c r="AD830" s="25"/>
      <c r="AE830" s="23"/>
      <c r="AF830" s="23"/>
      <c r="AG830" s="23"/>
      <c r="AH830" s="23"/>
      <c r="AI830" s="23"/>
      <c r="AJ830" s="23"/>
    </row>
    <row r="831" spans="1:36" hidden="1" x14ac:dyDescent="0.2">
      <c r="A831" s="36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  <c r="AC831" s="24"/>
      <c r="AD831" s="25"/>
      <c r="AE831" s="23"/>
      <c r="AF831" s="23"/>
      <c r="AG831" s="23"/>
      <c r="AH831" s="23"/>
      <c r="AI831" s="23"/>
      <c r="AJ831" s="23"/>
    </row>
    <row r="832" spans="1:36" hidden="1" x14ac:dyDescent="0.2">
      <c r="A832" s="41"/>
      <c r="B832" s="37"/>
      <c r="C832" s="37"/>
      <c r="D832" s="37"/>
      <c r="E832" s="37"/>
      <c r="F832" s="37"/>
      <c r="G832" s="37"/>
      <c r="H832" s="37"/>
      <c r="I832" s="38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  <c r="AC832" s="24"/>
      <c r="AD832" s="25"/>
      <c r="AE832" s="23"/>
      <c r="AF832" s="23"/>
      <c r="AG832" s="23"/>
      <c r="AH832" s="23"/>
      <c r="AI832" s="23"/>
      <c r="AJ832" s="23"/>
    </row>
    <row r="833" spans="1:36" hidden="1" x14ac:dyDescent="0.2">
      <c r="A833" s="36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  <c r="AC833" s="24"/>
      <c r="AD833" s="25"/>
      <c r="AE833" s="23"/>
      <c r="AF833" s="23"/>
      <c r="AG833" s="23"/>
      <c r="AH833" s="23"/>
      <c r="AI833" s="23"/>
      <c r="AJ833" s="23"/>
    </row>
    <row r="834" spans="1:36" hidden="1" x14ac:dyDescent="0.2">
      <c r="A834" s="36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  <c r="AC834" s="24"/>
      <c r="AD834" s="25"/>
      <c r="AE834" s="23"/>
      <c r="AF834" s="23"/>
      <c r="AG834" s="23"/>
      <c r="AH834" s="23"/>
      <c r="AI834" s="23"/>
      <c r="AJ834" s="23"/>
    </row>
    <row r="835" spans="1:36" hidden="1" x14ac:dyDescent="0.2">
      <c r="A835" s="36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  <c r="AC835" s="24"/>
      <c r="AD835" s="25"/>
      <c r="AE835" s="23"/>
      <c r="AF835" s="23"/>
      <c r="AG835" s="23"/>
      <c r="AH835" s="23"/>
      <c r="AI835" s="23"/>
      <c r="AJ835" s="23"/>
    </row>
    <row r="836" spans="1:36" hidden="1" x14ac:dyDescent="0.2">
      <c r="A836" s="36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  <c r="AC836" s="24"/>
      <c r="AD836" s="25"/>
      <c r="AE836" s="23"/>
      <c r="AF836" s="23"/>
      <c r="AG836" s="23"/>
      <c r="AH836" s="23"/>
      <c r="AI836" s="23"/>
      <c r="AJ836" s="23"/>
    </row>
    <row r="837" spans="1:36" hidden="1" x14ac:dyDescent="0.2">
      <c r="A837" s="36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  <c r="AC837" s="24"/>
      <c r="AD837" s="25"/>
      <c r="AE837" s="23"/>
      <c r="AF837" s="23"/>
      <c r="AG837" s="23"/>
      <c r="AH837" s="23"/>
      <c r="AI837" s="23"/>
      <c r="AJ837" s="23"/>
    </row>
    <row r="838" spans="1:36" hidden="1" x14ac:dyDescent="0.2">
      <c r="A838" s="36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  <c r="AC838" s="24"/>
      <c r="AD838" s="25"/>
      <c r="AE838" s="23"/>
      <c r="AF838" s="23"/>
      <c r="AG838" s="23"/>
      <c r="AH838" s="23"/>
      <c r="AI838" s="23"/>
      <c r="AJ838" s="23"/>
    </row>
    <row r="839" spans="1:36" hidden="1" x14ac:dyDescent="0.2">
      <c r="A839" s="36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  <c r="AC839" s="24"/>
      <c r="AD839" s="25"/>
      <c r="AE839" s="23"/>
      <c r="AF839" s="23"/>
      <c r="AG839" s="23"/>
      <c r="AH839" s="23"/>
      <c r="AI839" s="23"/>
      <c r="AJ839" s="23"/>
    </row>
    <row r="840" spans="1:36" hidden="1" x14ac:dyDescent="0.2">
      <c r="A840" s="36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  <c r="AC840" s="24"/>
      <c r="AD840" s="25"/>
      <c r="AE840" s="23"/>
      <c r="AF840" s="23"/>
      <c r="AG840" s="23"/>
      <c r="AH840" s="23"/>
      <c r="AI840" s="23"/>
      <c r="AJ840" s="23"/>
    </row>
    <row r="841" spans="1:36" hidden="1" x14ac:dyDescent="0.2">
      <c r="A841" s="36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  <c r="AC841" s="24"/>
      <c r="AD841" s="25"/>
      <c r="AE841" s="23"/>
      <c r="AF841" s="23"/>
      <c r="AG841" s="23"/>
      <c r="AH841" s="23"/>
      <c r="AI841" s="23"/>
      <c r="AJ841" s="23"/>
    </row>
    <row r="842" spans="1:36" hidden="1" x14ac:dyDescent="0.2">
      <c r="A842" s="36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  <c r="AC842" s="24"/>
      <c r="AD842" s="25"/>
      <c r="AE842" s="23"/>
      <c r="AF842" s="23"/>
      <c r="AG842" s="23"/>
      <c r="AH842" s="23"/>
      <c r="AI842" s="23"/>
      <c r="AJ842" s="23"/>
    </row>
    <row r="843" spans="1:36" hidden="1" x14ac:dyDescent="0.2">
      <c r="A843" s="36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  <c r="AC843" s="24"/>
      <c r="AD843" s="25"/>
      <c r="AE843" s="23"/>
      <c r="AF843" s="23"/>
      <c r="AG843" s="23"/>
      <c r="AH843" s="23"/>
      <c r="AI843" s="23"/>
      <c r="AJ843" s="23"/>
    </row>
    <row r="844" spans="1:36" hidden="1" x14ac:dyDescent="0.2">
      <c r="A844" s="36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  <c r="AC844" s="24"/>
      <c r="AD844" s="25"/>
      <c r="AE844" s="23"/>
      <c r="AF844" s="23"/>
      <c r="AG844" s="23"/>
      <c r="AH844" s="23"/>
      <c r="AI844" s="23"/>
      <c r="AJ844" s="23"/>
    </row>
    <row r="845" spans="1:36" hidden="1" x14ac:dyDescent="0.2">
      <c r="A845" s="36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  <c r="AC845" s="24"/>
      <c r="AD845" s="25"/>
      <c r="AE845" s="23"/>
      <c r="AF845" s="23"/>
      <c r="AG845" s="23"/>
      <c r="AH845" s="23"/>
      <c r="AI845" s="23"/>
      <c r="AJ845" s="23"/>
    </row>
    <row r="846" spans="1:36" hidden="1" x14ac:dyDescent="0.2">
      <c r="A846" s="36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  <c r="AC846" s="24"/>
      <c r="AD846" s="25"/>
      <c r="AE846" s="23"/>
      <c r="AF846" s="23"/>
      <c r="AG846" s="23"/>
      <c r="AH846" s="23"/>
      <c r="AI846" s="23"/>
      <c r="AJ846" s="23"/>
    </row>
    <row r="847" spans="1:36" hidden="1" x14ac:dyDescent="0.2">
      <c r="A847" s="36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  <c r="AC847" s="24"/>
      <c r="AD847" s="25"/>
      <c r="AE847" s="23"/>
      <c r="AF847" s="23"/>
      <c r="AG847" s="23"/>
      <c r="AH847" s="23"/>
      <c r="AI847" s="23"/>
      <c r="AJ847" s="23"/>
    </row>
    <row r="848" spans="1:36" hidden="1" x14ac:dyDescent="0.2">
      <c r="A848" s="36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  <c r="AC848" s="24"/>
      <c r="AD848" s="25"/>
      <c r="AE848" s="23"/>
      <c r="AF848" s="23"/>
      <c r="AG848" s="23"/>
      <c r="AH848" s="23"/>
      <c r="AI848" s="23"/>
      <c r="AJ848" s="23"/>
    </row>
    <row r="849" spans="1:36" hidden="1" x14ac:dyDescent="0.2">
      <c r="A849" s="36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  <c r="AC849" s="24"/>
      <c r="AD849" s="25"/>
      <c r="AE849" s="23"/>
      <c r="AF849" s="23"/>
      <c r="AG849" s="23"/>
      <c r="AH849" s="23"/>
      <c r="AI849" s="23"/>
      <c r="AJ849" s="23"/>
    </row>
    <row r="850" spans="1:36" hidden="1" x14ac:dyDescent="0.2">
      <c r="A850" s="36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  <c r="AC850" s="24"/>
      <c r="AD850" s="25"/>
      <c r="AE850" s="23"/>
      <c r="AF850" s="23"/>
      <c r="AG850" s="23"/>
      <c r="AH850" s="23"/>
      <c r="AI850" s="23"/>
      <c r="AJ850" s="23"/>
    </row>
    <row r="851" spans="1:36" hidden="1" x14ac:dyDescent="0.2">
      <c r="A851" s="36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  <c r="AC851" s="24"/>
      <c r="AD851" s="25"/>
      <c r="AE851" s="23"/>
      <c r="AF851" s="23"/>
      <c r="AG851" s="23"/>
      <c r="AH851" s="23"/>
      <c r="AI851" s="23"/>
      <c r="AJ851" s="23"/>
    </row>
    <row r="852" spans="1:36" hidden="1" x14ac:dyDescent="0.2">
      <c r="A852" s="36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  <c r="AC852" s="24"/>
      <c r="AD852" s="25"/>
      <c r="AE852" s="23"/>
      <c r="AF852" s="23"/>
      <c r="AG852" s="23"/>
      <c r="AH852" s="23"/>
      <c r="AI852" s="23"/>
      <c r="AJ852" s="23"/>
    </row>
    <row r="853" spans="1:36" hidden="1" x14ac:dyDescent="0.2">
      <c r="A853" s="36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  <c r="AC853" s="24"/>
      <c r="AD853" s="25"/>
      <c r="AE853" s="23"/>
      <c r="AF853" s="23"/>
      <c r="AG853" s="23"/>
      <c r="AH853" s="23"/>
      <c r="AI853" s="23"/>
      <c r="AJ853" s="23"/>
    </row>
    <row r="854" spans="1:36" hidden="1" x14ac:dyDescent="0.2">
      <c r="A854" s="36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  <c r="AC854" s="24"/>
      <c r="AD854" s="25"/>
      <c r="AE854" s="23"/>
      <c r="AF854" s="23"/>
      <c r="AG854" s="23"/>
      <c r="AH854" s="23"/>
      <c r="AI854" s="23"/>
      <c r="AJ854" s="23"/>
    </row>
    <row r="855" spans="1:36" hidden="1" x14ac:dyDescent="0.2">
      <c r="A855" s="36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  <c r="AC855" s="24"/>
      <c r="AD855" s="25"/>
      <c r="AE855" s="23"/>
      <c r="AF855" s="23"/>
      <c r="AG855" s="23"/>
      <c r="AH855" s="23"/>
      <c r="AI855" s="23"/>
      <c r="AJ855" s="23"/>
    </row>
    <row r="856" spans="1:36" hidden="1" x14ac:dyDescent="0.2">
      <c r="A856" s="36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  <c r="AC856" s="24"/>
      <c r="AD856" s="25"/>
      <c r="AE856" s="23"/>
      <c r="AF856" s="23"/>
      <c r="AG856" s="23"/>
      <c r="AH856" s="23"/>
      <c r="AI856" s="23"/>
      <c r="AJ856" s="23"/>
    </row>
    <row r="857" spans="1:36" hidden="1" x14ac:dyDescent="0.2">
      <c r="A857" s="36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  <c r="AC857" s="24"/>
      <c r="AD857" s="25"/>
      <c r="AE857" s="23"/>
      <c r="AF857" s="23"/>
      <c r="AG857" s="23"/>
      <c r="AH857" s="23"/>
      <c r="AI857" s="23"/>
      <c r="AJ857" s="23"/>
    </row>
    <row r="858" spans="1:36" hidden="1" x14ac:dyDescent="0.2">
      <c r="A858" s="36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AC858" s="24"/>
      <c r="AD858" s="25"/>
      <c r="AE858" s="23"/>
      <c r="AF858" s="23"/>
      <c r="AG858" s="23"/>
      <c r="AH858" s="23"/>
      <c r="AI858" s="23"/>
      <c r="AJ858" s="23"/>
    </row>
    <row r="859" spans="1:36" hidden="1" x14ac:dyDescent="0.2">
      <c r="A859" s="36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AC859" s="24"/>
      <c r="AD859" s="25"/>
      <c r="AE859" s="23"/>
      <c r="AF859" s="23"/>
      <c r="AG859" s="23"/>
      <c r="AH859" s="23"/>
      <c r="AI859" s="23"/>
      <c r="AJ859" s="23"/>
    </row>
    <row r="860" spans="1:36" hidden="1" x14ac:dyDescent="0.2">
      <c r="A860" s="36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AC860" s="24"/>
      <c r="AD860" s="25"/>
      <c r="AE860" s="23"/>
      <c r="AF860" s="23"/>
      <c r="AG860" s="23"/>
      <c r="AH860" s="23"/>
      <c r="AI860" s="23"/>
      <c r="AJ860" s="23"/>
    </row>
    <row r="861" spans="1:36" hidden="1" x14ac:dyDescent="0.2">
      <c r="A861" s="36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AC861" s="24"/>
      <c r="AD861" s="25"/>
      <c r="AE861" s="23"/>
      <c r="AF861" s="23"/>
      <c r="AG861" s="23"/>
      <c r="AH861" s="23"/>
      <c r="AI861" s="23"/>
      <c r="AJ861" s="23"/>
    </row>
    <row r="862" spans="1:36" hidden="1" x14ac:dyDescent="0.2">
      <c r="A862" s="36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AC862" s="24"/>
      <c r="AD862" s="25"/>
      <c r="AE862" s="23"/>
      <c r="AF862" s="23"/>
      <c r="AG862" s="23"/>
      <c r="AH862" s="23"/>
      <c r="AI862" s="23"/>
      <c r="AJ862" s="23"/>
    </row>
    <row r="863" spans="1:36" hidden="1" x14ac:dyDescent="0.2">
      <c r="A863" s="36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AC863" s="24"/>
      <c r="AD863" s="25"/>
      <c r="AE863" s="23"/>
      <c r="AF863" s="23"/>
      <c r="AG863" s="23"/>
      <c r="AH863" s="23"/>
      <c r="AI863" s="23"/>
      <c r="AJ863" s="23"/>
    </row>
    <row r="864" spans="1:36" hidden="1" x14ac:dyDescent="0.2">
      <c r="A864" s="36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AC864" s="24"/>
      <c r="AD864" s="25"/>
      <c r="AE864" s="23"/>
      <c r="AF864" s="23"/>
      <c r="AG864" s="23"/>
      <c r="AH864" s="23"/>
      <c r="AI864" s="23"/>
      <c r="AJ864" s="23"/>
    </row>
    <row r="865" spans="1:36" hidden="1" x14ac:dyDescent="0.2">
      <c r="A865" s="36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AC865" s="24"/>
      <c r="AD865" s="25"/>
      <c r="AE865" s="23"/>
      <c r="AF865" s="23"/>
      <c r="AG865" s="23"/>
      <c r="AH865" s="23"/>
      <c r="AI865" s="23"/>
      <c r="AJ865" s="23"/>
    </row>
    <row r="866" spans="1:36" hidden="1" x14ac:dyDescent="0.2">
      <c r="A866" s="36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AC866" s="24"/>
      <c r="AD866" s="25"/>
      <c r="AE866" s="23"/>
      <c r="AF866" s="23"/>
      <c r="AG866" s="23"/>
      <c r="AH866" s="23"/>
      <c r="AI866" s="23"/>
      <c r="AJ866" s="23"/>
    </row>
    <row r="867" spans="1:36" hidden="1" x14ac:dyDescent="0.2">
      <c r="A867" s="36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AC867" s="24"/>
      <c r="AD867" s="25"/>
      <c r="AE867" s="23"/>
      <c r="AF867" s="23"/>
      <c r="AG867" s="23"/>
      <c r="AH867" s="23"/>
      <c r="AI867" s="23"/>
      <c r="AJ867" s="23"/>
    </row>
    <row r="868" spans="1:36" hidden="1" x14ac:dyDescent="0.2">
      <c r="A868" s="36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AC868" s="24"/>
      <c r="AD868" s="25"/>
      <c r="AE868" s="23"/>
      <c r="AF868" s="23"/>
      <c r="AG868" s="23"/>
      <c r="AH868" s="23"/>
      <c r="AI868" s="23"/>
      <c r="AJ868" s="23"/>
    </row>
    <row r="869" spans="1:36" hidden="1" x14ac:dyDescent="0.2">
      <c r="A869" s="36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AC869" s="24"/>
      <c r="AD869" s="25"/>
      <c r="AE869" s="23"/>
      <c r="AF869" s="23"/>
      <c r="AG869" s="23"/>
      <c r="AH869" s="23"/>
      <c r="AI869" s="23"/>
      <c r="AJ869" s="23"/>
    </row>
    <row r="870" spans="1:36" hidden="1" x14ac:dyDescent="0.2">
      <c r="A870" s="36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AC870" s="24"/>
      <c r="AD870" s="25"/>
      <c r="AE870" s="23"/>
      <c r="AF870" s="23"/>
      <c r="AG870" s="23"/>
      <c r="AH870" s="23"/>
      <c r="AI870" s="23"/>
      <c r="AJ870" s="23"/>
    </row>
    <row r="871" spans="1:36" hidden="1" x14ac:dyDescent="0.2">
      <c r="A871" s="36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AC871" s="24"/>
      <c r="AD871" s="25"/>
      <c r="AE871" s="23"/>
      <c r="AF871" s="23"/>
      <c r="AG871" s="23"/>
      <c r="AH871" s="23"/>
      <c r="AI871" s="23"/>
      <c r="AJ871" s="23"/>
    </row>
    <row r="872" spans="1:36" hidden="1" x14ac:dyDescent="0.2">
      <c r="A872" s="36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AC872" s="24"/>
      <c r="AD872" s="25"/>
      <c r="AE872" s="23"/>
      <c r="AF872" s="23"/>
      <c r="AG872" s="23"/>
      <c r="AH872" s="23"/>
      <c r="AI872" s="23"/>
      <c r="AJ872" s="23"/>
    </row>
    <row r="873" spans="1:36" hidden="1" x14ac:dyDescent="0.2">
      <c r="A873" s="36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AC873" s="24"/>
      <c r="AD873" s="25"/>
      <c r="AE873" s="23"/>
      <c r="AF873" s="23"/>
      <c r="AG873" s="23"/>
      <c r="AH873" s="23"/>
      <c r="AI873" s="23"/>
      <c r="AJ873" s="23"/>
    </row>
    <row r="874" spans="1:36" hidden="1" x14ac:dyDescent="0.2">
      <c r="A874" s="36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AC874" s="24"/>
      <c r="AD874" s="25"/>
      <c r="AE874" s="23"/>
      <c r="AF874" s="23"/>
      <c r="AG874" s="23"/>
      <c r="AH874" s="23"/>
      <c r="AI874" s="23"/>
      <c r="AJ874" s="23"/>
    </row>
    <row r="875" spans="1:36" hidden="1" x14ac:dyDescent="0.2">
      <c r="A875" s="36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AC875" s="24"/>
      <c r="AD875" s="25"/>
      <c r="AE875" s="23"/>
      <c r="AF875" s="23"/>
      <c r="AG875" s="23"/>
      <c r="AH875" s="23"/>
      <c r="AI875" s="23"/>
      <c r="AJ875" s="23"/>
    </row>
    <row r="876" spans="1:36" hidden="1" x14ac:dyDescent="0.2">
      <c r="A876" s="36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AC876" s="24"/>
      <c r="AD876" s="25"/>
      <c r="AE876" s="23"/>
      <c r="AF876" s="23"/>
      <c r="AG876" s="23"/>
      <c r="AH876" s="23"/>
      <c r="AI876" s="23"/>
      <c r="AJ876" s="23"/>
    </row>
    <row r="877" spans="1:36" hidden="1" x14ac:dyDescent="0.2">
      <c r="A877" s="36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AC877" s="24"/>
      <c r="AD877" s="25"/>
      <c r="AE877" s="23"/>
      <c r="AF877" s="23"/>
      <c r="AG877" s="23"/>
      <c r="AH877" s="23"/>
      <c r="AI877" s="23"/>
      <c r="AJ877" s="23"/>
    </row>
    <row r="878" spans="1:36" hidden="1" x14ac:dyDescent="0.2">
      <c r="A878" s="36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AC878" s="24"/>
      <c r="AD878" s="25"/>
      <c r="AE878" s="23"/>
      <c r="AF878" s="23"/>
      <c r="AG878" s="23"/>
      <c r="AH878" s="23"/>
      <c r="AI878" s="23"/>
      <c r="AJ878" s="23"/>
    </row>
    <row r="879" spans="1:36" hidden="1" x14ac:dyDescent="0.2">
      <c r="A879" s="36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AC879" s="24"/>
      <c r="AD879" s="25"/>
      <c r="AE879" s="23"/>
      <c r="AF879" s="23"/>
      <c r="AG879" s="23"/>
      <c r="AH879" s="23"/>
      <c r="AI879" s="23"/>
      <c r="AJ879" s="23"/>
    </row>
    <row r="880" spans="1:36" hidden="1" x14ac:dyDescent="0.2">
      <c r="A880" s="36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AC880" s="24"/>
      <c r="AD880" s="25"/>
      <c r="AE880" s="23"/>
      <c r="AF880" s="23"/>
      <c r="AG880" s="23"/>
      <c r="AH880" s="23"/>
      <c r="AI880" s="23"/>
      <c r="AJ880" s="23"/>
    </row>
    <row r="881" spans="1:36" hidden="1" x14ac:dyDescent="0.2">
      <c r="A881" s="36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AC881" s="24"/>
      <c r="AD881" s="25"/>
      <c r="AE881" s="23"/>
      <c r="AF881" s="23"/>
      <c r="AG881" s="23"/>
      <c r="AH881" s="23"/>
      <c r="AI881" s="23"/>
      <c r="AJ881" s="23"/>
    </row>
    <row r="882" spans="1:36" hidden="1" x14ac:dyDescent="0.2">
      <c r="A882" s="36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AC882" s="24"/>
      <c r="AD882" s="25"/>
      <c r="AE882" s="23"/>
      <c r="AF882" s="23"/>
      <c r="AG882" s="23"/>
      <c r="AH882" s="23"/>
      <c r="AI882" s="23"/>
      <c r="AJ882" s="23"/>
    </row>
    <row r="883" spans="1:36" hidden="1" x14ac:dyDescent="0.2">
      <c r="A883" s="36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AC883" s="24"/>
      <c r="AD883" s="25"/>
      <c r="AE883" s="23"/>
      <c r="AF883" s="23"/>
      <c r="AG883" s="23"/>
      <c r="AH883" s="23"/>
      <c r="AI883" s="23"/>
      <c r="AJ883" s="23"/>
    </row>
    <row r="884" spans="1:36" hidden="1" x14ac:dyDescent="0.2">
      <c r="A884" s="36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AC884" s="24"/>
      <c r="AD884" s="25"/>
      <c r="AE884" s="23"/>
      <c r="AF884" s="23"/>
      <c r="AG884" s="23"/>
      <c r="AH884" s="23"/>
      <c r="AI884" s="23"/>
      <c r="AJ884" s="23"/>
    </row>
    <row r="885" spans="1:36" hidden="1" x14ac:dyDescent="0.2">
      <c r="A885" s="36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AC885" s="24"/>
      <c r="AD885" s="25"/>
      <c r="AE885" s="23"/>
      <c r="AF885" s="23"/>
      <c r="AG885" s="23"/>
      <c r="AH885" s="23"/>
      <c r="AI885" s="23"/>
      <c r="AJ885" s="23"/>
    </row>
    <row r="886" spans="1:36" hidden="1" x14ac:dyDescent="0.2">
      <c r="A886" s="36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AC886" s="24"/>
      <c r="AD886" s="25"/>
      <c r="AE886" s="23"/>
      <c r="AF886" s="23"/>
      <c r="AG886" s="23"/>
      <c r="AH886" s="23"/>
      <c r="AI886" s="23"/>
      <c r="AJ886" s="23"/>
    </row>
    <row r="887" spans="1:36" s="43" customFormat="1" hidden="1" x14ac:dyDescent="0.2">
      <c r="A887" s="41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AC887" s="39"/>
      <c r="AD887" s="40"/>
      <c r="AE887" s="44"/>
      <c r="AF887" s="44"/>
      <c r="AG887" s="44"/>
      <c r="AH887" s="44"/>
      <c r="AI887" s="44"/>
      <c r="AJ887" s="44"/>
    </row>
    <row r="888" spans="1:36" hidden="1" x14ac:dyDescent="0.2">
      <c r="A888" s="36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AC888" s="24"/>
      <c r="AD888" s="25"/>
      <c r="AE888" s="23"/>
      <c r="AF888" s="23"/>
      <c r="AG888" s="23"/>
      <c r="AH888" s="23"/>
      <c r="AI888" s="23"/>
      <c r="AJ888" s="23"/>
    </row>
    <row r="889" spans="1:36" hidden="1" x14ac:dyDescent="0.2">
      <c r="A889" s="36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AC889" s="24"/>
      <c r="AD889" s="25"/>
      <c r="AE889" s="23"/>
      <c r="AF889" s="23"/>
      <c r="AG889" s="23"/>
      <c r="AH889" s="23"/>
      <c r="AI889" s="23"/>
      <c r="AJ889" s="23"/>
    </row>
    <row r="890" spans="1:36" hidden="1" x14ac:dyDescent="0.2">
      <c r="A890" s="36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AC890" s="24"/>
      <c r="AD890" s="25"/>
      <c r="AE890" s="23"/>
      <c r="AF890" s="23"/>
      <c r="AG890" s="23"/>
      <c r="AH890" s="23"/>
      <c r="AI890" s="23"/>
      <c r="AJ890" s="23"/>
    </row>
    <row r="891" spans="1:36" hidden="1" x14ac:dyDescent="0.2">
      <c r="A891" s="36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AC891" s="24"/>
      <c r="AD891" s="25"/>
      <c r="AE891" s="23"/>
      <c r="AF891" s="23"/>
      <c r="AG891" s="23"/>
      <c r="AH891" s="23"/>
      <c r="AI891" s="23"/>
      <c r="AJ891" s="23"/>
    </row>
    <row r="892" spans="1:36" hidden="1" x14ac:dyDescent="0.2">
      <c r="A892" s="36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AC892" s="24"/>
      <c r="AD892" s="25"/>
      <c r="AE892" s="23"/>
      <c r="AF892" s="23"/>
      <c r="AG892" s="23"/>
      <c r="AH892" s="23"/>
      <c r="AI892" s="23"/>
      <c r="AJ892" s="23"/>
    </row>
    <row r="893" spans="1:36" hidden="1" x14ac:dyDescent="0.2">
      <c r="A893" s="36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AC893" s="24"/>
      <c r="AD893" s="25"/>
      <c r="AE893" s="23"/>
      <c r="AF893" s="23"/>
      <c r="AG893" s="23"/>
      <c r="AH893" s="23"/>
      <c r="AI893" s="23"/>
      <c r="AJ893" s="23"/>
    </row>
    <row r="894" spans="1:36" hidden="1" x14ac:dyDescent="0.2">
      <c r="A894" s="36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AC894" s="24"/>
      <c r="AD894" s="25"/>
      <c r="AE894" s="23"/>
      <c r="AF894" s="23"/>
      <c r="AG894" s="23"/>
      <c r="AH894" s="23"/>
      <c r="AI894" s="23"/>
      <c r="AJ894" s="23"/>
    </row>
    <row r="895" spans="1:36" hidden="1" x14ac:dyDescent="0.2">
      <c r="A895" s="36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AC895" s="24"/>
      <c r="AD895" s="25"/>
      <c r="AE895" s="23"/>
      <c r="AF895" s="23"/>
      <c r="AG895" s="23"/>
      <c r="AH895" s="23"/>
      <c r="AI895" s="23"/>
      <c r="AJ895" s="23"/>
    </row>
    <row r="896" spans="1:36" hidden="1" x14ac:dyDescent="0.2">
      <c r="A896" s="36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AC896" s="24"/>
      <c r="AD896" s="25"/>
      <c r="AE896" s="23"/>
      <c r="AF896" s="23"/>
      <c r="AG896" s="23"/>
      <c r="AH896" s="23"/>
      <c r="AI896" s="23"/>
      <c r="AJ896" s="23"/>
    </row>
    <row r="897" spans="1:36" hidden="1" x14ac:dyDescent="0.2">
      <c r="A897" s="36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AC897" s="24"/>
      <c r="AD897" s="25"/>
      <c r="AE897" s="23"/>
      <c r="AF897" s="23"/>
      <c r="AG897" s="23"/>
      <c r="AH897" s="23"/>
      <c r="AI897" s="23"/>
      <c r="AJ897" s="23"/>
    </row>
    <row r="898" spans="1:36" hidden="1" x14ac:dyDescent="0.2">
      <c r="A898" s="36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AC898" s="24"/>
      <c r="AD898" s="25"/>
      <c r="AE898" s="23"/>
      <c r="AF898" s="23"/>
      <c r="AG898" s="23"/>
      <c r="AH898" s="23"/>
      <c r="AI898" s="23"/>
      <c r="AJ898" s="23"/>
    </row>
    <row r="899" spans="1:36" hidden="1" x14ac:dyDescent="0.2">
      <c r="A899" s="36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AC899" s="24"/>
      <c r="AD899" s="25"/>
      <c r="AE899" s="23"/>
      <c r="AF899" s="23"/>
      <c r="AG899" s="23"/>
      <c r="AH899" s="23"/>
      <c r="AI899" s="23"/>
      <c r="AJ899" s="23"/>
    </row>
    <row r="900" spans="1:36" hidden="1" x14ac:dyDescent="0.2">
      <c r="A900" s="36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AC900" s="24"/>
      <c r="AD900" s="25"/>
      <c r="AE900" s="23"/>
      <c r="AF900" s="23"/>
      <c r="AG900" s="23"/>
      <c r="AH900" s="23"/>
      <c r="AI900" s="23"/>
      <c r="AJ900" s="23"/>
    </row>
    <row r="901" spans="1:36" hidden="1" x14ac:dyDescent="0.2">
      <c r="A901" s="36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AC901" s="24"/>
      <c r="AD901" s="25"/>
      <c r="AE901" s="23"/>
      <c r="AF901" s="23"/>
      <c r="AG901" s="23"/>
      <c r="AH901" s="23"/>
      <c r="AI901" s="23"/>
      <c r="AJ901" s="23"/>
    </row>
    <row r="902" spans="1:36" hidden="1" x14ac:dyDescent="0.2">
      <c r="A902" s="36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AC902" s="24"/>
      <c r="AD902" s="25"/>
      <c r="AE902" s="23"/>
      <c r="AF902" s="23"/>
      <c r="AG902" s="23"/>
      <c r="AH902" s="23"/>
      <c r="AI902" s="23"/>
      <c r="AJ902" s="23"/>
    </row>
    <row r="903" spans="1:36" hidden="1" x14ac:dyDescent="0.2">
      <c r="A903" s="36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AC903" s="24"/>
      <c r="AD903" s="25"/>
      <c r="AE903" s="23"/>
      <c r="AF903" s="23"/>
      <c r="AG903" s="23"/>
      <c r="AH903" s="23"/>
      <c r="AI903" s="23"/>
      <c r="AJ903" s="23"/>
    </row>
    <row r="904" spans="1:36" hidden="1" x14ac:dyDescent="0.2">
      <c r="A904" s="36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AC904" s="24"/>
      <c r="AD904" s="25"/>
      <c r="AE904" s="23"/>
      <c r="AF904" s="23"/>
      <c r="AG904" s="23"/>
      <c r="AH904" s="23"/>
      <c r="AI904" s="23"/>
      <c r="AJ904" s="23"/>
    </row>
    <row r="905" spans="1:36" hidden="1" x14ac:dyDescent="0.2">
      <c r="A905" s="36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AC905" s="24"/>
      <c r="AD905" s="25"/>
      <c r="AE905" s="23"/>
      <c r="AF905" s="23"/>
      <c r="AG905" s="23"/>
      <c r="AH905" s="23"/>
      <c r="AI905" s="23"/>
      <c r="AJ905" s="23"/>
    </row>
    <row r="906" spans="1:36" hidden="1" x14ac:dyDescent="0.2">
      <c r="A906" s="36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AC906" s="24"/>
      <c r="AD906" s="25"/>
      <c r="AE906" s="23"/>
      <c r="AF906" s="23"/>
      <c r="AG906" s="23"/>
      <c r="AH906" s="23"/>
      <c r="AI906" s="23"/>
      <c r="AJ906" s="23"/>
    </row>
    <row r="907" spans="1:36" hidden="1" x14ac:dyDescent="0.2">
      <c r="A907" s="36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AC907" s="24"/>
      <c r="AD907" s="25"/>
      <c r="AE907" s="23"/>
      <c r="AF907" s="23"/>
      <c r="AG907" s="23"/>
      <c r="AH907" s="23"/>
      <c r="AI907" s="23"/>
      <c r="AJ907" s="23"/>
    </row>
    <row r="908" spans="1:36" hidden="1" x14ac:dyDescent="0.2">
      <c r="A908" s="36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AC908" s="24"/>
      <c r="AD908" s="25"/>
      <c r="AE908" s="23"/>
      <c r="AF908" s="23"/>
      <c r="AG908" s="23"/>
      <c r="AH908" s="23"/>
      <c r="AI908" s="23"/>
      <c r="AJ908" s="23"/>
    </row>
    <row r="909" spans="1:36" hidden="1" x14ac:dyDescent="0.2">
      <c r="A909" s="36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AC909" s="24"/>
      <c r="AD909" s="25"/>
      <c r="AE909" s="23"/>
      <c r="AF909" s="23"/>
      <c r="AG909" s="23"/>
      <c r="AH909" s="23"/>
      <c r="AI909" s="23"/>
      <c r="AJ909" s="23"/>
    </row>
    <row r="910" spans="1:36" hidden="1" x14ac:dyDescent="0.2">
      <c r="A910" s="36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AC910" s="24"/>
      <c r="AD910" s="25"/>
      <c r="AE910" s="23"/>
      <c r="AF910" s="23"/>
      <c r="AG910" s="23"/>
      <c r="AH910" s="23"/>
      <c r="AI910" s="23"/>
      <c r="AJ910" s="23"/>
    </row>
    <row r="911" spans="1:36" hidden="1" x14ac:dyDescent="0.2">
      <c r="A911" s="36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AC911" s="24"/>
      <c r="AD911" s="25"/>
      <c r="AE911" s="23"/>
      <c r="AF911" s="23"/>
      <c r="AG911" s="23"/>
      <c r="AH911" s="23"/>
      <c r="AI911" s="23"/>
      <c r="AJ911" s="23"/>
    </row>
    <row r="912" spans="1:36" hidden="1" x14ac:dyDescent="0.2">
      <c r="A912" s="36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AC912" s="24"/>
      <c r="AD912" s="25"/>
      <c r="AE912" s="23"/>
      <c r="AF912" s="23"/>
      <c r="AG912" s="23"/>
      <c r="AH912" s="23"/>
      <c r="AI912" s="23"/>
      <c r="AJ912" s="23"/>
    </row>
    <row r="913" spans="1:36" hidden="1" x14ac:dyDescent="0.2">
      <c r="A913" s="36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AC913" s="24"/>
      <c r="AD913" s="25"/>
      <c r="AE913" s="23"/>
      <c r="AF913" s="23"/>
      <c r="AG913" s="23"/>
      <c r="AH913" s="23"/>
      <c r="AI913" s="23"/>
      <c r="AJ913" s="23"/>
    </row>
    <row r="914" spans="1:36" hidden="1" x14ac:dyDescent="0.2">
      <c r="A914" s="36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AC914" s="24"/>
      <c r="AD914" s="25"/>
      <c r="AE914" s="23"/>
      <c r="AF914" s="23"/>
      <c r="AG914" s="23"/>
      <c r="AH914" s="23"/>
      <c r="AI914" s="23"/>
      <c r="AJ914" s="23"/>
    </row>
    <row r="915" spans="1:36" hidden="1" x14ac:dyDescent="0.2">
      <c r="A915" s="36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AC915" s="24"/>
      <c r="AD915" s="25"/>
      <c r="AE915" s="23"/>
      <c r="AF915" s="23"/>
      <c r="AG915" s="23"/>
      <c r="AH915" s="23"/>
      <c r="AI915" s="23"/>
      <c r="AJ915" s="23"/>
    </row>
    <row r="916" spans="1:36" hidden="1" x14ac:dyDescent="0.2">
      <c r="A916" s="36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AC916" s="24"/>
      <c r="AD916" s="25"/>
      <c r="AE916" s="23"/>
      <c r="AF916" s="23"/>
      <c r="AG916" s="23"/>
      <c r="AH916" s="23"/>
      <c r="AI916" s="23"/>
      <c r="AJ916" s="23"/>
    </row>
    <row r="917" spans="1:36" hidden="1" x14ac:dyDescent="0.2">
      <c r="A917" s="36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AC917" s="24"/>
      <c r="AD917" s="25"/>
      <c r="AE917" s="23"/>
      <c r="AF917" s="23"/>
      <c r="AG917" s="23"/>
      <c r="AH917" s="23"/>
      <c r="AI917" s="23"/>
      <c r="AJ917" s="23"/>
    </row>
    <row r="918" spans="1:36" hidden="1" x14ac:dyDescent="0.2">
      <c r="A918" s="36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AC918" s="24"/>
      <c r="AD918" s="25"/>
      <c r="AE918" s="23"/>
      <c r="AF918" s="23"/>
      <c r="AG918" s="23"/>
      <c r="AH918" s="23"/>
      <c r="AI918" s="23"/>
      <c r="AJ918" s="23"/>
    </row>
    <row r="919" spans="1:36" hidden="1" x14ac:dyDescent="0.2">
      <c r="A919" s="36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AC919" s="24"/>
      <c r="AD919" s="25"/>
      <c r="AE919" s="23"/>
      <c r="AF919" s="23"/>
      <c r="AG919" s="23"/>
      <c r="AH919" s="23"/>
      <c r="AI919" s="23"/>
      <c r="AJ919" s="23"/>
    </row>
    <row r="920" spans="1:36" hidden="1" x14ac:dyDescent="0.2">
      <c r="A920" s="36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AC920" s="24"/>
      <c r="AD920" s="25"/>
      <c r="AE920" s="23"/>
      <c r="AF920" s="23"/>
      <c r="AG920" s="23"/>
      <c r="AH920" s="23"/>
      <c r="AI920" s="23"/>
      <c r="AJ920" s="23"/>
    </row>
    <row r="921" spans="1:36" hidden="1" x14ac:dyDescent="0.2">
      <c r="A921" s="41"/>
      <c r="B921" s="37"/>
      <c r="C921" s="37"/>
      <c r="D921" s="37"/>
      <c r="E921" s="37"/>
      <c r="F921" s="37"/>
      <c r="G921" s="37"/>
      <c r="H921" s="37"/>
      <c r="I921" s="38"/>
      <c r="J921" s="37"/>
      <c r="K921" s="37"/>
      <c r="AC921" s="24"/>
      <c r="AD921" s="25"/>
      <c r="AE921" s="23"/>
      <c r="AF921" s="23"/>
      <c r="AG921" s="23"/>
      <c r="AH921" s="23"/>
      <c r="AI921" s="23"/>
      <c r="AJ921" s="23"/>
    </row>
    <row r="922" spans="1:36" hidden="1" x14ac:dyDescent="0.2">
      <c r="A922" s="36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AC922" s="24"/>
      <c r="AD922" s="25"/>
      <c r="AE922" s="23"/>
      <c r="AF922" s="23"/>
      <c r="AG922" s="23"/>
      <c r="AH922" s="23"/>
      <c r="AI922" s="23"/>
      <c r="AJ922" s="23"/>
    </row>
    <row r="923" spans="1:36" hidden="1" x14ac:dyDescent="0.2">
      <c r="A923" s="36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AC923" s="24"/>
      <c r="AD923" s="25"/>
      <c r="AE923" s="23"/>
      <c r="AF923" s="23"/>
      <c r="AG923" s="23"/>
      <c r="AH923" s="23"/>
      <c r="AI923" s="23"/>
      <c r="AJ923" s="23"/>
    </row>
    <row r="924" spans="1:36" hidden="1" x14ac:dyDescent="0.2">
      <c r="A924" s="36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AC924" s="24"/>
      <c r="AD924" s="25"/>
      <c r="AE924" s="23"/>
      <c r="AF924" s="23"/>
      <c r="AG924" s="23"/>
      <c r="AH924" s="23"/>
      <c r="AI924" s="23"/>
      <c r="AJ924" s="23"/>
    </row>
    <row r="925" spans="1:36" hidden="1" x14ac:dyDescent="0.2">
      <c r="A925" s="36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AC925" s="24"/>
      <c r="AD925" s="25"/>
      <c r="AE925" s="23"/>
      <c r="AF925" s="23"/>
      <c r="AG925" s="23"/>
      <c r="AH925" s="23"/>
      <c r="AI925" s="23"/>
      <c r="AJ925" s="23"/>
    </row>
    <row r="926" spans="1:36" hidden="1" x14ac:dyDescent="0.2">
      <c r="A926" s="36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AC926" s="24"/>
      <c r="AD926" s="25"/>
      <c r="AE926" s="23"/>
      <c r="AF926" s="23"/>
      <c r="AG926" s="23"/>
      <c r="AH926" s="23"/>
      <c r="AI926" s="23"/>
      <c r="AJ926" s="23"/>
    </row>
    <row r="927" spans="1:36" hidden="1" x14ac:dyDescent="0.2">
      <c r="A927" s="36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AC927" s="24"/>
      <c r="AD927" s="25"/>
      <c r="AE927" s="23"/>
      <c r="AF927" s="23"/>
      <c r="AG927" s="23"/>
      <c r="AH927" s="23"/>
      <c r="AI927" s="23"/>
      <c r="AJ927" s="23"/>
    </row>
    <row r="928" spans="1:36" hidden="1" x14ac:dyDescent="0.2">
      <c r="A928" s="36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AC928" s="24"/>
      <c r="AD928" s="25"/>
      <c r="AE928" s="23"/>
      <c r="AF928" s="23"/>
      <c r="AG928" s="23"/>
      <c r="AH928" s="23"/>
      <c r="AI928" s="23"/>
      <c r="AJ928" s="23"/>
    </row>
    <row r="929" spans="1:36" hidden="1" x14ac:dyDescent="0.2">
      <c r="A929" s="36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AC929" s="24"/>
      <c r="AD929" s="25"/>
      <c r="AE929" s="23"/>
      <c r="AF929" s="23"/>
      <c r="AG929" s="23"/>
      <c r="AH929" s="23"/>
      <c r="AI929" s="23"/>
      <c r="AJ929" s="23"/>
    </row>
    <row r="930" spans="1:36" hidden="1" x14ac:dyDescent="0.2">
      <c r="A930" s="36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AC930" s="24"/>
      <c r="AD930" s="25"/>
      <c r="AE930" s="23"/>
      <c r="AF930" s="23"/>
      <c r="AG930" s="23"/>
      <c r="AH930" s="23"/>
      <c r="AI930" s="23"/>
      <c r="AJ930" s="23"/>
    </row>
    <row r="931" spans="1:36" hidden="1" x14ac:dyDescent="0.2">
      <c r="A931" s="36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AC931" s="24"/>
      <c r="AD931" s="25"/>
      <c r="AE931" s="23"/>
      <c r="AF931" s="23"/>
      <c r="AG931" s="23"/>
      <c r="AH931" s="23"/>
      <c r="AI931" s="23"/>
      <c r="AJ931" s="23"/>
    </row>
    <row r="932" spans="1:36" hidden="1" x14ac:dyDescent="0.2">
      <c r="A932" s="36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AC932" s="24"/>
      <c r="AD932" s="25"/>
      <c r="AE932" s="23"/>
      <c r="AF932" s="23"/>
      <c r="AG932" s="23"/>
      <c r="AH932" s="23"/>
      <c r="AI932" s="23"/>
      <c r="AJ932" s="23"/>
    </row>
    <row r="933" spans="1:36" hidden="1" x14ac:dyDescent="0.2">
      <c r="A933" s="36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AC933" s="24"/>
      <c r="AD933" s="25"/>
      <c r="AE933" s="23"/>
      <c r="AF933" s="23"/>
      <c r="AG933" s="23"/>
      <c r="AH933" s="23"/>
      <c r="AI933" s="23"/>
      <c r="AJ933" s="23"/>
    </row>
    <row r="934" spans="1:36" hidden="1" x14ac:dyDescent="0.2">
      <c r="A934" s="36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AC934" s="24"/>
      <c r="AD934" s="25"/>
      <c r="AE934" s="23"/>
      <c r="AF934" s="23"/>
      <c r="AG934" s="23"/>
      <c r="AH934" s="23"/>
      <c r="AI934" s="23"/>
      <c r="AJ934" s="23"/>
    </row>
    <row r="935" spans="1:36" hidden="1" x14ac:dyDescent="0.2">
      <c r="A935" s="36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AC935" s="24"/>
      <c r="AD935" s="25"/>
      <c r="AE935" s="23"/>
      <c r="AF935" s="23"/>
      <c r="AG935" s="23"/>
      <c r="AH935" s="23"/>
      <c r="AI935" s="23"/>
      <c r="AJ935" s="23"/>
    </row>
    <row r="936" spans="1:36" hidden="1" x14ac:dyDescent="0.2">
      <c r="A936" s="36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AC936" s="24"/>
      <c r="AD936" s="25"/>
      <c r="AE936" s="23"/>
      <c r="AF936" s="23"/>
      <c r="AG936" s="23"/>
      <c r="AH936" s="23"/>
      <c r="AI936" s="23"/>
      <c r="AJ936" s="23"/>
    </row>
    <row r="937" spans="1:36" hidden="1" x14ac:dyDescent="0.2">
      <c r="A937" s="36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AC937" s="24"/>
      <c r="AD937" s="25"/>
      <c r="AE937" s="23"/>
      <c r="AF937" s="23"/>
      <c r="AG937" s="23"/>
      <c r="AH937" s="23"/>
      <c r="AI937" s="23"/>
      <c r="AJ937" s="23"/>
    </row>
    <row r="938" spans="1:36" hidden="1" x14ac:dyDescent="0.2">
      <c r="A938" s="36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AC938" s="24"/>
      <c r="AD938" s="25"/>
      <c r="AE938" s="23"/>
      <c r="AF938" s="23"/>
      <c r="AG938" s="23"/>
      <c r="AH938" s="23"/>
      <c r="AI938" s="23"/>
      <c r="AJ938" s="23"/>
    </row>
    <row r="939" spans="1:36" hidden="1" x14ac:dyDescent="0.2">
      <c r="A939" s="36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AC939" s="24"/>
      <c r="AD939" s="25"/>
      <c r="AE939" s="23"/>
      <c r="AF939" s="23"/>
      <c r="AG939" s="23"/>
      <c r="AH939" s="23"/>
      <c r="AI939" s="23"/>
      <c r="AJ939" s="23"/>
    </row>
    <row r="940" spans="1:36" hidden="1" x14ac:dyDescent="0.2">
      <c r="A940" s="36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AC940" s="24"/>
      <c r="AD940" s="25"/>
      <c r="AE940" s="23"/>
      <c r="AF940" s="23"/>
      <c r="AG940" s="23"/>
      <c r="AH940" s="23"/>
      <c r="AI940" s="23"/>
      <c r="AJ940" s="23"/>
    </row>
    <row r="941" spans="1:36" hidden="1" x14ac:dyDescent="0.2">
      <c r="A941" s="36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AC941" s="24"/>
      <c r="AD941" s="25"/>
      <c r="AE941" s="23"/>
      <c r="AF941" s="23"/>
      <c r="AG941" s="23"/>
      <c r="AH941" s="23"/>
      <c r="AI941" s="23"/>
      <c r="AJ941" s="23"/>
    </row>
    <row r="942" spans="1:36" hidden="1" x14ac:dyDescent="0.2">
      <c r="A942" s="36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AC942" s="24"/>
      <c r="AD942" s="25"/>
      <c r="AE942" s="23"/>
      <c r="AF942" s="23"/>
      <c r="AG942" s="23"/>
      <c r="AH942" s="23"/>
      <c r="AI942" s="23"/>
      <c r="AJ942" s="23"/>
    </row>
    <row r="943" spans="1:36" hidden="1" x14ac:dyDescent="0.2">
      <c r="A943" s="36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AC943" s="24"/>
      <c r="AD943" s="25"/>
      <c r="AE943" s="23"/>
      <c r="AF943" s="23"/>
      <c r="AG943" s="23"/>
      <c r="AH943" s="23"/>
      <c r="AI943" s="23"/>
      <c r="AJ943" s="23"/>
    </row>
    <row r="944" spans="1:36" hidden="1" x14ac:dyDescent="0.2">
      <c r="A944" s="36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AC944" s="24"/>
      <c r="AD944" s="25"/>
      <c r="AE944" s="23"/>
      <c r="AF944" s="23"/>
      <c r="AG944" s="23"/>
      <c r="AH944" s="23"/>
      <c r="AI944" s="23"/>
      <c r="AJ944" s="23"/>
    </row>
    <row r="945" spans="1:36" hidden="1" x14ac:dyDescent="0.2">
      <c r="A945" s="36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AC945" s="24"/>
      <c r="AD945" s="25"/>
      <c r="AE945" s="23"/>
      <c r="AF945" s="23"/>
      <c r="AG945" s="23"/>
      <c r="AH945" s="23"/>
      <c r="AI945" s="23"/>
      <c r="AJ945" s="23"/>
    </row>
    <row r="946" spans="1:36" hidden="1" x14ac:dyDescent="0.2">
      <c r="A946" s="36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AC946" s="24"/>
      <c r="AD946" s="25"/>
      <c r="AE946" s="23"/>
      <c r="AF946" s="23"/>
      <c r="AG946" s="23"/>
      <c r="AH946" s="23"/>
      <c r="AI946" s="23"/>
      <c r="AJ946" s="23"/>
    </row>
    <row r="947" spans="1:36" hidden="1" x14ac:dyDescent="0.2">
      <c r="A947" s="36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AC947" s="24"/>
      <c r="AD947" s="25"/>
      <c r="AE947" s="23"/>
      <c r="AF947" s="23"/>
      <c r="AG947" s="23"/>
      <c r="AH947" s="23"/>
      <c r="AI947" s="23"/>
      <c r="AJ947" s="23"/>
    </row>
    <row r="948" spans="1:36" hidden="1" x14ac:dyDescent="0.2">
      <c r="A948" s="36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AC948" s="24"/>
      <c r="AD948" s="25"/>
      <c r="AE948" s="23"/>
      <c r="AF948" s="23"/>
      <c r="AG948" s="23"/>
      <c r="AH948" s="23"/>
      <c r="AI948" s="23"/>
      <c r="AJ948" s="23"/>
    </row>
    <row r="949" spans="1:36" hidden="1" x14ac:dyDescent="0.2">
      <c r="A949" s="36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AC949" s="24"/>
      <c r="AD949" s="25"/>
      <c r="AE949" s="23"/>
      <c r="AF949" s="23"/>
      <c r="AG949" s="23"/>
      <c r="AH949" s="23"/>
      <c r="AI949" s="23"/>
      <c r="AJ949" s="23"/>
    </row>
    <row r="950" spans="1:36" hidden="1" x14ac:dyDescent="0.2">
      <c r="A950" s="36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AC950" s="24"/>
      <c r="AD950" s="25"/>
      <c r="AE950" s="23"/>
      <c r="AF950" s="23"/>
      <c r="AG950" s="23"/>
      <c r="AH950" s="23"/>
      <c r="AI950" s="23"/>
      <c r="AJ950" s="23"/>
    </row>
    <row r="951" spans="1:36" hidden="1" x14ac:dyDescent="0.2">
      <c r="A951" s="36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AC951" s="24"/>
      <c r="AD951" s="25"/>
      <c r="AE951" s="23"/>
      <c r="AF951" s="23"/>
      <c r="AG951" s="23"/>
      <c r="AH951" s="23"/>
      <c r="AI951" s="23"/>
      <c r="AJ951" s="23"/>
    </row>
    <row r="952" spans="1:36" hidden="1" x14ac:dyDescent="0.2">
      <c r="A952" s="36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AC952" s="24"/>
      <c r="AD952" s="25"/>
      <c r="AE952" s="23"/>
      <c r="AF952" s="23"/>
      <c r="AG952" s="23"/>
      <c r="AH952" s="23"/>
      <c r="AI952" s="23"/>
      <c r="AJ952" s="23"/>
    </row>
    <row r="953" spans="1:36" hidden="1" x14ac:dyDescent="0.2">
      <c r="A953" s="36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AC953" s="24"/>
      <c r="AD953" s="25"/>
      <c r="AE953" s="23"/>
      <c r="AF953" s="23"/>
      <c r="AG953" s="23"/>
      <c r="AH953" s="23"/>
      <c r="AI953" s="23"/>
      <c r="AJ953" s="23"/>
    </row>
    <row r="954" spans="1:36" hidden="1" x14ac:dyDescent="0.2">
      <c r="A954" s="41"/>
      <c r="B954" s="37"/>
      <c r="C954" s="37"/>
      <c r="D954" s="37"/>
      <c r="E954" s="37"/>
      <c r="F954" s="37"/>
      <c r="G954" s="37"/>
      <c r="H954" s="37"/>
      <c r="I954" s="38"/>
      <c r="J954" s="37"/>
      <c r="K954" s="37"/>
      <c r="AC954" s="24"/>
      <c r="AD954" s="25"/>
      <c r="AE954" s="23"/>
      <c r="AF954" s="23"/>
      <c r="AG954" s="23"/>
      <c r="AH954" s="23"/>
      <c r="AI954" s="23"/>
      <c r="AJ954" s="23"/>
    </row>
    <row r="955" spans="1:36" hidden="1" x14ac:dyDescent="0.2">
      <c r="A955" s="36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AC955" s="24"/>
      <c r="AD955" s="25"/>
      <c r="AE955" s="23"/>
      <c r="AF955" s="23"/>
      <c r="AG955" s="23"/>
      <c r="AH955" s="23"/>
      <c r="AI955" s="23"/>
      <c r="AJ955" s="23"/>
    </row>
    <row r="956" spans="1:36" hidden="1" x14ac:dyDescent="0.2">
      <c r="A956" s="36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AC956" s="24"/>
      <c r="AD956" s="25"/>
      <c r="AE956" s="23"/>
      <c r="AF956" s="23"/>
      <c r="AG956" s="23"/>
      <c r="AH956" s="23"/>
      <c r="AI956" s="23"/>
      <c r="AJ956" s="23"/>
    </row>
    <row r="957" spans="1:36" hidden="1" x14ac:dyDescent="0.2">
      <c r="A957" s="36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AC957" s="24"/>
      <c r="AD957" s="25"/>
      <c r="AE957" s="23"/>
      <c r="AF957" s="23"/>
      <c r="AG957" s="23"/>
      <c r="AH957" s="23"/>
      <c r="AI957" s="23"/>
      <c r="AJ957" s="23"/>
    </row>
    <row r="958" spans="1:36" hidden="1" x14ac:dyDescent="0.2">
      <c r="A958" s="36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AC958" s="24"/>
      <c r="AD958" s="25"/>
      <c r="AE958" s="23"/>
      <c r="AF958" s="23"/>
      <c r="AG958" s="23"/>
      <c r="AH958" s="23"/>
      <c r="AI958" s="23"/>
      <c r="AJ958" s="23"/>
    </row>
    <row r="959" spans="1:36" hidden="1" x14ac:dyDescent="0.2">
      <c r="A959" s="36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AC959" s="24"/>
      <c r="AD959" s="25"/>
      <c r="AE959" s="23"/>
      <c r="AF959" s="23"/>
      <c r="AG959" s="23"/>
      <c r="AH959" s="23"/>
      <c r="AI959" s="23"/>
      <c r="AJ959" s="23"/>
    </row>
    <row r="960" spans="1:36" hidden="1" x14ac:dyDescent="0.2">
      <c r="A960" s="36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AC960" s="24"/>
      <c r="AD960" s="25"/>
      <c r="AE960" s="23"/>
      <c r="AF960" s="23"/>
      <c r="AG960" s="23"/>
      <c r="AH960" s="23"/>
      <c r="AI960" s="23"/>
      <c r="AJ960" s="23"/>
    </row>
    <row r="961" spans="1:36" hidden="1" x14ac:dyDescent="0.2">
      <c r="A961" s="36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AC961" s="24"/>
      <c r="AD961" s="25"/>
      <c r="AE961" s="23"/>
      <c r="AF961" s="23"/>
      <c r="AG961" s="23"/>
      <c r="AH961" s="23"/>
      <c r="AI961" s="23"/>
      <c r="AJ961" s="23"/>
    </row>
    <row r="962" spans="1:36" hidden="1" x14ac:dyDescent="0.2">
      <c r="A962" s="36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AC962" s="24"/>
      <c r="AD962" s="25"/>
      <c r="AE962" s="23"/>
      <c r="AF962" s="23"/>
      <c r="AG962" s="23"/>
      <c r="AH962" s="23"/>
      <c r="AI962" s="23"/>
      <c r="AJ962" s="23"/>
    </row>
    <row r="963" spans="1:36" hidden="1" x14ac:dyDescent="0.2">
      <c r="A963" s="41"/>
      <c r="B963" s="37"/>
      <c r="C963" s="37"/>
      <c r="D963" s="37"/>
      <c r="E963" s="37"/>
      <c r="F963" s="37"/>
      <c r="G963" s="37"/>
      <c r="H963" s="37"/>
      <c r="I963" s="38"/>
      <c r="J963" s="37"/>
      <c r="K963" s="37"/>
      <c r="AC963" s="24"/>
      <c r="AD963" s="25"/>
      <c r="AE963" s="23"/>
      <c r="AF963" s="23"/>
      <c r="AG963" s="23"/>
      <c r="AH963" s="23"/>
      <c r="AI963" s="23"/>
      <c r="AJ963" s="23"/>
    </row>
    <row r="964" spans="1:36" hidden="1" x14ac:dyDescent="0.2">
      <c r="A964" s="36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AC964" s="24"/>
      <c r="AD964" s="25"/>
      <c r="AE964" s="23"/>
      <c r="AF964" s="23"/>
      <c r="AG964" s="23"/>
      <c r="AH964" s="23"/>
      <c r="AI964" s="23"/>
      <c r="AJ964" s="23"/>
    </row>
    <row r="965" spans="1:36" hidden="1" x14ac:dyDescent="0.2">
      <c r="A965" s="36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AC965" s="24"/>
      <c r="AD965" s="25"/>
      <c r="AE965" s="23"/>
      <c r="AF965" s="23"/>
      <c r="AG965" s="23"/>
      <c r="AH965" s="23"/>
      <c r="AI965" s="23"/>
      <c r="AJ965" s="23"/>
    </row>
    <row r="966" spans="1:36" hidden="1" x14ac:dyDescent="0.2">
      <c r="A966" s="36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AC966" s="24"/>
      <c r="AD966" s="25"/>
      <c r="AE966" s="23"/>
      <c r="AF966" s="23"/>
      <c r="AG966" s="23"/>
      <c r="AH966" s="23"/>
      <c r="AI966" s="23"/>
      <c r="AJ966" s="23"/>
    </row>
    <row r="967" spans="1:36" hidden="1" x14ac:dyDescent="0.2">
      <c r="A967" s="36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AC967" s="24"/>
      <c r="AD967" s="25"/>
      <c r="AE967" s="23"/>
      <c r="AF967" s="23"/>
      <c r="AG967" s="23"/>
      <c r="AH967" s="23"/>
      <c r="AI967" s="23"/>
      <c r="AJ967" s="23"/>
    </row>
    <row r="968" spans="1:36" hidden="1" x14ac:dyDescent="0.2">
      <c r="A968" s="36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AC968" s="24"/>
      <c r="AD968" s="25"/>
      <c r="AE968" s="23"/>
      <c r="AF968" s="23"/>
      <c r="AG968" s="23"/>
      <c r="AH968" s="23"/>
      <c r="AI968" s="23"/>
      <c r="AJ968" s="23"/>
    </row>
    <row r="969" spans="1:36" hidden="1" x14ac:dyDescent="0.2">
      <c r="A969" s="36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AC969" s="24"/>
      <c r="AD969" s="25"/>
      <c r="AE969" s="23"/>
      <c r="AF969" s="23"/>
      <c r="AG969" s="23"/>
      <c r="AH969" s="23"/>
      <c r="AI969" s="23"/>
      <c r="AJ969" s="23"/>
    </row>
    <row r="970" spans="1:36" hidden="1" x14ac:dyDescent="0.2">
      <c r="A970" s="36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AC970" s="24"/>
      <c r="AD970" s="25"/>
      <c r="AE970" s="23"/>
      <c r="AF970" s="23"/>
      <c r="AG970" s="23"/>
      <c r="AH970" s="23"/>
      <c r="AI970" s="23"/>
      <c r="AJ970" s="23"/>
    </row>
    <row r="971" spans="1:36" hidden="1" x14ac:dyDescent="0.2">
      <c r="A971" s="36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AC971" s="24"/>
      <c r="AD971" s="25"/>
      <c r="AE971" s="23"/>
      <c r="AF971" s="23"/>
      <c r="AG971" s="23"/>
      <c r="AH971" s="23"/>
      <c r="AI971" s="23"/>
      <c r="AJ971" s="23"/>
    </row>
    <row r="972" spans="1:36" hidden="1" x14ac:dyDescent="0.2">
      <c r="A972" s="36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AC972" s="24"/>
      <c r="AD972" s="25"/>
      <c r="AE972" s="23"/>
      <c r="AF972" s="23"/>
      <c r="AG972" s="23"/>
      <c r="AH972" s="23"/>
      <c r="AI972" s="23"/>
      <c r="AJ972" s="23"/>
    </row>
    <row r="973" spans="1:36" hidden="1" x14ac:dyDescent="0.2">
      <c r="A973" s="36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AC973" s="24"/>
      <c r="AD973" s="25"/>
      <c r="AE973" s="23"/>
      <c r="AF973" s="23"/>
      <c r="AG973" s="23"/>
      <c r="AH973" s="23"/>
      <c r="AI973" s="23"/>
      <c r="AJ973" s="23"/>
    </row>
    <row r="974" spans="1:36" hidden="1" x14ac:dyDescent="0.2">
      <c r="A974" s="36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AC974" s="24"/>
      <c r="AD974" s="25"/>
      <c r="AE974" s="23"/>
      <c r="AF974" s="23"/>
      <c r="AG974" s="23"/>
      <c r="AH974" s="23"/>
      <c r="AI974" s="23"/>
      <c r="AJ974" s="23"/>
    </row>
    <row r="975" spans="1:36" hidden="1" x14ac:dyDescent="0.2">
      <c r="A975" s="36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AC975" s="24"/>
      <c r="AD975" s="25"/>
      <c r="AE975" s="23"/>
      <c r="AF975" s="23"/>
      <c r="AG975" s="23"/>
      <c r="AH975" s="23"/>
      <c r="AI975" s="23"/>
      <c r="AJ975" s="23"/>
    </row>
    <row r="976" spans="1:36" hidden="1" x14ac:dyDescent="0.2">
      <c r="A976" s="36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AC976" s="24"/>
      <c r="AD976" s="25"/>
      <c r="AE976" s="23"/>
      <c r="AF976" s="23"/>
      <c r="AG976" s="23"/>
      <c r="AH976" s="23"/>
      <c r="AI976" s="23"/>
      <c r="AJ976" s="23"/>
    </row>
    <row r="977" spans="1:36" hidden="1" x14ac:dyDescent="0.2">
      <c r="A977" s="36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AC977" s="24"/>
      <c r="AD977" s="25"/>
      <c r="AE977" s="23"/>
      <c r="AF977" s="23"/>
      <c r="AG977" s="23"/>
      <c r="AH977" s="23"/>
      <c r="AI977" s="23"/>
      <c r="AJ977" s="23"/>
    </row>
    <row r="978" spans="1:36" hidden="1" x14ac:dyDescent="0.2">
      <c r="A978" s="36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AC978" s="24"/>
      <c r="AD978" s="25"/>
      <c r="AE978" s="23"/>
      <c r="AF978" s="23"/>
      <c r="AG978" s="23"/>
      <c r="AH978" s="23"/>
      <c r="AI978" s="23"/>
      <c r="AJ978" s="23"/>
    </row>
    <row r="979" spans="1:36" hidden="1" x14ac:dyDescent="0.2">
      <c r="A979" s="36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AC979" s="24"/>
      <c r="AD979" s="25"/>
      <c r="AE979" s="23"/>
      <c r="AF979" s="23"/>
      <c r="AG979" s="23"/>
      <c r="AH979" s="23"/>
      <c r="AI979" s="23"/>
      <c r="AJ979" s="23"/>
    </row>
    <row r="980" spans="1:36" hidden="1" x14ac:dyDescent="0.2">
      <c r="A980" s="36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AC980" s="24"/>
      <c r="AD980" s="25"/>
      <c r="AE980" s="23"/>
      <c r="AF980" s="23"/>
      <c r="AG980" s="23"/>
      <c r="AH980" s="23"/>
      <c r="AI980" s="23"/>
      <c r="AJ980" s="23"/>
    </row>
    <row r="981" spans="1:36" hidden="1" x14ac:dyDescent="0.2">
      <c r="A981" s="36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AC981" s="24"/>
      <c r="AD981" s="25"/>
      <c r="AE981" s="23"/>
      <c r="AF981" s="23"/>
      <c r="AG981" s="23"/>
      <c r="AH981" s="23"/>
      <c r="AI981" s="23"/>
      <c r="AJ981" s="23"/>
    </row>
    <row r="982" spans="1:36" hidden="1" x14ac:dyDescent="0.2">
      <c r="A982" s="36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AC982" s="24"/>
      <c r="AD982" s="25"/>
      <c r="AE982" s="23"/>
      <c r="AF982" s="23"/>
      <c r="AG982" s="23"/>
      <c r="AH982" s="23"/>
      <c r="AI982" s="23"/>
      <c r="AJ982" s="23"/>
    </row>
    <row r="983" spans="1:36" hidden="1" x14ac:dyDescent="0.2">
      <c r="A983" s="36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AC983" s="24"/>
      <c r="AD983" s="25"/>
      <c r="AE983" s="23"/>
      <c r="AF983" s="23"/>
      <c r="AG983" s="23"/>
      <c r="AH983" s="23"/>
      <c r="AI983" s="23"/>
      <c r="AJ983" s="23"/>
    </row>
    <row r="984" spans="1:36" hidden="1" x14ac:dyDescent="0.2">
      <c r="A984" s="36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AC984" s="24"/>
      <c r="AD984" s="25"/>
      <c r="AE984" s="23"/>
      <c r="AF984" s="23"/>
      <c r="AG984" s="23"/>
      <c r="AH984" s="23"/>
      <c r="AI984" s="23"/>
      <c r="AJ984" s="23"/>
    </row>
    <row r="985" spans="1:36" hidden="1" x14ac:dyDescent="0.2">
      <c r="A985" s="36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AC985" s="24"/>
      <c r="AD985" s="25"/>
      <c r="AE985" s="23"/>
      <c r="AF985" s="23"/>
      <c r="AG985" s="23"/>
      <c r="AH985" s="23"/>
      <c r="AI985" s="23"/>
      <c r="AJ985" s="23"/>
    </row>
    <row r="986" spans="1:36" hidden="1" x14ac:dyDescent="0.2">
      <c r="A986" s="36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AC986" s="24"/>
      <c r="AD986" s="25"/>
      <c r="AE986" s="23"/>
      <c r="AF986" s="23"/>
      <c r="AG986" s="23"/>
      <c r="AH986" s="23"/>
      <c r="AI986" s="23"/>
      <c r="AJ986" s="23"/>
    </row>
    <row r="987" spans="1:36" hidden="1" x14ac:dyDescent="0.2">
      <c r="A987" s="36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AC987" s="24"/>
      <c r="AD987" s="25"/>
      <c r="AE987" s="23"/>
      <c r="AF987" s="23"/>
      <c r="AG987" s="23"/>
      <c r="AH987" s="23"/>
      <c r="AI987" s="23"/>
      <c r="AJ987" s="23"/>
    </row>
    <row r="988" spans="1:36" hidden="1" x14ac:dyDescent="0.2">
      <c r="A988" s="36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AC988" s="24"/>
      <c r="AD988" s="25"/>
      <c r="AE988" s="23"/>
      <c r="AF988" s="23"/>
      <c r="AG988" s="23"/>
      <c r="AH988" s="23"/>
      <c r="AI988" s="23"/>
      <c r="AJ988" s="23"/>
    </row>
    <row r="989" spans="1:36" hidden="1" x14ac:dyDescent="0.2">
      <c r="A989" s="36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AC989" s="24"/>
      <c r="AD989" s="25"/>
      <c r="AE989" s="23"/>
      <c r="AF989" s="23"/>
      <c r="AG989" s="23"/>
      <c r="AH989" s="23"/>
      <c r="AI989" s="23"/>
      <c r="AJ989" s="23"/>
    </row>
    <row r="990" spans="1:36" hidden="1" x14ac:dyDescent="0.2">
      <c r="A990" s="36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AC990" s="24"/>
      <c r="AD990" s="25"/>
      <c r="AE990" s="23"/>
      <c r="AF990" s="23"/>
      <c r="AG990" s="23"/>
      <c r="AH990" s="23"/>
      <c r="AI990" s="23"/>
      <c r="AJ990" s="23"/>
    </row>
    <row r="991" spans="1:36" hidden="1" x14ac:dyDescent="0.2">
      <c r="A991" s="36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AC991" s="24"/>
      <c r="AD991" s="25"/>
      <c r="AE991" s="23"/>
      <c r="AF991" s="23"/>
      <c r="AG991" s="23"/>
      <c r="AH991" s="23"/>
      <c r="AI991" s="23"/>
      <c r="AJ991" s="23"/>
    </row>
    <row r="992" spans="1:36" hidden="1" x14ac:dyDescent="0.2">
      <c r="A992" s="36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AC992" s="24"/>
      <c r="AD992" s="25"/>
      <c r="AE992" s="23"/>
      <c r="AF992" s="23"/>
      <c r="AG992" s="23"/>
      <c r="AH992" s="23"/>
      <c r="AI992" s="23"/>
      <c r="AJ992" s="23"/>
    </row>
    <row r="993" spans="1:36" hidden="1" x14ac:dyDescent="0.2">
      <c r="A993" s="36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AC993" s="24"/>
      <c r="AD993" s="25"/>
      <c r="AE993" s="23"/>
      <c r="AF993" s="23"/>
      <c r="AG993" s="23"/>
      <c r="AH993" s="23"/>
      <c r="AI993" s="23"/>
      <c r="AJ993" s="23"/>
    </row>
    <row r="994" spans="1:36" hidden="1" x14ac:dyDescent="0.2">
      <c r="A994" s="36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AC994" s="24"/>
      <c r="AD994" s="25"/>
      <c r="AE994" s="23"/>
      <c r="AF994" s="23"/>
      <c r="AG994" s="23"/>
      <c r="AH994" s="23"/>
      <c r="AI994" s="23"/>
      <c r="AJ994" s="23"/>
    </row>
    <row r="995" spans="1:36" hidden="1" x14ac:dyDescent="0.2">
      <c r="A995" s="36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AC995" s="24"/>
      <c r="AD995" s="25"/>
      <c r="AE995" s="23"/>
      <c r="AF995" s="23"/>
      <c r="AG995" s="23"/>
      <c r="AH995" s="23"/>
      <c r="AI995" s="23"/>
      <c r="AJ995" s="23"/>
    </row>
    <row r="996" spans="1:36" hidden="1" x14ac:dyDescent="0.2">
      <c r="A996" s="36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AC996" s="24"/>
      <c r="AD996" s="25"/>
      <c r="AE996" s="23"/>
      <c r="AF996" s="23"/>
      <c r="AG996" s="23"/>
      <c r="AH996" s="23"/>
      <c r="AI996" s="23"/>
      <c r="AJ996" s="23"/>
    </row>
    <row r="997" spans="1:36" hidden="1" x14ac:dyDescent="0.2">
      <c r="A997" s="36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AC997" s="24"/>
      <c r="AD997" s="25"/>
      <c r="AE997" s="23"/>
      <c r="AF997" s="23"/>
      <c r="AG997" s="23"/>
      <c r="AH997" s="23"/>
      <c r="AI997" s="23"/>
      <c r="AJ997" s="23"/>
    </row>
    <row r="998" spans="1:36" hidden="1" x14ac:dyDescent="0.2">
      <c r="A998" s="36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AC998" s="24"/>
      <c r="AD998" s="25"/>
      <c r="AE998" s="23"/>
      <c r="AF998" s="23"/>
      <c r="AG998" s="23"/>
      <c r="AH998" s="23"/>
      <c r="AI998" s="23"/>
      <c r="AJ998" s="23"/>
    </row>
    <row r="999" spans="1:36" hidden="1" x14ac:dyDescent="0.2">
      <c r="A999" s="36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AC999" s="24"/>
      <c r="AD999" s="25"/>
      <c r="AE999" s="23"/>
      <c r="AF999" s="23"/>
      <c r="AG999" s="23"/>
      <c r="AH999" s="23"/>
      <c r="AI999" s="23"/>
      <c r="AJ999" s="23"/>
    </row>
    <row r="1000" spans="1:36" hidden="1" x14ac:dyDescent="0.2">
      <c r="A1000" s="36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AC1000" s="24"/>
      <c r="AD1000" s="25"/>
      <c r="AE1000" s="23"/>
      <c r="AF1000" s="23"/>
      <c r="AG1000" s="23"/>
      <c r="AH1000" s="23"/>
      <c r="AI1000" s="23"/>
      <c r="AJ1000" s="23"/>
    </row>
    <row r="1001" spans="1:36" hidden="1" x14ac:dyDescent="0.2">
      <c r="A1001" s="36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AC1001" s="24"/>
      <c r="AD1001" s="25"/>
      <c r="AE1001" s="23"/>
      <c r="AF1001" s="23"/>
      <c r="AG1001" s="23"/>
      <c r="AH1001" s="23"/>
      <c r="AI1001" s="23"/>
      <c r="AJ1001" s="23"/>
    </row>
    <row r="1002" spans="1:36" hidden="1" x14ac:dyDescent="0.2">
      <c r="A1002" s="36"/>
      <c r="B1002" s="37"/>
      <c r="C1002" s="37"/>
      <c r="D1002" s="37"/>
      <c r="E1002" s="37"/>
      <c r="F1002" s="37"/>
      <c r="G1002" s="37"/>
      <c r="H1002" s="37"/>
      <c r="I1002" s="37"/>
      <c r="J1002" s="37"/>
      <c r="K1002" s="37"/>
      <c r="AC1002" s="24"/>
      <c r="AD1002" s="25"/>
      <c r="AE1002" s="23"/>
      <c r="AF1002" s="23"/>
      <c r="AG1002" s="23"/>
      <c r="AH1002" s="23"/>
      <c r="AI1002" s="23"/>
      <c r="AJ1002" s="23"/>
    </row>
    <row r="1003" spans="1:36" hidden="1" x14ac:dyDescent="0.2">
      <c r="A1003" s="36"/>
      <c r="B1003" s="37"/>
      <c r="C1003" s="37"/>
      <c r="D1003" s="37"/>
      <c r="E1003" s="37"/>
      <c r="F1003" s="37"/>
      <c r="G1003" s="37"/>
      <c r="H1003" s="37"/>
      <c r="I1003" s="37"/>
      <c r="J1003" s="37"/>
      <c r="K1003" s="37"/>
      <c r="AC1003" s="24"/>
      <c r="AD1003" s="25"/>
      <c r="AE1003" s="23"/>
      <c r="AF1003" s="23"/>
      <c r="AG1003" s="23"/>
      <c r="AH1003" s="23"/>
      <c r="AI1003" s="23"/>
      <c r="AJ1003" s="23"/>
    </row>
    <row r="1004" spans="1:36" hidden="1" x14ac:dyDescent="0.2">
      <c r="A1004" s="36"/>
      <c r="B1004" s="37"/>
      <c r="C1004" s="37"/>
      <c r="D1004" s="37"/>
      <c r="E1004" s="37"/>
      <c r="F1004" s="37"/>
      <c r="G1004" s="37"/>
      <c r="H1004" s="37"/>
      <c r="I1004" s="37"/>
      <c r="J1004" s="37"/>
      <c r="K1004" s="37"/>
      <c r="AC1004" s="24"/>
      <c r="AD1004" s="25"/>
      <c r="AE1004" s="23"/>
      <c r="AF1004" s="23"/>
      <c r="AG1004" s="23"/>
      <c r="AH1004" s="23"/>
      <c r="AI1004" s="23"/>
      <c r="AJ1004" s="23"/>
    </row>
    <row r="1005" spans="1:36" hidden="1" x14ac:dyDescent="0.2">
      <c r="A1005" s="36"/>
      <c r="B1005" s="37"/>
      <c r="C1005" s="37"/>
      <c r="D1005" s="37"/>
      <c r="E1005" s="37"/>
      <c r="F1005" s="37"/>
      <c r="G1005" s="37"/>
      <c r="H1005" s="37"/>
      <c r="I1005" s="37"/>
      <c r="J1005" s="37"/>
      <c r="K1005" s="37"/>
      <c r="AC1005" s="24"/>
      <c r="AD1005" s="25"/>
      <c r="AE1005" s="23"/>
      <c r="AF1005" s="23"/>
      <c r="AG1005" s="23"/>
      <c r="AH1005" s="23"/>
      <c r="AI1005" s="23"/>
      <c r="AJ1005" s="23"/>
    </row>
    <row r="1006" spans="1:36" hidden="1" x14ac:dyDescent="0.2">
      <c r="A1006" s="36"/>
      <c r="B1006" s="37"/>
      <c r="C1006" s="37"/>
      <c r="D1006" s="37"/>
      <c r="E1006" s="37"/>
      <c r="F1006" s="37"/>
      <c r="G1006" s="37"/>
      <c r="H1006" s="37"/>
      <c r="I1006" s="37"/>
      <c r="J1006" s="37"/>
      <c r="K1006" s="37"/>
      <c r="AC1006" s="24"/>
      <c r="AD1006" s="25"/>
      <c r="AE1006" s="23"/>
      <c r="AF1006" s="23"/>
      <c r="AG1006" s="23"/>
      <c r="AH1006" s="23"/>
      <c r="AI1006" s="23"/>
      <c r="AJ1006" s="23"/>
    </row>
    <row r="1007" spans="1:36" hidden="1" x14ac:dyDescent="0.2">
      <c r="A1007" s="36"/>
      <c r="B1007" s="37"/>
      <c r="C1007" s="37"/>
      <c r="D1007" s="37"/>
      <c r="E1007" s="37"/>
      <c r="F1007" s="37"/>
      <c r="G1007" s="37"/>
      <c r="H1007" s="37"/>
      <c r="I1007" s="37"/>
      <c r="J1007" s="37"/>
      <c r="K1007" s="37"/>
      <c r="AC1007" s="24"/>
      <c r="AD1007" s="25"/>
      <c r="AE1007" s="23"/>
      <c r="AF1007" s="23"/>
      <c r="AG1007" s="23"/>
      <c r="AH1007" s="23"/>
      <c r="AI1007" s="23"/>
      <c r="AJ1007" s="23"/>
    </row>
    <row r="1008" spans="1:36" hidden="1" x14ac:dyDescent="0.2">
      <c r="A1008" s="36"/>
      <c r="B1008" s="37"/>
      <c r="C1008" s="37"/>
      <c r="D1008" s="37"/>
      <c r="E1008" s="37"/>
      <c r="F1008" s="37"/>
      <c r="G1008" s="37"/>
      <c r="H1008" s="37"/>
      <c r="I1008" s="37"/>
      <c r="J1008" s="37"/>
      <c r="K1008" s="37"/>
      <c r="AC1008" s="24"/>
      <c r="AD1008" s="25"/>
      <c r="AE1008" s="23"/>
      <c r="AF1008" s="23"/>
      <c r="AG1008" s="23"/>
      <c r="AH1008" s="23"/>
      <c r="AI1008" s="23"/>
      <c r="AJ1008" s="23"/>
    </row>
    <row r="1009" spans="1:36" hidden="1" x14ac:dyDescent="0.2">
      <c r="A1009" s="36"/>
      <c r="B1009" s="37"/>
      <c r="C1009" s="37"/>
      <c r="D1009" s="37"/>
      <c r="E1009" s="37"/>
      <c r="F1009" s="37"/>
      <c r="G1009" s="37"/>
      <c r="H1009" s="37"/>
      <c r="I1009" s="37"/>
      <c r="J1009" s="37"/>
      <c r="K1009" s="37"/>
      <c r="AC1009" s="24"/>
      <c r="AD1009" s="25"/>
      <c r="AE1009" s="23"/>
      <c r="AF1009" s="23"/>
      <c r="AG1009" s="23"/>
      <c r="AH1009" s="23"/>
      <c r="AI1009" s="23"/>
      <c r="AJ1009" s="23"/>
    </row>
    <row r="1010" spans="1:36" hidden="1" x14ac:dyDescent="0.2">
      <c r="A1010" s="36"/>
      <c r="B1010" s="37"/>
      <c r="C1010" s="37"/>
      <c r="D1010" s="37"/>
      <c r="E1010" s="37"/>
      <c r="F1010" s="37"/>
      <c r="G1010" s="37"/>
      <c r="H1010" s="37"/>
      <c r="I1010" s="37"/>
      <c r="J1010" s="37"/>
      <c r="K1010" s="37"/>
      <c r="AC1010" s="24"/>
      <c r="AD1010" s="25"/>
      <c r="AE1010" s="23"/>
      <c r="AF1010" s="23"/>
      <c r="AG1010" s="23"/>
      <c r="AH1010" s="23"/>
      <c r="AI1010" s="23"/>
      <c r="AJ1010" s="23"/>
    </row>
    <row r="1011" spans="1:36" hidden="1" x14ac:dyDescent="0.2">
      <c r="A1011" s="36"/>
      <c r="B1011" s="37"/>
      <c r="C1011" s="37"/>
      <c r="D1011" s="37"/>
      <c r="E1011" s="37"/>
      <c r="F1011" s="37"/>
      <c r="G1011" s="37"/>
      <c r="H1011" s="37"/>
      <c r="I1011" s="37"/>
      <c r="J1011" s="37"/>
      <c r="K1011" s="37"/>
      <c r="AC1011" s="24"/>
      <c r="AD1011" s="25"/>
      <c r="AE1011" s="23"/>
      <c r="AF1011" s="23"/>
      <c r="AG1011" s="23"/>
      <c r="AH1011" s="23"/>
      <c r="AI1011" s="23"/>
      <c r="AJ1011" s="23"/>
    </row>
    <row r="1012" spans="1:36" hidden="1" x14ac:dyDescent="0.2">
      <c r="A1012" s="36"/>
      <c r="B1012" s="37"/>
      <c r="C1012" s="37"/>
      <c r="D1012" s="37"/>
      <c r="E1012" s="37"/>
      <c r="F1012" s="37"/>
      <c r="G1012" s="37"/>
      <c r="H1012" s="37"/>
      <c r="I1012" s="37"/>
      <c r="J1012" s="37"/>
      <c r="K1012" s="37"/>
      <c r="AC1012" s="24"/>
      <c r="AD1012" s="25"/>
      <c r="AE1012" s="23"/>
      <c r="AF1012" s="23"/>
      <c r="AG1012" s="23"/>
      <c r="AH1012" s="23"/>
      <c r="AI1012" s="23"/>
      <c r="AJ1012" s="23"/>
    </row>
    <row r="1013" spans="1:36" hidden="1" x14ac:dyDescent="0.2">
      <c r="A1013" s="36"/>
      <c r="B1013" s="37"/>
      <c r="C1013" s="37"/>
      <c r="D1013" s="37"/>
      <c r="E1013" s="37"/>
      <c r="F1013" s="37"/>
      <c r="G1013" s="37"/>
      <c r="H1013" s="37"/>
      <c r="I1013" s="37"/>
      <c r="J1013" s="37"/>
      <c r="K1013" s="37"/>
      <c r="AC1013" s="24"/>
      <c r="AD1013" s="25"/>
      <c r="AE1013" s="23"/>
      <c r="AF1013" s="23"/>
      <c r="AG1013" s="23"/>
      <c r="AH1013" s="23"/>
      <c r="AI1013" s="23"/>
      <c r="AJ1013" s="23"/>
    </row>
    <row r="1014" spans="1:36" hidden="1" x14ac:dyDescent="0.2">
      <c r="A1014" s="36"/>
      <c r="B1014" s="37"/>
      <c r="C1014" s="37"/>
      <c r="D1014" s="37"/>
      <c r="E1014" s="37"/>
      <c r="F1014" s="37"/>
      <c r="G1014" s="37"/>
      <c r="H1014" s="37"/>
      <c r="I1014" s="37"/>
      <c r="J1014" s="37"/>
      <c r="K1014" s="37"/>
      <c r="AC1014" s="24"/>
      <c r="AD1014" s="25"/>
      <c r="AE1014" s="23"/>
      <c r="AF1014" s="23"/>
      <c r="AG1014" s="23"/>
      <c r="AH1014" s="23"/>
      <c r="AI1014" s="23"/>
      <c r="AJ1014" s="23"/>
    </row>
    <row r="1015" spans="1:36" hidden="1" x14ac:dyDescent="0.2">
      <c r="A1015" s="36"/>
      <c r="B1015" s="37"/>
      <c r="C1015" s="37"/>
      <c r="D1015" s="37"/>
      <c r="E1015" s="37"/>
      <c r="F1015" s="37"/>
      <c r="G1015" s="37"/>
      <c r="H1015" s="37"/>
      <c r="I1015" s="37"/>
      <c r="J1015" s="37"/>
      <c r="K1015" s="37"/>
      <c r="AC1015" s="24"/>
      <c r="AD1015" s="25"/>
      <c r="AE1015" s="23"/>
      <c r="AF1015" s="23"/>
      <c r="AG1015" s="23"/>
      <c r="AH1015" s="23"/>
      <c r="AI1015" s="23"/>
      <c r="AJ1015" s="23"/>
    </row>
    <row r="1016" spans="1:36" hidden="1" x14ac:dyDescent="0.2">
      <c r="A1016" s="36"/>
      <c r="B1016" s="37"/>
      <c r="C1016" s="37"/>
      <c r="D1016" s="37"/>
      <c r="E1016" s="37"/>
      <c r="F1016" s="37"/>
      <c r="G1016" s="37"/>
      <c r="H1016" s="37"/>
      <c r="I1016" s="37"/>
      <c r="J1016" s="37"/>
      <c r="K1016" s="37"/>
      <c r="AC1016" s="24"/>
      <c r="AD1016" s="25"/>
      <c r="AE1016" s="23"/>
      <c r="AF1016" s="23"/>
      <c r="AG1016" s="23"/>
      <c r="AH1016" s="23"/>
      <c r="AI1016" s="23"/>
      <c r="AJ1016" s="23"/>
    </row>
    <row r="1017" spans="1:36" hidden="1" x14ac:dyDescent="0.2">
      <c r="A1017" s="36"/>
      <c r="B1017" s="37"/>
      <c r="C1017" s="37"/>
      <c r="D1017" s="37"/>
      <c r="E1017" s="37"/>
      <c r="F1017" s="37"/>
      <c r="G1017" s="37"/>
      <c r="H1017" s="37"/>
      <c r="I1017" s="37"/>
      <c r="J1017" s="37"/>
      <c r="K1017" s="37"/>
      <c r="AC1017" s="24"/>
      <c r="AD1017" s="25"/>
      <c r="AE1017" s="23"/>
      <c r="AF1017" s="23"/>
      <c r="AG1017" s="23"/>
      <c r="AH1017" s="23"/>
      <c r="AI1017" s="23"/>
      <c r="AJ1017" s="23"/>
    </row>
    <row r="1018" spans="1:36" hidden="1" x14ac:dyDescent="0.2">
      <c r="A1018" s="36"/>
      <c r="B1018" s="37"/>
      <c r="C1018" s="37"/>
      <c r="D1018" s="37"/>
      <c r="E1018" s="37"/>
      <c r="F1018" s="37"/>
      <c r="G1018" s="37"/>
      <c r="H1018" s="37"/>
      <c r="I1018" s="37"/>
      <c r="J1018" s="37"/>
      <c r="K1018" s="37"/>
      <c r="AC1018" s="24"/>
      <c r="AD1018" s="25"/>
      <c r="AE1018" s="23"/>
      <c r="AF1018" s="23"/>
      <c r="AG1018" s="23"/>
      <c r="AH1018" s="23"/>
      <c r="AI1018" s="23"/>
      <c r="AJ1018" s="23"/>
    </row>
    <row r="1019" spans="1:36" hidden="1" x14ac:dyDescent="0.2">
      <c r="A1019" s="36"/>
      <c r="B1019" s="37"/>
      <c r="C1019" s="37"/>
      <c r="D1019" s="37"/>
      <c r="E1019" s="37"/>
      <c r="F1019" s="37"/>
      <c r="G1019" s="37"/>
      <c r="H1019" s="37"/>
      <c r="I1019" s="37"/>
      <c r="J1019" s="37"/>
      <c r="K1019" s="37"/>
      <c r="AC1019" s="24"/>
      <c r="AD1019" s="25"/>
      <c r="AE1019" s="23"/>
      <c r="AF1019" s="23"/>
      <c r="AG1019" s="23"/>
      <c r="AH1019" s="23"/>
      <c r="AI1019" s="23"/>
      <c r="AJ1019" s="23"/>
    </row>
    <row r="1020" spans="1:36" hidden="1" x14ac:dyDescent="0.2">
      <c r="A1020" s="36"/>
      <c r="B1020" s="37"/>
      <c r="C1020" s="37"/>
      <c r="D1020" s="37"/>
      <c r="E1020" s="37"/>
      <c r="F1020" s="37"/>
      <c r="G1020" s="37"/>
      <c r="H1020" s="37"/>
      <c r="I1020" s="37"/>
      <c r="J1020" s="37"/>
      <c r="K1020" s="37"/>
      <c r="AC1020" s="24"/>
      <c r="AD1020" s="25"/>
      <c r="AE1020" s="23"/>
      <c r="AF1020" s="23"/>
      <c r="AG1020" s="23"/>
      <c r="AH1020" s="23"/>
      <c r="AI1020" s="23"/>
      <c r="AJ1020" s="23"/>
    </row>
    <row r="1021" spans="1:36" hidden="1" x14ac:dyDescent="0.2">
      <c r="A1021" s="36"/>
      <c r="B1021" s="37"/>
      <c r="C1021" s="37"/>
      <c r="D1021" s="37"/>
      <c r="E1021" s="37"/>
      <c r="F1021" s="37"/>
      <c r="G1021" s="37"/>
      <c r="H1021" s="37"/>
      <c r="I1021" s="37"/>
      <c r="J1021" s="37"/>
      <c r="K1021" s="37"/>
      <c r="AC1021" s="24"/>
      <c r="AD1021" s="25"/>
      <c r="AE1021" s="23"/>
      <c r="AF1021" s="23"/>
      <c r="AG1021" s="23"/>
      <c r="AH1021" s="23"/>
      <c r="AI1021" s="23"/>
      <c r="AJ1021" s="23"/>
    </row>
    <row r="1022" spans="1:36" hidden="1" x14ac:dyDescent="0.2">
      <c r="A1022" s="36"/>
      <c r="B1022" s="37"/>
      <c r="C1022" s="37"/>
      <c r="D1022" s="37"/>
      <c r="E1022" s="37"/>
      <c r="F1022" s="37"/>
      <c r="G1022" s="37"/>
      <c r="H1022" s="37"/>
      <c r="I1022" s="37"/>
      <c r="J1022" s="37"/>
      <c r="K1022" s="37"/>
      <c r="AC1022" s="24"/>
      <c r="AD1022" s="25"/>
      <c r="AE1022" s="23"/>
      <c r="AF1022" s="23"/>
      <c r="AG1022" s="23"/>
      <c r="AH1022" s="23"/>
      <c r="AI1022" s="23"/>
      <c r="AJ1022" s="23"/>
    </row>
    <row r="1023" spans="1:36" hidden="1" x14ac:dyDescent="0.2">
      <c r="A1023" s="36"/>
      <c r="B1023" s="37"/>
      <c r="C1023" s="37"/>
      <c r="D1023" s="37"/>
      <c r="E1023" s="37"/>
      <c r="F1023" s="37"/>
      <c r="G1023" s="37"/>
      <c r="H1023" s="37"/>
      <c r="I1023" s="37"/>
      <c r="J1023" s="37"/>
      <c r="K1023" s="37"/>
      <c r="AC1023" s="24"/>
      <c r="AD1023" s="25"/>
      <c r="AE1023" s="23"/>
      <c r="AF1023" s="23"/>
      <c r="AG1023" s="23"/>
      <c r="AH1023" s="23"/>
      <c r="AI1023" s="23"/>
      <c r="AJ1023" s="23"/>
    </row>
    <row r="1024" spans="1:36" hidden="1" x14ac:dyDescent="0.2">
      <c r="A1024" s="36"/>
      <c r="B1024" s="37"/>
      <c r="C1024" s="37"/>
      <c r="D1024" s="37"/>
      <c r="E1024" s="37"/>
      <c r="F1024" s="37"/>
      <c r="G1024" s="37"/>
      <c r="H1024" s="37"/>
      <c r="I1024" s="37"/>
      <c r="J1024" s="37"/>
      <c r="K1024" s="37"/>
      <c r="AC1024" s="24"/>
      <c r="AD1024" s="25"/>
      <c r="AE1024" s="23"/>
      <c r="AF1024" s="23"/>
      <c r="AG1024" s="23"/>
      <c r="AH1024" s="23"/>
      <c r="AI1024" s="23"/>
      <c r="AJ1024" s="23"/>
    </row>
    <row r="1025" spans="1:36" hidden="1" x14ac:dyDescent="0.2">
      <c r="A1025" s="36"/>
      <c r="B1025" s="37"/>
      <c r="C1025" s="37"/>
      <c r="D1025" s="37"/>
      <c r="E1025" s="37"/>
      <c r="F1025" s="37"/>
      <c r="G1025" s="37"/>
      <c r="H1025" s="37"/>
      <c r="I1025" s="37"/>
      <c r="J1025" s="37"/>
      <c r="K1025" s="37"/>
      <c r="AC1025" s="24"/>
      <c r="AD1025" s="25"/>
      <c r="AE1025" s="23"/>
      <c r="AF1025" s="23"/>
      <c r="AG1025" s="23"/>
      <c r="AH1025" s="23"/>
      <c r="AI1025" s="23"/>
      <c r="AJ1025" s="23"/>
    </row>
    <row r="1026" spans="1:36" hidden="1" x14ac:dyDescent="0.2">
      <c r="A1026" s="36"/>
      <c r="B1026" s="37"/>
      <c r="C1026" s="37"/>
      <c r="D1026" s="37"/>
      <c r="E1026" s="37"/>
      <c r="F1026" s="37"/>
      <c r="G1026" s="37"/>
      <c r="H1026" s="37"/>
      <c r="I1026" s="37"/>
      <c r="J1026" s="37"/>
      <c r="K1026" s="37"/>
      <c r="AC1026" s="24"/>
      <c r="AD1026" s="25"/>
      <c r="AE1026" s="23"/>
      <c r="AF1026" s="23"/>
      <c r="AG1026" s="23"/>
      <c r="AH1026" s="23"/>
      <c r="AI1026" s="23"/>
      <c r="AJ1026" s="23"/>
    </row>
    <row r="1027" spans="1:36" hidden="1" x14ac:dyDescent="0.2">
      <c r="A1027" s="36"/>
      <c r="B1027" s="37"/>
      <c r="C1027" s="37"/>
      <c r="D1027" s="37"/>
      <c r="E1027" s="37"/>
      <c r="F1027" s="37"/>
      <c r="G1027" s="37"/>
      <c r="H1027" s="37"/>
      <c r="I1027" s="37"/>
      <c r="J1027" s="37"/>
      <c r="K1027" s="37"/>
      <c r="AC1027" s="24"/>
      <c r="AD1027" s="25"/>
      <c r="AE1027" s="23"/>
      <c r="AF1027" s="23"/>
      <c r="AG1027" s="23"/>
      <c r="AH1027" s="23"/>
      <c r="AI1027" s="23"/>
      <c r="AJ1027" s="23"/>
    </row>
    <row r="1028" spans="1:36" hidden="1" x14ac:dyDescent="0.2">
      <c r="A1028" s="36"/>
      <c r="B1028" s="37"/>
      <c r="C1028" s="37"/>
      <c r="D1028" s="37"/>
      <c r="E1028" s="37"/>
      <c r="F1028" s="37"/>
      <c r="G1028" s="37"/>
      <c r="H1028" s="37"/>
      <c r="I1028" s="37"/>
      <c r="J1028" s="37"/>
      <c r="K1028" s="37"/>
      <c r="AC1028" s="24"/>
      <c r="AD1028" s="25"/>
      <c r="AE1028" s="23"/>
      <c r="AF1028" s="23"/>
      <c r="AG1028" s="23"/>
      <c r="AH1028" s="23"/>
      <c r="AI1028" s="23"/>
      <c r="AJ1028" s="23"/>
    </row>
    <row r="1029" spans="1:36" hidden="1" x14ac:dyDescent="0.2">
      <c r="A1029" s="36"/>
      <c r="B1029" s="37"/>
      <c r="C1029" s="37"/>
      <c r="D1029" s="37"/>
      <c r="E1029" s="37"/>
      <c r="F1029" s="37"/>
      <c r="G1029" s="37"/>
      <c r="H1029" s="37"/>
      <c r="I1029" s="37"/>
      <c r="J1029" s="37"/>
      <c r="K1029" s="37"/>
      <c r="AC1029" s="24"/>
      <c r="AD1029" s="25"/>
      <c r="AE1029" s="23"/>
      <c r="AF1029" s="23"/>
      <c r="AG1029" s="23"/>
      <c r="AH1029" s="23"/>
      <c r="AI1029" s="23"/>
      <c r="AJ1029" s="23"/>
    </row>
    <row r="1030" spans="1:36" hidden="1" x14ac:dyDescent="0.2">
      <c r="A1030" s="36"/>
      <c r="B1030" s="37"/>
      <c r="C1030" s="37"/>
      <c r="D1030" s="37"/>
      <c r="E1030" s="37"/>
      <c r="F1030" s="37"/>
      <c r="G1030" s="37"/>
      <c r="H1030" s="37"/>
      <c r="I1030" s="37"/>
      <c r="J1030" s="37"/>
      <c r="K1030" s="37"/>
      <c r="AC1030" s="24"/>
      <c r="AD1030" s="25"/>
      <c r="AE1030" s="23"/>
      <c r="AF1030" s="23"/>
      <c r="AG1030" s="23"/>
      <c r="AH1030" s="23"/>
      <c r="AI1030" s="23"/>
      <c r="AJ1030" s="23"/>
    </row>
    <row r="1031" spans="1:36" hidden="1" x14ac:dyDescent="0.2">
      <c r="A1031" s="36"/>
      <c r="B1031" s="37"/>
      <c r="C1031" s="37"/>
      <c r="D1031" s="37"/>
      <c r="E1031" s="37"/>
      <c r="F1031" s="37"/>
      <c r="G1031" s="37"/>
      <c r="H1031" s="37"/>
      <c r="I1031" s="37"/>
      <c r="J1031" s="37"/>
      <c r="K1031" s="37"/>
      <c r="AC1031" s="24"/>
      <c r="AD1031" s="25"/>
      <c r="AE1031" s="23"/>
      <c r="AF1031" s="23"/>
      <c r="AG1031" s="23"/>
      <c r="AH1031" s="23"/>
      <c r="AI1031" s="23"/>
      <c r="AJ1031" s="23"/>
    </row>
    <row r="1032" spans="1:36" hidden="1" x14ac:dyDescent="0.2">
      <c r="A1032" s="36"/>
      <c r="B1032" s="37"/>
      <c r="C1032" s="37"/>
      <c r="D1032" s="37"/>
      <c r="E1032" s="37"/>
      <c r="F1032" s="37"/>
      <c r="G1032" s="37"/>
      <c r="H1032" s="37"/>
      <c r="I1032" s="37"/>
      <c r="J1032" s="37"/>
      <c r="K1032" s="37"/>
      <c r="AC1032" s="24"/>
      <c r="AD1032" s="25"/>
      <c r="AE1032" s="23"/>
      <c r="AF1032" s="23"/>
      <c r="AG1032" s="23"/>
      <c r="AH1032" s="23"/>
      <c r="AI1032" s="23"/>
      <c r="AJ1032" s="23"/>
    </row>
    <row r="1033" spans="1:36" hidden="1" x14ac:dyDescent="0.2">
      <c r="A1033" s="36"/>
      <c r="B1033" s="37"/>
      <c r="C1033" s="37"/>
      <c r="D1033" s="37"/>
      <c r="E1033" s="37"/>
      <c r="F1033" s="37"/>
      <c r="G1033" s="37"/>
      <c r="H1033" s="37"/>
      <c r="I1033" s="37"/>
      <c r="J1033" s="37"/>
      <c r="K1033" s="37"/>
      <c r="AC1033" s="24"/>
      <c r="AD1033" s="25"/>
      <c r="AE1033" s="23"/>
      <c r="AF1033" s="23"/>
      <c r="AG1033" s="23"/>
      <c r="AH1033" s="23"/>
      <c r="AI1033" s="23"/>
      <c r="AJ1033" s="23"/>
    </row>
    <row r="1034" spans="1:36" hidden="1" x14ac:dyDescent="0.2">
      <c r="A1034" s="36"/>
      <c r="B1034" s="37"/>
      <c r="C1034" s="37"/>
      <c r="D1034" s="37"/>
      <c r="E1034" s="37"/>
      <c r="F1034" s="37"/>
      <c r="G1034" s="37"/>
      <c r="H1034" s="37"/>
      <c r="I1034" s="37"/>
      <c r="J1034" s="37"/>
      <c r="K1034" s="37"/>
      <c r="AC1034" s="24"/>
      <c r="AD1034" s="25"/>
      <c r="AE1034" s="23"/>
      <c r="AF1034" s="23"/>
      <c r="AG1034" s="23"/>
      <c r="AH1034" s="23"/>
      <c r="AI1034" s="23"/>
      <c r="AJ1034" s="23"/>
    </row>
    <row r="1035" spans="1:36" hidden="1" x14ac:dyDescent="0.2">
      <c r="A1035" s="36"/>
      <c r="B1035" s="37"/>
      <c r="C1035" s="37"/>
      <c r="D1035" s="37"/>
      <c r="E1035" s="37"/>
      <c r="F1035" s="37"/>
      <c r="G1035" s="37"/>
      <c r="H1035" s="37"/>
      <c r="I1035" s="37"/>
      <c r="J1035" s="37"/>
      <c r="K1035" s="37"/>
      <c r="AC1035" s="24"/>
      <c r="AD1035" s="25"/>
      <c r="AE1035" s="23"/>
      <c r="AF1035" s="23"/>
      <c r="AG1035" s="23"/>
      <c r="AH1035" s="23"/>
      <c r="AI1035" s="23"/>
      <c r="AJ1035" s="23"/>
    </row>
    <row r="1036" spans="1:36" hidden="1" x14ac:dyDescent="0.2">
      <c r="A1036" s="36"/>
      <c r="B1036" s="37"/>
      <c r="C1036" s="37"/>
      <c r="D1036" s="37"/>
      <c r="E1036" s="37"/>
      <c r="F1036" s="37"/>
      <c r="G1036" s="37"/>
      <c r="H1036" s="37"/>
      <c r="I1036" s="37"/>
      <c r="J1036" s="37"/>
      <c r="K1036" s="37"/>
      <c r="AC1036" s="24"/>
      <c r="AD1036" s="25"/>
      <c r="AE1036" s="23"/>
      <c r="AF1036" s="23"/>
      <c r="AG1036" s="23"/>
      <c r="AH1036" s="23"/>
      <c r="AI1036" s="23"/>
      <c r="AJ1036" s="23"/>
    </row>
    <row r="1037" spans="1:36" hidden="1" x14ac:dyDescent="0.2">
      <c r="A1037" s="36"/>
      <c r="B1037" s="37"/>
      <c r="C1037" s="37"/>
      <c r="D1037" s="37"/>
      <c r="E1037" s="37"/>
      <c r="F1037" s="37"/>
      <c r="G1037" s="37"/>
      <c r="H1037" s="37"/>
      <c r="I1037" s="37"/>
      <c r="J1037" s="37"/>
      <c r="K1037" s="37"/>
      <c r="AC1037" s="24"/>
      <c r="AD1037" s="25"/>
      <c r="AE1037" s="23"/>
      <c r="AF1037" s="23"/>
      <c r="AG1037" s="23"/>
      <c r="AH1037" s="23"/>
      <c r="AI1037" s="23"/>
      <c r="AJ1037" s="23"/>
    </row>
    <row r="1038" spans="1:36" hidden="1" x14ac:dyDescent="0.2">
      <c r="A1038" s="36"/>
      <c r="B1038" s="37"/>
      <c r="C1038" s="37"/>
      <c r="D1038" s="37"/>
      <c r="E1038" s="37"/>
      <c r="F1038" s="37"/>
      <c r="G1038" s="37"/>
      <c r="H1038" s="37"/>
      <c r="I1038" s="37"/>
      <c r="J1038" s="37"/>
      <c r="K1038" s="37"/>
      <c r="AC1038" s="24"/>
      <c r="AD1038" s="25"/>
      <c r="AE1038" s="23"/>
      <c r="AF1038" s="23"/>
      <c r="AG1038" s="23"/>
      <c r="AH1038" s="23"/>
      <c r="AI1038" s="23"/>
      <c r="AJ1038" s="23"/>
    </row>
    <row r="1039" spans="1:36" hidden="1" x14ac:dyDescent="0.2">
      <c r="A1039" s="36"/>
      <c r="B1039" s="37"/>
      <c r="C1039" s="37"/>
      <c r="D1039" s="37"/>
      <c r="E1039" s="37"/>
      <c r="F1039" s="37"/>
      <c r="G1039" s="37"/>
      <c r="H1039" s="37"/>
      <c r="I1039" s="37"/>
      <c r="J1039" s="37"/>
      <c r="K1039" s="37"/>
      <c r="AC1039" s="24"/>
      <c r="AD1039" s="25"/>
      <c r="AE1039" s="23"/>
      <c r="AF1039" s="23"/>
      <c r="AG1039" s="23"/>
      <c r="AH1039" s="23"/>
      <c r="AI1039" s="23"/>
      <c r="AJ1039" s="23"/>
    </row>
    <row r="1040" spans="1:36" hidden="1" x14ac:dyDescent="0.2">
      <c r="A1040" s="36"/>
      <c r="B1040" s="37"/>
      <c r="C1040" s="37"/>
      <c r="D1040" s="37"/>
      <c r="E1040" s="37"/>
      <c r="F1040" s="37"/>
      <c r="G1040" s="37"/>
      <c r="H1040" s="37"/>
      <c r="I1040" s="37"/>
      <c r="J1040" s="37"/>
      <c r="K1040" s="37"/>
      <c r="AC1040" s="24"/>
      <c r="AD1040" s="25"/>
      <c r="AE1040" s="23"/>
      <c r="AF1040" s="23"/>
      <c r="AG1040" s="23"/>
      <c r="AH1040" s="23"/>
      <c r="AI1040" s="23"/>
      <c r="AJ1040" s="23"/>
    </row>
    <row r="1041" spans="1:36" hidden="1" x14ac:dyDescent="0.2">
      <c r="A1041" s="36"/>
      <c r="B1041" s="37"/>
      <c r="C1041" s="37"/>
      <c r="D1041" s="37"/>
      <c r="E1041" s="37"/>
      <c r="F1041" s="37"/>
      <c r="G1041" s="37"/>
      <c r="H1041" s="37"/>
      <c r="I1041" s="37"/>
      <c r="J1041" s="37"/>
      <c r="K1041" s="37"/>
      <c r="AC1041" s="24"/>
      <c r="AD1041" s="25"/>
      <c r="AE1041" s="23"/>
      <c r="AF1041" s="23"/>
      <c r="AG1041" s="23"/>
      <c r="AH1041" s="23"/>
      <c r="AI1041" s="23"/>
      <c r="AJ1041" s="23"/>
    </row>
    <row r="1042" spans="1:36" hidden="1" x14ac:dyDescent="0.2">
      <c r="A1042" s="36"/>
      <c r="B1042" s="37"/>
      <c r="C1042" s="37"/>
      <c r="D1042" s="37"/>
      <c r="E1042" s="37"/>
      <c r="F1042" s="37"/>
      <c r="G1042" s="37"/>
      <c r="H1042" s="37"/>
      <c r="I1042" s="37"/>
      <c r="J1042" s="37"/>
      <c r="K1042" s="37"/>
      <c r="AC1042" s="24"/>
      <c r="AD1042" s="25"/>
      <c r="AE1042" s="23"/>
      <c r="AF1042" s="23"/>
      <c r="AG1042" s="23"/>
      <c r="AH1042" s="23"/>
      <c r="AI1042" s="23"/>
      <c r="AJ1042" s="23"/>
    </row>
    <row r="1043" spans="1:36" hidden="1" x14ac:dyDescent="0.2">
      <c r="A1043" s="36"/>
      <c r="B1043" s="37"/>
      <c r="C1043" s="37"/>
      <c r="D1043" s="37"/>
      <c r="E1043" s="37"/>
      <c r="F1043" s="37"/>
      <c r="G1043" s="37"/>
      <c r="H1043" s="37"/>
      <c r="I1043" s="37"/>
      <c r="J1043" s="37"/>
      <c r="K1043" s="37"/>
      <c r="AC1043" s="24"/>
      <c r="AD1043" s="25"/>
      <c r="AE1043" s="23"/>
      <c r="AF1043" s="23"/>
      <c r="AG1043" s="23"/>
      <c r="AH1043" s="23"/>
      <c r="AI1043" s="23"/>
      <c r="AJ1043" s="23"/>
    </row>
    <row r="1044" spans="1:36" hidden="1" x14ac:dyDescent="0.2">
      <c r="A1044" s="36"/>
      <c r="B1044" s="37"/>
      <c r="C1044" s="37"/>
      <c r="D1044" s="37"/>
      <c r="E1044" s="37"/>
      <c r="F1044" s="37"/>
      <c r="G1044" s="37"/>
      <c r="H1044" s="37"/>
      <c r="I1044" s="37"/>
      <c r="J1044" s="37"/>
      <c r="K1044" s="37"/>
      <c r="AC1044" s="24"/>
      <c r="AD1044" s="25"/>
      <c r="AE1044" s="23"/>
      <c r="AF1044" s="23"/>
      <c r="AG1044" s="23"/>
      <c r="AH1044" s="23"/>
      <c r="AI1044" s="23"/>
      <c r="AJ1044" s="23"/>
    </row>
    <row r="1045" spans="1:36" hidden="1" x14ac:dyDescent="0.2">
      <c r="A1045" s="36"/>
      <c r="B1045" s="37"/>
      <c r="C1045" s="37"/>
      <c r="D1045" s="37"/>
      <c r="E1045" s="37"/>
      <c r="F1045" s="37"/>
      <c r="G1045" s="37"/>
      <c r="H1045" s="37"/>
      <c r="I1045" s="37"/>
      <c r="J1045" s="37"/>
      <c r="K1045" s="37"/>
      <c r="AC1045" s="24"/>
      <c r="AD1045" s="25"/>
      <c r="AE1045" s="23"/>
      <c r="AF1045" s="23"/>
      <c r="AG1045" s="23"/>
      <c r="AH1045" s="23"/>
      <c r="AI1045" s="23"/>
      <c r="AJ1045" s="23"/>
    </row>
    <row r="1046" spans="1:36" hidden="1" x14ac:dyDescent="0.2">
      <c r="A1046" s="36"/>
      <c r="B1046" s="37"/>
      <c r="C1046" s="37"/>
      <c r="D1046" s="37"/>
      <c r="E1046" s="37"/>
      <c r="F1046" s="37"/>
      <c r="G1046" s="37"/>
      <c r="H1046" s="37"/>
      <c r="I1046" s="37"/>
      <c r="J1046" s="37"/>
      <c r="K1046" s="37"/>
      <c r="AC1046" s="24"/>
      <c r="AD1046" s="25"/>
      <c r="AE1046" s="23"/>
      <c r="AF1046" s="23"/>
      <c r="AG1046" s="23"/>
      <c r="AH1046" s="23"/>
      <c r="AI1046" s="23"/>
      <c r="AJ1046" s="23"/>
    </row>
    <row r="1047" spans="1:36" hidden="1" x14ac:dyDescent="0.2">
      <c r="A1047" s="36"/>
      <c r="B1047" s="37"/>
      <c r="C1047" s="37"/>
      <c r="D1047" s="37"/>
      <c r="E1047" s="37"/>
      <c r="F1047" s="37"/>
      <c r="G1047" s="37"/>
      <c r="H1047" s="37"/>
      <c r="I1047" s="37"/>
      <c r="J1047" s="37"/>
      <c r="K1047" s="37"/>
      <c r="AC1047" s="24"/>
      <c r="AD1047" s="25"/>
      <c r="AE1047" s="23"/>
      <c r="AF1047" s="23"/>
      <c r="AG1047" s="23"/>
      <c r="AH1047" s="23"/>
      <c r="AI1047" s="23"/>
      <c r="AJ1047" s="23"/>
    </row>
    <row r="1048" spans="1:36" hidden="1" x14ac:dyDescent="0.2">
      <c r="A1048" s="36"/>
      <c r="B1048" s="37"/>
      <c r="C1048" s="37"/>
      <c r="D1048" s="37"/>
      <c r="E1048" s="37"/>
      <c r="F1048" s="37"/>
      <c r="G1048" s="37"/>
      <c r="H1048" s="37"/>
      <c r="I1048" s="37"/>
      <c r="J1048" s="37"/>
      <c r="K1048" s="37"/>
      <c r="AC1048" s="24"/>
      <c r="AD1048" s="25"/>
      <c r="AE1048" s="23"/>
      <c r="AF1048" s="23"/>
      <c r="AG1048" s="23"/>
      <c r="AH1048" s="23"/>
      <c r="AI1048" s="23"/>
      <c r="AJ1048" s="23"/>
    </row>
    <row r="1049" spans="1:36" hidden="1" x14ac:dyDescent="0.2">
      <c r="A1049" s="36"/>
      <c r="B1049" s="37"/>
      <c r="C1049" s="37"/>
      <c r="D1049" s="37"/>
      <c r="E1049" s="37"/>
      <c r="F1049" s="37"/>
      <c r="G1049" s="37"/>
      <c r="H1049" s="37"/>
      <c r="I1049" s="37"/>
      <c r="J1049" s="37"/>
      <c r="K1049" s="37"/>
      <c r="AC1049" s="24"/>
      <c r="AD1049" s="25"/>
      <c r="AE1049" s="23"/>
      <c r="AF1049" s="23"/>
      <c r="AG1049" s="23"/>
      <c r="AH1049" s="23"/>
      <c r="AI1049" s="23"/>
      <c r="AJ1049" s="23"/>
    </row>
    <row r="1050" spans="1:36" hidden="1" x14ac:dyDescent="0.2">
      <c r="A1050" s="36"/>
      <c r="B1050" s="37"/>
      <c r="C1050" s="37"/>
      <c r="D1050" s="37"/>
      <c r="E1050" s="37"/>
      <c r="F1050" s="37"/>
      <c r="G1050" s="37"/>
      <c r="H1050" s="37"/>
      <c r="I1050" s="37"/>
      <c r="J1050" s="37"/>
      <c r="K1050" s="37"/>
      <c r="AC1050" s="24"/>
      <c r="AD1050" s="25"/>
      <c r="AE1050" s="23"/>
      <c r="AF1050" s="23"/>
      <c r="AG1050" s="23"/>
      <c r="AH1050" s="23"/>
      <c r="AI1050" s="23"/>
      <c r="AJ1050" s="23"/>
    </row>
    <row r="1051" spans="1:36" hidden="1" x14ac:dyDescent="0.2">
      <c r="A1051" s="36"/>
      <c r="B1051" s="37"/>
      <c r="C1051" s="37"/>
      <c r="D1051" s="37"/>
      <c r="E1051" s="37"/>
      <c r="F1051" s="37"/>
      <c r="G1051" s="37"/>
      <c r="H1051" s="37"/>
      <c r="I1051" s="37"/>
      <c r="J1051" s="37"/>
      <c r="K1051" s="37"/>
      <c r="AC1051" s="24"/>
      <c r="AD1051" s="25"/>
      <c r="AE1051" s="23"/>
      <c r="AF1051" s="23"/>
      <c r="AG1051" s="23"/>
      <c r="AH1051" s="23"/>
      <c r="AI1051" s="23"/>
      <c r="AJ1051" s="23"/>
    </row>
    <row r="1052" spans="1:36" hidden="1" x14ac:dyDescent="0.2">
      <c r="A1052" s="36"/>
      <c r="B1052" s="37"/>
      <c r="C1052" s="37"/>
      <c r="D1052" s="37"/>
      <c r="E1052" s="37"/>
      <c r="F1052" s="37"/>
      <c r="G1052" s="37"/>
      <c r="H1052" s="37"/>
      <c r="I1052" s="37"/>
      <c r="J1052" s="37"/>
      <c r="K1052" s="37"/>
      <c r="AC1052" s="24"/>
      <c r="AD1052" s="25"/>
      <c r="AE1052" s="23"/>
      <c r="AF1052" s="23"/>
      <c r="AG1052" s="23"/>
      <c r="AH1052" s="23"/>
      <c r="AI1052" s="23"/>
      <c r="AJ1052" s="23"/>
    </row>
    <row r="1053" spans="1:36" hidden="1" x14ac:dyDescent="0.2">
      <c r="A1053" s="36"/>
      <c r="B1053" s="37"/>
      <c r="C1053" s="37"/>
      <c r="D1053" s="37"/>
      <c r="E1053" s="37"/>
      <c r="F1053" s="37"/>
      <c r="G1053" s="37"/>
      <c r="H1053" s="37"/>
      <c r="I1053" s="37"/>
      <c r="J1053" s="37"/>
      <c r="K1053" s="37"/>
      <c r="AC1053" s="24"/>
      <c r="AD1053" s="25"/>
      <c r="AE1053" s="23"/>
      <c r="AF1053" s="23"/>
      <c r="AG1053" s="23"/>
      <c r="AH1053" s="23"/>
      <c r="AI1053" s="23"/>
      <c r="AJ1053" s="23"/>
    </row>
    <row r="1054" spans="1:36" hidden="1" x14ac:dyDescent="0.2">
      <c r="A1054" s="36"/>
      <c r="B1054" s="37"/>
      <c r="C1054" s="37"/>
      <c r="D1054" s="37"/>
      <c r="E1054" s="37"/>
      <c r="F1054" s="37"/>
      <c r="G1054" s="37"/>
      <c r="H1054" s="37"/>
      <c r="I1054" s="37"/>
      <c r="J1054" s="37"/>
      <c r="K1054" s="37"/>
      <c r="AC1054" s="24"/>
      <c r="AD1054" s="25"/>
      <c r="AE1054" s="23"/>
      <c r="AF1054" s="23"/>
      <c r="AG1054" s="23"/>
      <c r="AH1054" s="23"/>
      <c r="AI1054" s="23"/>
      <c r="AJ1054" s="23"/>
    </row>
    <row r="1055" spans="1:36" hidden="1" x14ac:dyDescent="0.2">
      <c r="A1055" s="36"/>
      <c r="B1055" s="37"/>
      <c r="C1055" s="37"/>
      <c r="D1055" s="37"/>
      <c r="E1055" s="37"/>
      <c r="F1055" s="37"/>
      <c r="G1055" s="37"/>
      <c r="H1055" s="37"/>
      <c r="I1055" s="37"/>
      <c r="J1055" s="37"/>
      <c r="K1055" s="37"/>
      <c r="AC1055" s="24"/>
      <c r="AD1055" s="25"/>
      <c r="AE1055" s="23"/>
      <c r="AF1055" s="23"/>
      <c r="AG1055" s="23"/>
      <c r="AH1055" s="23"/>
      <c r="AI1055" s="23"/>
      <c r="AJ1055" s="23"/>
    </row>
    <row r="1056" spans="1:36" hidden="1" x14ac:dyDescent="0.2">
      <c r="A1056" s="36"/>
      <c r="B1056" s="37"/>
      <c r="C1056" s="37"/>
      <c r="D1056" s="37"/>
      <c r="E1056" s="37"/>
      <c r="F1056" s="37"/>
      <c r="G1056" s="37"/>
      <c r="H1056" s="37"/>
      <c r="I1056" s="37"/>
      <c r="J1056" s="37"/>
      <c r="K1056" s="37"/>
      <c r="AC1056" s="24"/>
      <c r="AD1056" s="25"/>
      <c r="AE1056" s="23"/>
      <c r="AF1056" s="23"/>
      <c r="AG1056" s="23"/>
      <c r="AH1056" s="23"/>
      <c r="AI1056" s="23"/>
      <c r="AJ1056" s="23"/>
    </row>
    <row r="1057" spans="1:36" hidden="1" x14ac:dyDescent="0.2">
      <c r="A1057" s="36"/>
      <c r="B1057" s="37"/>
      <c r="C1057" s="37"/>
      <c r="D1057" s="37"/>
      <c r="E1057" s="37"/>
      <c r="F1057" s="37"/>
      <c r="G1057" s="37"/>
      <c r="H1057" s="37"/>
      <c r="I1057" s="37"/>
      <c r="J1057" s="37"/>
      <c r="K1057" s="37"/>
      <c r="AC1057" s="24"/>
      <c r="AD1057" s="25"/>
      <c r="AE1057" s="23"/>
      <c r="AF1057" s="23"/>
      <c r="AG1057" s="23"/>
      <c r="AH1057" s="23"/>
      <c r="AI1057" s="23"/>
      <c r="AJ1057" s="23"/>
    </row>
    <row r="1058" spans="1:36" hidden="1" x14ac:dyDescent="0.2">
      <c r="A1058" s="36"/>
      <c r="B1058" s="37"/>
      <c r="C1058" s="37"/>
      <c r="D1058" s="37"/>
      <c r="E1058" s="37"/>
      <c r="F1058" s="37"/>
      <c r="G1058" s="37"/>
      <c r="H1058" s="37"/>
      <c r="I1058" s="37"/>
      <c r="J1058" s="37"/>
      <c r="K1058" s="37"/>
      <c r="AC1058" s="24"/>
      <c r="AD1058" s="25"/>
      <c r="AE1058" s="23"/>
      <c r="AF1058" s="23"/>
      <c r="AG1058" s="23"/>
      <c r="AH1058" s="23"/>
      <c r="AI1058" s="23"/>
      <c r="AJ1058" s="23"/>
    </row>
    <row r="1059" spans="1:36" hidden="1" x14ac:dyDescent="0.2">
      <c r="A1059" s="36"/>
      <c r="B1059" s="37"/>
      <c r="C1059" s="37"/>
      <c r="D1059" s="37"/>
      <c r="E1059" s="37"/>
      <c r="F1059" s="37"/>
      <c r="G1059" s="37"/>
      <c r="H1059" s="37"/>
      <c r="I1059" s="37"/>
      <c r="J1059" s="37"/>
      <c r="K1059" s="37"/>
      <c r="AC1059" s="24"/>
      <c r="AD1059" s="25"/>
      <c r="AE1059" s="23"/>
      <c r="AF1059" s="23"/>
      <c r="AG1059" s="23"/>
      <c r="AH1059" s="23"/>
      <c r="AI1059" s="23"/>
      <c r="AJ1059" s="23"/>
    </row>
    <row r="1060" spans="1:36" hidden="1" x14ac:dyDescent="0.2">
      <c r="A1060" s="36"/>
      <c r="B1060" s="37"/>
      <c r="C1060" s="37"/>
      <c r="D1060" s="37"/>
      <c r="E1060" s="37"/>
      <c r="F1060" s="37"/>
      <c r="G1060" s="37"/>
      <c r="H1060" s="37"/>
      <c r="I1060" s="37"/>
      <c r="J1060" s="37"/>
      <c r="K1060" s="37"/>
      <c r="AC1060" s="24"/>
      <c r="AD1060" s="25"/>
      <c r="AE1060" s="23"/>
      <c r="AF1060" s="23"/>
      <c r="AG1060" s="23"/>
      <c r="AH1060" s="23"/>
      <c r="AI1060" s="23"/>
      <c r="AJ1060" s="23"/>
    </row>
    <row r="1061" spans="1:36" hidden="1" x14ac:dyDescent="0.2">
      <c r="A1061" s="36"/>
      <c r="B1061" s="37"/>
      <c r="C1061" s="37"/>
      <c r="D1061" s="37"/>
      <c r="E1061" s="37"/>
      <c r="F1061" s="37"/>
      <c r="G1061" s="37"/>
      <c r="H1061" s="37"/>
      <c r="I1061" s="37"/>
      <c r="J1061" s="37"/>
      <c r="K1061" s="37"/>
      <c r="AC1061" s="24"/>
      <c r="AD1061" s="25"/>
      <c r="AE1061" s="23"/>
      <c r="AF1061" s="23"/>
      <c r="AG1061" s="23"/>
      <c r="AH1061" s="23"/>
      <c r="AI1061" s="23"/>
      <c r="AJ1061" s="23"/>
    </row>
    <row r="1062" spans="1:36" hidden="1" x14ac:dyDescent="0.2">
      <c r="A1062" s="36"/>
      <c r="B1062" s="37"/>
      <c r="C1062" s="37"/>
      <c r="D1062" s="37"/>
      <c r="E1062" s="37"/>
      <c r="F1062" s="37"/>
      <c r="G1062" s="37"/>
      <c r="H1062" s="37"/>
      <c r="I1062" s="37"/>
      <c r="J1062" s="37"/>
      <c r="K1062" s="37"/>
      <c r="AC1062" s="24"/>
      <c r="AD1062" s="25"/>
      <c r="AE1062" s="23"/>
      <c r="AF1062" s="23"/>
      <c r="AG1062" s="23"/>
      <c r="AH1062" s="23"/>
      <c r="AI1062" s="23"/>
      <c r="AJ1062" s="23"/>
    </row>
    <row r="1063" spans="1:36" hidden="1" x14ac:dyDescent="0.2">
      <c r="A1063" s="36"/>
      <c r="B1063" s="37"/>
      <c r="C1063" s="37"/>
      <c r="D1063" s="37"/>
      <c r="E1063" s="37"/>
      <c r="F1063" s="37"/>
      <c r="G1063" s="37"/>
      <c r="H1063" s="37"/>
      <c r="I1063" s="37"/>
      <c r="J1063" s="37"/>
      <c r="K1063" s="37"/>
      <c r="AC1063" s="24"/>
      <c r="AD1063" s="25"/>
      <c r="AE1063" s="23"/>
      <c r="AF1063" s="23"/>
      <c r="AG1063" s="23"/>
      <c r="AH1063" s="23"/>
      <c r="AI1063" s="23"/>
      <c r="AJ1063" s="23"/>
    </row>
    <row r="1064" spans="1:36" hidden="1" x14ac:dyDescent="0.2">
      <c r="A1064" s="36"/>
      <c r="B1064" s="37"/>
      <c r="C1064" s="37"/>
      <c r="D1064" s="37"/>
      <c r="E1064" s="37"/>
      <c r="F1064" s="37"/>
      <c r="G1064" s="37"/>
      <c r="H1064" s="37"/>
      <c r="I1064" s="37"/>
      <c r="J1064" s="37"/>
      <c r="K1064" s="37"/>
      <c r="AC1064" s="24"/>
      <c r="AD1064" s="25"/>
      <c r="AE1064" s="23"/>
      <c r="AF1064" s="23"/>
      <c r="AG1064" s="23"/>
      <c r="AH1064" s="23"/>
      <c r="AI1064" s="23"/>
      <c r="AJ1064" s="23"/>
    </row>
    <row r="1065" spans="1:36" hidden="1" x14ac:dyDescent="0.2">
      <c r="A1065" s="36"/>
      <c r="B1065" s="37"/>
      <c r="C1065" s="37"/>
      <c r="D1065" s="37"/>
      <c r="E1065" s="37"/>
      <c r="F1065" s="37"/>
      <c r="G1065" s="37"/>
      <c r="H1065" s="37"/>
      <c r="I1065" s="37"/>
      <c r="J1065" s="37"/>
      <c r="K1065" s="37"/>
      <c r="AC1065" s="24"/>
      <c r="AD1065" s="25"/>
      <c r="AE1065" s="23"/>
      <c r="AF1065" s="23"/>
      <c r="AG1065" s="23"/>
      <c r="AH1065" s="23"/>
      <c r="AI1065" s="23"/>
      <c r="AJ1065" s="23"/>
    </row>
    <row r="1066" spans="1:36" hidden="1" x14ac:dyDescent="0.2">
      <c r="A1066" s="36"/>
      <c r="B1066" s="37"/>
      <c r="C1066" s="37"/>
      <c r="D1066" s="37"/>
      <c r="E1066" s="37"/>
      <c r="F1066" s="37"/>
      <c r="G1066" s="37"/>
      <c r="H1066" s="37"/>
      <c r="I1066" s="37"/>
      <c r="J1066" s="37"/>
      <c r="K1066" s="37"/>
      <c r="AC1066" s="24"/>
      <c r="AD1066" s="25"/>
      <c r="AE1066" s="23"/>
      <c r="AF1066" s="23"/>
      <c r="AG1066" s="23"/>
      <c r="AH1066" s="23"/>
      <c r="AI1066" s="23"/>
      <c r="AJ1066" s="23"/>
    </row>
    <row r="1067" spans="1:36" hidden="1" x14ac:dyDescent="0.2">
      <c r="A1067" s="36"/>
      <c r="B1067" s="37"/>
      <c r="C1067" s="37"/>
      <c r="D1067" s="37"/>
      <c r="E1067" s="37"/>
      <c r="F1067" s="37"/>
      <c r="G1067" s="37"/>
      <c r="H1067" s="37"/>
      <c r="I1067" s="37"/>
      <c r="J1067" s="37"/>
      <c r="K1067" s="37"/>
      <c r="AC1067" s="24"/>
      <c r="AD1067" s="25"/>
      <c r="AE1067" s="23"/>
      <c r="AF1067" s="23"/>
      <c r="AG1067" s="23"/>
      <c r="AH1067" s="23"/>
      <c r="AI1067" s="23"/>
      <c r="AJ1067" s="23"/>
    </row>
    <row r="1068" spans="1:36" hidden="1" x14ac:dyDescent="0.2">
      <c r="A1068" s="36"/>
      <c r="B1068" s="37"/>
      <c r="C1068" s="37"/>
      <c r="D1068" s="37"/>
      <c r="E1068" s="37"/>
      <c r="F1068" s="37"/>
      <c r="G1068" s="37"/>
      <c r="H1068" s="37"/>
      <c r="I1068" s="37"/>
      <c r="J1068" s="37"/>
      <c r="K1068" s="37"/>
      <c r="AC1068" s="24"/>
      <c r="AD1068" s="25"/>
      <c r="AE1068" s="23"/>
      <c r="AF1068" s="23"/>
      <c r="AG1068" s="23"/>
      <c r="AH1068" s="23"/>
      <c r="AI1068" s="23"/>
      <c r="AJ1068" s="23"/>
    </row>
    <row r="1069" spans="1:36" hidden="1" x14ac:dyDescent="0.2">
      <c r="A1069" s="36"/>
      <c r="B1069" s="37"/>
      <c r="C1069" s="37"/>
      <c r="D1069" s="37"/>
      <c r="E1069" s="37"/>
      <c r="F1069" s="37"/>
      <c r="G1069" s="37"/>
      <c r="H1069" s="37"/>
      <c r="I1069" s="37"/>
      <c r="J1069" s="37"/>
      <c r="K1069" s="37"/>
      <c r="AC1069" s="24"/>
      <c r="AD1069" s="25"/>
      <c r="AE1069" s="23"/>
      <c r="AF1069" s="23"/>
      <c r="AG1069" s="23"/>
      <c r="AH1069" s="23"/>
      <c r="AI1069" s="23"/>
      <c r="AJ1069" s="23"/>
    </row>
    <row r="1070" spans="1:36" hidden="1" x14ac:dyDescent="0.2">
      <c r="A1070" s="36"/>
      <c r="B1070" s="37"/>
      <c r="C1070" s="37"/>
      <c r="D1070" s="37"/>
      <c r="E1070" s="37"/>
      <c r="F1070" s="37"/>
      <c r="G1070" s="37"/>
      <c r="H1070" s="37"/>
      <c r="I1070" s="37"/>
      <c r="J1070" s="37"/>
      <c r="K1070" s="37"/>
      <c r="AC1070" s="24"/>
      <c r="AD1070" s="25"/>
      <c r="AE1070" s="23"/>
      <c r="AF1070" s="23"/>
      <c r="AG1070" s="23"/>
      <c r="AH1070" s="23"/>
      <c r="AI1070" s="23"/>
      <c r="AJ1070" s="23"/>
    </row>
    <row r="1071" spans="1:36" hidden="1" x14ac:dyDescent="0.2">
      <c r="A1071" s="36"/>
      <c r="B1071" s="37"/>
      <c r="C1071" s="37"/>
      <c r="D1071" s="37"/>
      <c r="E1071" s="37"/>
      <c r="F1071" s="37"/>
      <c r="G1071" s="37"/>
      <c r="H1071" s="37"/>
      <c r="I1071" s="37"/>
      <c r="J1071" s="37"/>
      <c r="K1071" s="37"/>
      <c r="AC1071" s="24"/>
      <c r="AD1071" s="25"/>
      <c r="AE1071" s="23"/>
      <c r="AF1071" s="23"/>
      <c r="AG1071" s="23"/>
      <c r="AH1071" s="23"/>
      <c r="AI1071" s="23"/>
      <c r="AJ1071" s="23"/>
    </row>
    <row r="1072" spans="1:36" hidden="1" x14ac:dyDescent="0.2">
      <c r="A1072" s="36"/>
      <c r="B1072" s="37"/>
      <c r="C1072" s="37"/>
      <c r="D1072" s="37"/>
      <c r="E1072" s="37"/>
      <c r="F1072" s="37"/>
      <c r="G1072" s="37"/>
      <c r="H1072" s="37"/>
      <c r="I1072" s="37"/>
      <c r="J1072" s="37"/>
      <c r="K1072" s="37"/>
      <c r="AC1072" s="24"/>
      <c r="AD1072" s="25"/>
      <c r="AE1072" s="23"/>
      <c r="AF1072" s="23"/>
      <c r="AG1072" s="23"/>
      <c r="AH1072" s="23"/>
      <c r="AI1072" s="23"/>
      <c r="AJ1072" s="23"/>
    </row>
    <row r="1073" spans="1:36" hidden="1" x14ac:dyDescent="0.2">
      <c r="A1073" s="36"/>
      <c r="B1073" s="37"/>
      <c r="C1073" s="37"/>
      <c r="D1073" s="37"/>
      <c r="E1073" s="37"/>
      <c r="F1073" s="37"/>
      <c r="G1073" s="37"/>
      <c r="H1073" s="37"/>
      <c r="I1073" s="37"/>
      <c r="J1073" s="37"/>
      <c r="K1073" s="37"/>
      <c r="AC1073" s="24"/>
      <c r="AD1073" s="25"/>
      <c r="AE1073" s="23"/>
      <c r="AF1073" s="23"/>
      <c r="AG1073" s="23"/>
      <c r="AH1073" s="23"/>
      <c r="AI1073" s="23"/>
      <c r="AJ1073" s="23"/>
    </row>
    <row r="1074" spans="1:36" hidden="1" x14ac:dyDescent="0.2">
      <c r="A1074" s="36"/>
      <c r="B1074" s="37"/>
      <c r="C1074" s="37"/>
      <c r="D1074" s="37"/>
      <c r="E1074" s="37"/>
      <c r="F1074" s="37"/>
      <c r="G1074" s="37"/>
      <c r="H1074" s="37"/>
      <c r="I1074" s="37"/>
      <c r="J1074" s="37"/>
      <c r="K1074" s="37"/>
      <c r="AC1074" s="24"/>
      <c r="AD1074" s="25"/>
      <c r="AE1074" s="23"/>
      <c r="AF1074" s="23"/>
      <c r="AG1074" s="23"/>
      <c r="AH1074" s="23"/>
      <c r="AI1074" s="23"/>
      <c r="AJ1074" s="23"/>
    </row>
    <row r="1075" spans="1:36" hidden="1" x14ac:dyDescent="0.2">
      <c r="A1075" s="36"/>
      <c r="B1075" s="37"/>
      <c r="C1075" s="37"/>
      <c r="D1075" s="37"/>
      <c r="E1075" s="37"/>
      <c r="F1075" s="37"/>
      <c r="G1075" s="37"/>
      <c r="H1075" s="37"/>
      <c r="I1075" s="37"/>
      <c r="J1075" s="37"/>
      <c r="K1075" s="37"/>
      <c r="AC1075" s="24"/>
      <c r="AD1075" s="25"/>
      <c r="AE1075" s="23"/>
      <c r="AF1075" s="23"/>
      <c r="AG1075" s="23"/>
      <c r="AH1075" s="23"/>
      <c r="AI1075" s="23"/>
      <c r="AJ1075" s="23"/>
    </row>
    <row r="1076" spans="1:36" hidden="1" x14ac:dyDescent="0.2">
      <c r="A1076" s="36"/>
      <c r="B1076" s="37"/>
      <c r="C1076" s="37"/>
      <c r="D1076" s="37"/>
      <c r="E1076" s="37"/>
      <c r="F1076" s="37"/>
      <c r="G1076" s="37"/>
      <c r="H1076" s="37"/>
      <c r="I1076" s="37"/>
      <c r="J1076" s="37"/>
      <c r="K1076" s="37"/>
      <c r="AC1076" s="24"/>
      <c r="AD1076" s="25"/>
      <c r="AE1076" s="23"/>
      <c r="AF1076" s="23"/>
      <c r="AG1076" s="23"/>
      <c r="AH1076" s="23"/>
      <c r="AI1076" s="23"/>
      <c r="AJ1076" s="23"/>
    </row>
    <row r="1077" spans="1:36" hidden="1" x14ac:dyDescent="0.2">
      <c r="A1077" s="36"/>
      <c r="B1077" s="37"/>
      <c r="C1077" s="37"/>
      <c r="D1077" s="37"/>
      <c r="E1077" s="37"/>
      <c r="F1077" s="37"/>
      <c r="G1077" s="37"/>
      <c r="H1077" s="37"/>
      <c r="I1077" s="37"/>
      <c r="J1077" s="37"/>
      <c r="K1077" s="37"/>
      <c r="AC1077" s="24"/>
      <c r="AD1077" s="25"/>
      <c r="AE1077" s="23"/>
      <c r="AF1077" s="23"/>
      <c r="AG1077" s="23"/>
      <c r="AH1077" s="23"/>
      <c r="AI1077" s="23"/>
      <c r="AJ1077" s="23"/>
    </row>
    <row r="1078" spans="1:36" hidden="1" x14ac:dyDescent="0.2">
      <c r="A1078" s="36"/>
      <c r="B1078" s="37"/>
      <c r="C1078" s="37"/>
      <c r="D1078" s="37"/>
      <c r="E1078" s="37"/>
      <c r="F1078" s="37"/>
      <c r="G1078" s="37"/>
      <c r="H1078" s="37"/>
      <c r="I1078" s="37"/>
      <c r="J1078" s="37"/>
      <c r="K1078" s="37"/>
      <c r="AC1078" s="24"/>
      <c r="AD1078" s="25"/>
      <c r="AE1078" s="23"/>
      <c r="AF1078" s="23"/>
      <c r="AG1078" s="23"/>
      <c r="AH1078" s="23"/>
      <c r="AI1078" s="23"/>
      <c r="AJ1078" s="23"/>
    </row>
    <row r="1079" spans="1:36" hidden="1" x14ac:dyDescent="0.2">
      <c r="A1079" s="36"/>
      <c r="B1079" s="37"/>
      <c r="C1079" s="37"/>
      <c r="D1079" s="37"/>
      <c r="E1079" s="37"/>
      <c r="F1079" s="37"/>
      <c r="G1079" s="37"/>
      <c r="H1079" s="37"/>
      <c r="I1079" s="37"/>
      <c r="J1079" s="37"/>
      <c r="K1079" s="37"/>
      <c r="AC1079" s="24"/>
      <c r="AD1079" s="25"/>
      <c r="AE1079" s="23"/>
      <c r="AF1079" s="23"/>
      <c r="AG1079" s="23"/>
      <c r="AH1079" s="23"/>
      <c r="AI1079" s="23"/>
      <c r="AJ1079" s="23"/>
    </row>
    <row r="1080" spans="1:36" hidden="1" x14ac:dyDescent="0.2">
      <c r="A1080" s="36"/>
      <c r="B1080" s="37"/>
      <c r="C1080" s="37"/>
      <c r="D1080" s="37"/>
      <c r="E1080" s="37"/>
      <c r="F1080" s="37"/>
      <c r="G1080" s="37"/>
      <c r="H1080" s="37"/>
      <c r="I1080" s="37"/>
      <c r="J1080" s="37"/>
      <c r="K1080" s="37"/>
      <c r="AC1080" s="24"/>
      <c r="AD1080" s="25"/>
      <c r="AE1080" s="23"/>
      <c r="AF1080" s="23"/>
      <c r="AG1080" s="23"/>
      <c r="AH1080" s="23"/>
      <c r="AI1080" s="23"/>
      <c r="AJ1080" s="23"/>
    </row>
    <row r="1081" spans="1:36" hidden="1" x14ac:dyDescent="0.2">
      <c r="A1081" s="36"/>
      <c r="B1081" s="37"/>
      <c r="C1081" s="37"/>
      <c r="D1081" s="37"/>
      <c r="E1081" s="37"/>
      <c r="F1081" s="37"/>
      <c r="G1081" s="37"/>
      <c r="H1081" s="37"/>
      <c r="I1081" s="37"/>
      <c r="J1081" s="37"/>
      <c r="K1081" s="37"/>
      <c r="AC1081" s="24"/>
      <c r="AD1081" s="25"/>
      <c r="AE1081" s="23"/>
      <c r="AF1081" s="23"/>
      <c r="AG1081" s="23"/>
      <c r="AH1081" s="23"/>
      <c r="AI1081" s="23"/>
      <c r="AJ1081" s="23"/>
    </row>
    <row r="1082" spans="1:36" hidden="1" x14ac:dyDescent="0.2">
      <c r="A1082" s="36"/>
      <c r="B1082" s="37"/>
      <c r="C1082" s="37"/>
      <c r="D1082" s="37"/>
      <c r="E1082" s="37"/>
      <c r="F1082" s="37"/>
      <c r="G1082" s="37"/>
      <c r="H1082" s="37"/>
      <c r="I1082" s="37"/>
      <c r="J1082" s="37"/>
      <c r="K1082" s="37"/>
      <c r="AC1082" s="24"/>
      <c r="AD1082" s="25"/>
      <c r="AE1082" s="23"/>
      <c r="AF1082" s="23"/>
      <c r="AG1082" s="23"/>
      <c r="AH1082" s="23"/>
      <c r="AI1082" s="23"/>
      <c r="AJ1082" s="23"/>
    </row>
    <row r="1083" spans="1:36" x14ac:dyDescent="0.2">
      <c r="A1083" s="36"/>
    </row>
    <row r="1084" spans="1:36" x14ac:dyDescent="0.2">
      <c r="A1084" s="36"/>
    </row>
    <row r="1085" spans="1:36" x14ac:dyDescent="0.2">
      <c r="A1085" s="36"/>
    </row>
    <row r="1086" spans="1:36" x14ac:dyDescent="0.2">
      <c r="A1086" s="36"/>
    </row>
    <row r="1087" spans="1:36" x14ac:dyDescent="0.2">
      <c r="A1087" s="36"/>
    </row>
    <row r="1088" spans="1:36" x14ac:dyDescent="0.2">
      <c r="A1088" s="36"/>
    </row>
    <row r="1089" spans="1:1" x14ac:dyDescent="0.2">
      <c r="A1089" s="36"/>
    </row>
    <row r="1090" spans="1:1" x14ac:dyDescent="0.2">
      <c r="A1090" s="36"/>
    </row>
    <row r="1091" spans="1:1" x14ac:dyDescent="0.2">
      <c r="A1091" s="36"/>
    </row>
    <row r="1092" spans="1:1" x14ac:dyDescent="0.2">
      <c r="A1092" s="36"/>
    </row>
    <row r="1093" spans="1:1" x14ac:dyDescent="0.2">
      <c r="A1093" s="36"/>
    </row>
    <row r="1094" spans="1:1" x14ac:dyDescent="0.2">
      <c r="A1094" s="36"/>
    </row>
    <row r="1095" spans="1:1" x14ac:dyDescent="0.2">
      <c r="A1095" s="36"/>
    </row>
    <row r="1096" spans="1:1" x14ac:dyDescent="0.2">
      <c r="A1096" s="36"/>
    </row>
    <row r="1097" spans="1:1" x14ac:dyDescent="0.2">
      <c r="A1097" s="36"/>
    </row>
    <row r="1098" spans="1:1" x14ac:dyDescent="0.2">
      <c r="A1098" s="36"/>
    </row>
    <row r="1099" spans="1:1" x14ac:dyDescent="0.2">
      <c r="A1099" s="36"/>
    </row>
    <row r="1100" spans="1:1" x14ac:dyDescent="0.2">
      <c r="A1100" s="36"/>
    </row>
    <row r="1101" spans="1:1" x14ac:dyDescent="0.2">
      <c r="A1101" s="36"/>
    </row>
    <row r="1102" spans="1:1" x14ac:dyDescent="0.2">
      <c r="A1102" s="36"/>
    </row>
    <row r="1103" spans="1:1" x14ac:dyDescent="0.2">
      <c r="A1103" s="36"/>
    </row>
    <row r="1104" spans="1:1" x14ac:dyDescent="0.2">
      <c r="A1104" s="36"/>
    </row>
    <row r="1105" spans="1:1" x14ac:dyDescent="0.2">
      <c r="A1105" s="36"/>
    </row>
    <row r="1106" spans="1:1" x14ac:dyDescent="0.2">
      <c r="A1106" s="36"/>
    </row>
    <row r="1107" spans="1:1" x14ac:dyDescent="0.2">
      <c r="A1107" s="36"/>
    </row>
    <row r="1108" spans="1:1" x14ac:dyDescent="0.2">
      <c r="A1108" s="36"/>
    </row>
    <row r="1109" spans="1:1" x14ac:dyDescent="0.2">
      <c r="A1109" s="36"/>
    </row>
    <row r="1110" spans="1:1" x14ac:dyDescent="0.2">
      <c r="A1110" s="36"/>
    </row>
    <row r="1111" spans="1:1" x14ac:dyDescent="0.2">
      <c r="A1111" s="36"/>
    </row>
    <row r="1112" spans="1:1" x14ac:dyDescent="0.2">
      <c r="A1112" s="36"/>
    </row>
    <row r="1113" spans="1:1" x14ac:dyDescent="0.2">
      <c r="A1113" s="36"/>
    </row>
    <row r="1114" spans="1:1" x14ac:dyDescent="0.2">
      <c r="A1114" s="36"/>
    </row>
    <row r="1115" spans="1:1" x14ac:dyDescent="0.2">
      <c r="A1115" s="36"/>
    </row>
    <row r="1116" spans="1:1" x14ac:dyDescent="0.2">
      <c r="A1116" s="36"/>
    </row>
    <row r="1117" spans="1:1" x14ac:dyDescent="0.2">
      <c r="A1117" s="36"/>
    </row>
    <row r="1118" spans="1:1" x14ac:dyDescent="0.2">
      <c r="A1118" s="36"/>
    </row>
    <row r="1119" spans="1:1" x14ac:dyDescent="0.2">
      <c r="A1119" s="36"/>
    </row>
    <row r="1120" spans="1:1" x14ac:dyDescent="0.2">
      <c r="A1120" s="36"/>
    </row>
    <row r="1121" spans="1:1" x14ac:dyDescent="0.2">
      <c r="A1121" s="36"/>
    </row>
    <row r="1122" spans="1:1" x14ac:dyDescent="0.2">
      <c r="A1122" s="36"/>
    </row>
    <row r="1123" spans="1:1" x14ac:dyDescent="0.2">
      <c r="A1123" s="36"/>
    </row>
    <row r="1124" spans="1:1" x14ac:dyDescent="0.2">
      <c r="A1124" s="36"/>
    </row>
    <row r="1125" spans="1:1" x14ac:dyDescent="0.2">
      <c r="A1125" s="36"/>
    </row>
    <row r="1126" spans="1:1" x14ac:dyDescent="0.2">
      <c r="A1126" s="36"/>
    </row>
    <row r="1127" spans="1:1" x14ac:dyDescent="0.2">
      <c r="A1127" s="36"/>
    </row>
    <row r="1128" spans="1:1" x14ac:dyDescent="0.2">
      <c r="A1128" s="36"/>
    </row>
    <row r="1129" spans="1:1" x14ac:dyDescent="0.2">
      <c r="A1129" s="36"/>
    </row>
    <row r="1130" spans="1:1" x14ac:dyDescent="0.2">
      <c r="A1130" s="36"/>
    </row>
    <row r="1131" spans="1:1" x14ac:dyDescent="0.2">
      <c r="A1131" s="36"/>
    </row>
    <row r="1132" spans="1:1" x14ac:dyDescent="0.2">
      <c r="A1132" s="36"/>
    </row>
    <row r="1133" spans="1:1" x14ac:dyDescent="0.2">
      <c r="A1133" s="36"/>
    </row>
    <row r="1134" spans="1:1" x14ac:dyDescent="0.2">
      <c r="A1134" s="36"/>
    </row>
    <row r="1135" spans="1:1" x14ac:dyDescent="0.2">
      <c r="A1135" s="36"/>
    </row>
    <row r="1136" spans="1:1" x14ac:dyDescent="0.2">
      <c r="A1136" s="36"/>
    </row>
    <row r="1137" spans="1:1" x14ac:dyDescent="0.2">
      <c r="A1137" s="36"/>
    </row>
    <row r="1138" spans="1:1" x14ac:dyDescent="0.2">
      <c r="A1138" s="36"/>
    </row>
    <row r="1139" spans="1:1" x14ac:dyDescent="0.2">
      <c r="A1139" s="36"/>
    </row>
    <row r="1140" spans="1:1" x14ac:dyDescent="0.2">
      <c r="A1140" s="36"/>
    </row>
    <row r="1141" spans="1:1" x14ac:dyDescent="0.2">
      <c r="A1141" s="36"/>
    </row>
    <row r="1142" spans="1:1" x14ac:dyDescent="0.2">
      <c r="A1142" s="36"/>
    </row>
    <row r="1143" spans="1:1" x14ac:dyDescent="0.2">
      <c r="A1143" s="36"/>
    </row>
    <row r="1144" spans="1:1" x14ac:dyDescent="0.2">
      <c r="A1144" s="36"/>
    </row>
    <row r="1145" spans="1:1" x14ac:dyDescent="0.2">
      <c r="A1145" s="36"/>
    </row>
    <row r="1146" spans="1:1" x14ac:dyDescent="0.2">
      <c r="A1146" s="36"/>
    </row>
    <row r="1147" spans="1:1" x14ac:dyDescent="0.2">
      <c r="A1147" s="36"/>
    </row>
    <row r="1148" spans="1:1" x14ac:dyDescent="0.2">
      <c r="A1148" s="36"/>
    </row>
    <row r="1149" spans="1:1" x14ac:dyDescent="0.2">
      <c r="A1149" s="36"/>
    </row>
    <row r="1150" spans="1:1" x14ac:dyDescent="0.2">
      <c r="A1150" s="36"/>
    </row>
    <row r="1151" spans="1:1" x14ac:dyDescent="0.2">
      <c r="A1151" s="36"/>
    </row>
    <row r="1152" spans="1:1" x14ac:dyDescent="0.2">
      <c r="A1152" s="36"/>
    </row>
    <row r="1153" spans="1:1" x14ac:dyDescent="0.2">
      <c r="A1153" s="36"/>
    </row>
    <row r="1154" spans="1:1" x14ac:dyDescent="0.2">
      <c r="A1154" s="36"/>
    </row>
    <row r="1155" spans="1:1" x14ac:dyDescent="0.2">
      <c r="A1155" s="36"/>
    </row>
    <row r="1156" spans="1:1" x14ac:dyDescent="0.2">
      <c r="A1156" s="36"/>
    </row>
    <row r="1157" spans="1:1" x14ac:dyDescent="0.2">
      <c r="A1157" s="36"/>
    </row>
    <row r="1158" spans="1:1" x14ac:dyDescent="0.2">
      <c r="A1158" s="36"/>
    </row>
    <row r="1159" spans="1:1" x14ac:dyDescent="0.2">
      <c r="A1159" s="36"/>
    </row>
    <row r="1160" spans="1:1" x14ac:dyDescent="0.2">
      <c r="A1160" s="36"/>
    </row>
    <row r="1161" spans="1:1" x14ac:dyDescent="0.2">
      <c r="A1161" s="36"/>
    </row>
    <row r="1162" spans="1:1" x14ac:dyDescent="0.2">
      <c r="A1162" s="36"/>
    </row>
    <row r="1163" spans="1:1" x14ac:dyDescent="0.2">
      <c r="A1163" s="36"/>
    </row>
    <row r="1164" spans="1:1" x14ac:dyDescent="0.2">
      <c r="A1164" s="36"/>
    </row>
    <row r="1165" spans="1:1" x14ac:dyDescent="0.2">
      <c r="A1165" s="36"/>
    </row>
    <row r="1166" spans="1:1" x14ac:dyDescent="0.2">
      <c r="A1166" s="36"/>
    </row>
    <row r="1167" spans="1:1" x14ac:dyDescent="0.2">
      <c r="A1167" s="36"/>
    </row>
    <row r="1168" spans="1:1" x14ac:dyDescent="0.2">
      <c r="A1168" s="36"/>
    </row>
    <row r="1169" spans="1:1" x14ac:dyDescent="0.2">
      <c r="A1169" s="36"/>
    </row>
    <row r="1170" spans="1:1" x14ac:dyDescent="0.2">
      <c r="A1170" s="36"/>
    </row>
    <row r="1171" spans="1:1" x14ac:dyDescent="0.2">
      <c r="A1171" s="36"/>
    </row>
    <row r="1172" spans="1:1" x14ac:dyDescent="0.2">
      <c r="A1172" s="36"/>
    </row>
    <row r="1173" spans="1:1" x14ac:dyDescent="0.2">
      <c r="A1173" s="36"/>
    </row>
    <row r="1174" spans="1:1" x14ac:dyDescent="0.2">
      <c r="A1174" s="36"/>
    </row>
    <row r="1175" spans="1:1" x14ac:dyDescent="0.2">
      <c r="A1175" s="36"/>
    </row>
    <row r="1176" spans="1:1" x14ac:dyDescent="0.2">
      <c r="A1176" s="36"/>
    </row>
    <row r="1177" spans="1:1" x14ac:dyDescent="0.2">
      <c r="A1177" s="36"/>
    </row>
    <row r="1178" spans="1:1" x14ac:dyDescent="0.2">
      <c r="A1178" s="36"/>
    </row>
    <row r="1179" spans="1:1" x14ac:dyDescent="0.2">
      <c r="A1179" s="36"/>
    </row>
    <row r="1180" spans="1:1" x14ac:dyDescent="0.2">
      <c r="A1180" s="36"/>
    </row>
    <row r="1181" spans="1:1" x14ac:dyDescent="0.2">
      <c r="A1181" s="36"/>
    </row>
    <row r="1182" spans="1:1" x14ac:dyDescent="0.2">
      <c r="A1182" s="36"/>
    </row>
    <row r="1183" spans="1:1" x14ac:dyDescent="0.2">
      <c r="A1183" s="36"/>
    </row>
    <row r="1184" spans="1:1" x14ac:dyDescent="0.2">
      <c r="A1184" s="36"/>
    </row>
    <row r="1185" spans="1:1" x14ac:dyDescent="0.2">
      <c r="A1185" s="36"/>
    </row>
    <row r="1186" spans="1:1" x14ac:dyDescent="0.2">
      <c r="A1186" s="36"/>
    </row>
    <row r="1187" spans="1:1" x14ac:dyDescent="0.2">
      <c r="A1187" s="36"/>
    </row>
    <row r="1188" spans="1:1" x14ac:dyDescent="0.2">
      <c r="A1188" s="36"/>
    </row>
    <row r="1189" spans="1:1" x14ac:dyDescent="0.2">
      <c r="A1189" s="36"/>
    </row>
    <row r="1190" spans="1:1" x14ac:dyDescent="0.2">
      <c r="A1190" s="36"/>
    </row>
    <row r="1191" spans="1:1" x14ac:dyDescent="0.2">
      <c r="A1191" s="36"/>
    </row>
    <row r="1192" spans="1:1" x14ac:dyDescent="0.2">
      <c r="A1192" s="36"/>
    </row>
    <row r="1193" spans="1:1" x14ac:dyDescent="0.2">
      <c r="A1193" s="36"/>
    </row>
    <row r="1194" spans="1:1" x14ac:dyDescent="0.2">
      <c r="A1194" s="36"/>
    </row>
    <row r="1195" spans="1:1" x14ac:dyDescent="0.2">
      <c r="A1195" s="36"/>
    </row>
    <row r="1196" spans="1:1" x14ac:dyDescent="0.2">
      <c r="A1196" s="36"/>
    </row>
    <row r="1197" spans="1:1" x14ac:dyDescent="0.2">
      <c r="A1197" s="36"/>
    </row>
    <row r="1198" spans="1:1" x14ac:dyDescent="0.2">
      <c r="A1198" s="36"/>
    </row>
    <row r="1199" spans="1:1" x14ac:dyDescent="0.2">
      <c r="A1199" s="36"/>
    </row>
    <row r="1200" spans="1:1" x14ac:dyDescent="0.2">
      <c r="A1200" s="36"/>
    </row>
    <row r="1201" spans="1:1" x14ac:dyDescent="0.2">
      <c r="A1201" s="36"/>
    </row>
    <row r="1202" spans="1:1" x14ac:dyDescent="0.2">
      <c r="A1202" s="36"/>
    </row>
    <row r="1203" spans="1:1" x14ac:dyDescent="0.2">
      <c r="A1203" s="36"/>
    </row>
    <row r="1204" spans="1:1" x14ac:dyDescent="0.2">
      <c r="A1204" s="36"/>
    </row>
    <row r="1205" spans="1:1" x14ac:dyDescent="0.2">
      <c r="A1205" s="36"/>
    </row>
    <row r="1206" spans="1:1" x14ac:dyDescent="0.2">
      <c r="A1206" s="36"/>
    </row>
    <row r="1207" spans="1:1" x14ac:dyDescent="0.2">
      <c r="A1207" s="36"/>
    </row>
    <row r="1208" spans="1:1" x14ac:dyDescent="0.2">
      <c r="A1208" s="36"/>
    </row>
    <row r="1209" spans="1:1" x14ac:dyDescent="0.2">
      <c r="A1209" s="36"/>
    </row>
    <row r="1210" spans="1:1" x14ac:dyDescent="0.2">
      <c r="A1210" s="36"/>
    </row>
    <row r="1211" spans="1:1" x14ac:dyDescent="0.2">
      <c r="A1211" s="36"/>
    </row>
    <row r="1212" spans="1:1" x14ac:dyDescent="0.2">
      <c r="A1212" s="36"/>
    </row>
    <row r="1213" spans="1:1" x14ac:dyDescent="0.2">
      <c r="A1213" s="36"/>
    </row>
    <row r="1214" spans="1:1" x14ac:dyDescent="0.2">
      <c r="A1214" s="36"/>
    </row>
    <row r="1215" spans="1:1" x14ac:dyDescent="0.2">
      <c r="A1215" s="36"/>
    </row>
    <row r="1216" spans="1:1" x14ac:dyDescent="0.2">
      <c r="A1216" s="36"/>
    </row>
    <row r="1217" spans="1:1" x14ac:dyDescent="0.2">
      <c r="A1217" s="36"/>
    </row>
    <row r="1218" spans="1:1" x14ac:dyDescent="0.2">
      <c r="A1218" s="36"/>
    </row>
    <row r="1219" spans="1:1" x14ac:dyDescent="0.2">
      <c r="A1219" s="36"/>
    </row>
    <row r="1220" spans="1:1" x14ac:dyDescent="0.2">
      <c r="A1220" s="36"/>
    </row>
    <row r="1221" spans="1:1" x14ac:dyDescent="0.2">
      <c r="A1221" s="36"/>
    </row>
    <row r="1222" spans="1:1" x14ac:dyDescent="0.2">
      <c r="A1222" s="36"/>
    </row>
    <row r="1223" spans="1:1" x14ac:dyDescent="0.2">
      <c r="A1223" s="36"/>
    </row>
    <row r="1224" spans="1:1" x14ac:dyDescent="0.2">
      <c r="A1224" s="36"/>
    </row>
    <row r="1225" spans="1:1" x14ac:dyDescent="0.2">
      <c r="A1225" s="36"/>
    </row>
    <row r="1226" spans="1:1" x14ac:dyDescent="0.2">
      <c r="A1226" s="36"/>
    </row>
    <row r="1227" spans="1:1" x14ac:dyDescent="0.2">
      <c r="A1227" s="36"/>
    </row>
    <row r="1228" spans="1:1" x14ac:dyDescent="0.2">
      <c r="A1228" s="36"/>
    </row>
    <row r="1229" spans="1:1" x14ac:dyDescent="0.2">
      <c r="A1229" s="36"/>
    </row>
    <row r="1230" spans="1:1" x14ac:dyDescent="0.2">
      <c r="A1230" s="36"/>
    </row>
    <row r="1231" spans="1:1" x14ac:dyDescent="0.2">
      <c r="A1231" s="36"/>
    </row>
    <row r="1232" spans="1:1" x14ac:dyDescent="0.2">
      <c r="A1232" s="36"/>
    </row>
    <row r="1233" spans="1:1" x14ac:dyDescent="0.2">
      <c r="A1233" s="36"/>
    </row>
    <row r="1234" spans="1:1" x14ac:dyDescent="0.2">
      <c r="A1234" s="36"/>
    </row>
    <row r="1235" spans="1:1" x14ac:dyDescent="0.2">
      <c r="A1235" s="36"/>
    </row>
    <row r="1236" spans="1:1" x14ac:dyDescent="0.2">
      <c r="A1236" s="36"/>
    </row>
    <row r="1237" spans="1:1" x14ac:dyDescent="0.2">
      <c r="A1237" s="36"/>
    </row>
    <row r="1238" spans="1:1" x14ac:dyDescent="0.2">
      <c r="A1238" s="36"/>
    </row>
    <row r="1239" spans="1:1" x14ac:dyDescent="0.2">
      <c r="A1239" s="36"/>
    </row>
    <row r="1240" spans="1:1" x14ac:dyDescent="0.2">
      <c r="A1240" s="36"/>
    </row>
    <row r="1241" spans="1:1" x14ac:dyDescent="0.2">
      <c r="A1241" s="36"/>
    </row>
    <row r="1242" spans="1:1" x14ac:dyDescent="0.2">
      <c r="A1242" s="36"/>
    </row>
    <row r="1243" spans="1:1" x14ac:dyDescent="0.2">
      <c r="A1243" s="36"/>
    </row>
    <row r="1244" spans="1:1" x14ac:dyDescent="0.2">
      <c r="A1244" s="36"/>
    </row>
    <row r="1245" spans="1:1" x14ac:dyDescent="0.2">
      <c r="A1245" s="36"/>
    </row>
    <row r="1246" spans="1:1" x14ac:dyDescent="0.2">
      <c r="A1246" s="36"/>
    </row>
    <row r="1247" spans="1:1" x14ac:dyDescent="0.2">
      <c r="A1247" s="36"/>
    </row>
    <row r="1248" spans="1:1" x14ac:dyDescent="0.2">
      <c r="A1248" s="36"/>
    </row>
    <row r="1249" spans="1:1" x14ac:dyDescent="0.2">
      <c r="A1249" s="36"/>
    </row>
    <row r="1250" spans="1:1" x14ac:dyDescent="0.2">
      <c r="A1250" s="36"/>
    </row>
    <row r="1251" spans="1:1" x14ac:dyDescent="0.2">
      <c r="A1251" s="36"/>
    </row>
    <row r="1252" spans="1:1" x14ac:dyDescent="0.2">
      <c r="A1252" s="36"/>
    </row>
    <row r="1253" spans="1:1" x14ac:dyDescent="0.2">
      <c r="A1253" s="36"/>
    </row>
    <row r="1254" spans="1:1" x14ac:dyDescent="0.2">
      <c r="A1254" s="36"/>
    </row>
    <row r="1255" spans="1:1" x14ac:dyDescent="0.2">
      <c r="A1255" s="36"/>
    </row>
    <row r="1256" spans="1:1" x14ac:dyDescent="0.2">
      <c r="A1256" s="36"/>
    </row>
    <row r="1257" spans="1:1" x14ac:dyDescent="0.2">
      <c r="A1257" s="36"/>
    </row>
    <row r="1258" spans="1:1" x14ac:dyDescent="0.2">
      <c r="A1258" s="36"/>
    </row>
    <row r="1259" spans="1:1" x14ac:dyDescent="0.2">
      <c r="A1259" s="36"/>
    </row>
    <row r="1260" spans="1:1" x14ac:dyDescent="0.2">
      <c r="A1260" s="36"/>
    </row>
    <row r="1261" spans="1:1" x14ac:dyDescent="0.2">
      <c r="A1261" s="36"/>
    </row>
    <row r="1262" spans="1:1" x14ac:dyDescent="0.2">
      <c r="A1262" s="36"/>
    </row>
    <row r="1263" spans="1:1" x14ac:dyDescent="0.2">
      <c r="A1263" s="36"/>
    </row>
    <row r="1264" spans="1:1" x14ac:dyDescent="0.2">
      <c r="A1264" s="36"/>
    </row>
    <row r="1265" spans="1:1" x14ac:dyDescent="0.2">
      <c r="A1265" s="36"/>
    </row>
    <row r="1266" spans="1:1" x14ac:dyDescent="0.2">
      <c r="A1266" s="36"/>
    </row>
    <row r="1267" spans="1:1" x14ac:dyDescent="0.2">
      <c r="A1267" s="36"/>
    </row>
    <row r="1268" spans="1:1" x14ac:dyDescent="0.2">
      <c r="A1268" s="36"/>
    </row>
    <row r="1269" spans="1:1" x14ac:dyDescent="0.2">
      <c r="A1269" s="36"/>
    </row>
    <row r="1270" spans="1:1" x14ac:dyDescent="0.2">
      <c r="A1270" s="36"/>
    </row>
    <row r="1271" spans="1:1" x14ac:dyDescent="0.2">
      <c r="A1271" s="36"/>
    </row>
    <row r="1272" spans="1:1" x14ac:dyDescent="0.2">
      <c r="A1272" s="36"/>
    </row>
    <row r="1273" spans="1:1" x14ac:dyDescent="0.2">
      <c r="A1273" s="36"/>
    </row>
    <row r="1274" spans="1:1" x14ac:dyDescent="0.2">
      <c r="A1274" s="36"/>
    </row>
    <row r="1275" spans="1:1" x14ac:dyDescent="0.2">
      <c r="A1275" s="36"/>
    </row>
    <row r="1276" spans="1:1" x14ac:dyDescent="0.2">
      <c r="A1276" s="36"/>
    </row>
    <row r="1277" spans="1:1" x14ac:dyDescent="0.2">
      <c r="A1277" s="36"/>
    </row>
    <row r="1278" spans="1:1" x14ac:dyDescent="0.2">
      <c r="A1278" s="36"/>
    </row>
    <row r="1279" spans="1:1" x14ac:dyDescent="0.2">
      <c r="A1279" s="36"/>
    </row>
    <row r="1280" spans="1:1" x14ac:dyDescent="0.2">
      <c r="A1280" s="36"/>
    </row>
    <row r="1281" spans="1:1" x14ac:dyDescent="0.2">
      <c r="A1281" s="36"/>
    </row>
    <row r="1282" spans="1:1" x14ac:dyDescent="0.2">
      <c r="A1282" s="36"/>
    </row>
    <row r="1283" spans="1:1" x14ac:dyDescent="0.2">
      <c r="A1283" s="36"/>
    </row>
    <row r="1284" spans="1:1" x14ac:dyDescent="0.2">
      <c r="A1284" s="36"/>
    </row>
    <row r="1285" spans="1:1" x14ac:dyDescent="0.2">
      <c r="A1285" s="36"/>
    </row>
    <row r="1286" spans="1:1" x14ac:dyDescent="0.2">
      <c r="A1286" s="36"/>
    </row>
    <row r="1287" spans="1:1" x14ac:dyDescent="0.2">
      <c r="A1287" s="36"/>
    </row>
    <row r="1288" spans="1:1" x14ac:dyDescent="0.2">
      <c r="A1288" s="36"/>
    </row>
    <row r="1289" spans="1:1" x14ac:dyDescent="0.2">
      <c r="A1289" s="36"/>
    </row>
    <row r="1290" spans="1:1" x14ac:dyDescent="0.2">
      <c r="A1290" s="36"/>
    </row>
    <row r="1291" spans="1:1" x14ac:dyDescent="0.2">
      <c r="A1291" s="36"/>
    </row>
    <row r="1292" spans="1:1" x14ac:dyDescent="0.2">
      <c r="A1292" s="36"/>
    </row>
    <row r="1293" spans="1:1" x14ac:dyDescent="0.2">
      <c r="A1293" s="36"/>
    </row>
    <row r="1294" spans="1:1" x14ac:dyDescent="0.2">
      <c r="A1294" s="36"/>
    </row>
    <row r="1295" spans="1:1" x14ac:dyDescent="0.2">
      <c r="A1295" s="36"/>
    </row>
    <row r="1296" spans="1:1" x14ac:dyDescent="0.2">
      <c r="A1296" s="36"/>
    </row>
    <row r="1297" spans="1:1" x14ac:dyDescent="0.2">
      <c r="A1297" s="36"/>
    </row>
    <row r="1298" spans="1:1" x14ac:dyDescent="0.2">
      <c r="A1298" s="36"/>
    </row>
    <row r="1299" spans="1:1" x14ac:dyDescent="0.2">
      <c r="A1299" s="36"/>
    </row>
    <row r="1300" spans="1:1" x14ac:dyDescent="0.2">
      <c r="A1300" s="36"/>
    </row>
    <row r="1301" spans="1:1" x14ac:dyDescent="0.2">
      <c r="A1301" s="36"/>
    </row>
    <row r="1302" spans="1:1" x14ac:dyDescent="0.2">
      <c r="A1302" s="36"/>
    </row>
    <row r="1303" spans="1:1" x14ac:dyDescent="0.2">
      <c r="A1303" s="36"/>
    </row>
    <row r="1304" spans="1:1" x14ac:dyDescent="0.2">
      <c r="A1304" s="36"/>
    </row>
    <row r="1305" spans="1:1" x14ac:dyDescent="0.2">
      <c r="A1305" s="36"/>
    </row>
    <row r="1306" spans="1:1" x14ac:dyDescent="0.2">
      <c r="A1306" s="36"/>
    </row>
    <row r="1307" spans="1:1" x14ac:dyDescent="0.2">
      <c r="A1307" s="36"/>
    </row>
    <row r="1308" spans="1:1" x14ac:dyDescent="0.2">
      <c r="A1308" s="36"/>
    </row>
    <row r="1309" spans="1:1" x14ac:dyDescent="0.2">
      <c r="A1309" s="36"/>
    </row>
    <row r="1310" spans="1:1" x14ac:dyDescent="0.2">
      <c r="A1310" s="36"/>
    </row>
    <row r="1311" spans="1:1" x14ac:dyDescent="0.2">
      <c r="A1311" s="36"/>
    </row>
    <row r="1312" spans="1:1" x14ac:dyDescent="0.2">
      <c r="A1312" s="36"/>
    </row>
    <row r="1313" spans="1:1" x14ac:dyDescent="0.2">
      <c r="A1313" s="36"/>
    </row>
    <row r="1314" spans="1:1" x14ac:dyDescent="0.2">
      <c r="A1314" s="36"/>
    </row>
    <row r="1315" spans="1:1" x14ac:dyDescent="0.2">
      <c r="A1315" s="36"/>
    </row>
    <row r="1316" spans="1:1" x14ac:dyDescent="0.2">
      <c r="A1316" s="36"/>
    </row>
    <row r="1317" spans="1:1" x14ac:dyDescent="0.2">
      <c r="A1317" s="36"/>
    </row>
    <row r="1318" spans="1:1" x14ac:dyDescent="0.2">
      <c r="A1318" s="36"/>
    </row>
    <row r="1319" spans="1:1" x14ac:dyDescent="0.2">
      <c r="A1319" s="36"/>
    </row>
    <row r="1320" spans="1:1" x14ac:dyDescent="0.2">
      <c r="A1320" s="36"/>
    </row>
    <row r="1321" spans="1:1" x14ac:dyDescent="0.2">
      <c r="A1321" s="36"/>
    </row>
    <row r="1322" spans="1:1" x14ac:dyDescent="0.2">
      <c r="A1322" s="36"/>
    </row>
    <row r="1323" spans="1:1" x14ac:dyDescent="0.2">
      <c r="A1323" s="36"/>
    </row>
    <row r="1324" spans="1:1" x14ac:dyDescent="0.2">
      <c r="A1324" s="36"/>
    </row>
    <row r="1325" spans="1:1" x14ac:dyDescent="0.2">
      <c r="A1325" s="36"/>
    </row>
    <row r="1326" spans="1:1" x14ac:dyDescent="0.2">
      <c r="A1326" s="36"/>
    </row>
    <row r="1327" spans="1:1" x14ac:dyDescent="0.2">
      <c r="A1327" s="36"/>
    </row>
    <row r="1328" spans="1:1" x14ac:dyDescent="0.2">
      <c r="A1328" s="36"/>
    </row>
    <row r="1329" spans="1:1" x14ac:dyDescent="0.2">
      <c r="A1329" s="36"/>
    </row>
    <row r="1330" spans="1:1" x14ac:dyDescent="0.2">
      <c r="A1330" s="36"/>
    </row>
    <row r="1331" spans="1:1" x14ac:dyDescent="0.2">
      <c r="A1331" s="36"/>
    </row>
    <row r="1332" spans="1:1" x14ac:dyDescent="0.2">
      <c r="A1332" s="36"/>
    </row>
    <row r="1333" spans="1:1" x14ac:dyDescent="0.2">
      <c r="A1333" s="36"/>
    </row>
    <row r="1334" spans="1:1" x14ac:dyDescent="0.2">
      <c r="A1334" s="36"/>
    </row>
    <row r="1335" spans="1:1" x14ac:dyDescent="0.2">
      <c r="A1335" s="36"/>
    </row>
    <row r="1336" spans="1:1" x14ac:dyDescent="0.2">
      <c r="A1336" s="36"/>
    </row>
    <row r="1337" spans="1:1" x14ac:dyDescent="0.2">
      <c r="A1337" s="36"/>
    </row>
    <row r="1338" spans="1:1" x14ac:dyDescent="0.2">
      <c r="A1338" s="36"/>
    </row>
    <row r="1339" spans="1:1" x14ac:dyDescent="0.2">
      <c r="A1339" s="36"/>
    </row>
    <row r="1340" spans="1:1" x14ac:dyDescent="0.2">
      <c r="A1340" s="36"/>
    </row>
    <row r="1341" spans="1:1" x14ac:dyDescent="0.2">
      <c r="A1341" s="36"/>
    </row>
    <row r="1342" spans="1:1" x14ac:dyDescent="0.2">
      <c r="A1342" s="36"/>
    </row>
    <row r="1343" spans="1:1" x14ac:dyDescent="0.2">
      <c r="A1343" s="36"/>
    </row>
    <row r="1344" spans="1:1" x14ac:dyDescent="0.2">
      <c r="A1344" s="36"/>
    </row>
    <row r="1345" spans="1:1" x14ac:dyDescent="0.2">
      <c r="A1345" s="36"/>
    </row>
    <row r="1346" spans="1:1" x14ac:dyDescent="0.2">
      <c r="A1346" s="36"/>
    </row>
    <row r="1347" spans="1:1" x14ac:dyDescent="0.2">
      <c r="A1347" s="36"/>
    </row>
    <row r="1348" spans="1:1" x14ac:dyDescent="0.2">
      <c r="A1348" s="36"/>
    </row>
    <row r="1349" spans="1:1" x14ac:dyDescent="0.2">
      <c r="A1349" s="36"/>
    </row>
    <row r="1350" spans="1:1" x14ac:dyDescent="0.2">
      <c r="A1350" s="36"/>
    </row>
    <row r="1351" spans="1:1" x14ac:dyDescent="0.2">
      <c r="A1351" s="36"/>
    </row>
    <row r="1352" spans="1:1" x14ac:dyDescent="0.2">
      <c r="A1352" s="36"/>
    </row>
    <row r="1353" spans="1:1" x14ac:dyDescent="0.2">
      <c r="A1353" s="36"/>
    </row>
    <row r="1354" spans="1:1" x14ac:dyDescent="0.2">
      <c r="A1354" s="36"/>
    </row>
    <row r="1355" spans="1:1" x14ac:dyDescent="0.2">
      <c r="A1355" s="36"/>
    </row>
    <row r="1356" spans="1:1" x14ac:dyDescent="0.2">
      <c r="A1356" s="36"/>
    </row>
    <row r="1357" spans="1:1" x14ac:dyDescent="0.2">
      <c r="A1357" s="36"/>
    </row>
    <row r="1358" spans="1:1" x14ac:dyDescent="0.2">
      <c r="A1358" s="36"/>
    </row>
    <row r="1359" spans="1:1" x14ac:dyDescent="0.2">
      <c r="A1359" s="36"/>
    </row>
    <row r="1360" spans="1:1" x14ac:dyDescent="0.2">
      <c r="A1360" s="36"/>
    </row>
    <row r="1361" spans="1:1" x14ac:dyDescent="0.2">
      <c r="A1361" s="36"/>
    </row>
    <row r="1362" spans="1:1" x14ac:dyDescent="0.2">
      <c r="A1362" s="36"/>
    </row>
    <row r="1363" spans="1:1" x14ac:dyDescent="0.2">
      <c r="A1363" s="36"/>
    </row>
    <row r="1364" spans="1:1" x14ac:dyDescent="0.2">
      <c r="A1364" s="36"/>
    </row>
    <row r="1365" spans="1:1" x14ac:dyDescent="0.2">
      <c r="A1365" s="36"/>
    </row>
    <row r="1366" spans="1:1" x14ac:dyDescent="0.2">
      <c r="A1366" s="36"/>
    </row>
    <row r="1367" spans="1:1" x14ac:dyDescent="0.2">
      <c r="A1367" s="36"/>
    </row>
    <row r="1368" spans="1:1" x14ac:dyDescent="0.2">
      <c r="A1368" s="36"/>
    </row>
    <row r="1369" spans="1:1" x14ac:dyDescent="0.2">
      <c r="A1369" s="36"/>
    </row>
    <row r="1370" spans="1:1" x14ac:dyDescent="0.2">
      <c r="A1370" s="36"/>
    </row>
    <row r="1371" spans="1:1" x14ac:dyDescent="0.2">
      <c r="A1371" s="36"/>
    </row>
    <row r="1372" spans="1:1" x14ac:dyDescent="0.2">
      <c r="A1372" s="36"/>
    </row>
    <row r="1373" spans="1:1" x14ac:dyDescent="0.2">
      <c r="A1373" s="36"/>
    </row>
    <row r="1374" spans="1:1" x14ac:dyDescent="0.2">
      <c r="A1374" s="36"/>
    </row>
    <row r="1375" spans="1:1" x14ac:dyDescent="0.2">
      <c r="A1375" s="36"/>
    </row>
    <row r="1376" spans="1:1" x14ac:dyDescent="0.2">
      <c r="A1376" s="36"/>
    </row>
    <row r="1377" spans="1:1" x14ac:dyDescent="0.2">
      <c r="A1377" s="36"/>
    </row>
    <row r="1378" spans="1:1" x14ac:dyDescent="0.2">
      <c r="A1378" s="36"/>
    </row>
    <row r="1379" spans="1:1" x14ac:dyDescent="0.2">
      <c r="A1379" s="36"/>
    </row>
    <row r="1380" spans="1:1" x14ac:dyDescent="0.2">
      <c r="A1380" s="36"/>
    </row>
    <row r="1381" spans="1:1" x14ac:dyDescent="0.2">
      <c r="A1381" s="36"/>
    </row>
    <row r="1382" spans="1:1" x14ac:dyDescent="0.2">
      <c r="A1382" s="36"/>
    </row>
    <row r="1383" spans="1:1" x14ac:dyDescent="0.2">
      <c r="A1383" s="36"/>
    </row>
    <row r="1384" spans="1:1" x14ac:dyDescent="0.2">
      <c r="A1384" s="36"/>
    </row>
    <row r="1385" spans="1:1" x14ac:dyDescent="0.2">
      <c r="A1385" s="36"/>
    </row>
    <row r="1386" spans="1:1" x14ac:dyDescent="0.2">
      <c r="A1386" s="36"/>
    </row>
    <row r="1387" spans="1:1" x14ac:dyDescent="0.2">
      <c r="A1387" s="36"/>
    </row>
    <row r="1388" spans="1:1" x14ac:dyDescent="0.2">
      <c r="A1388" s="36"/>
    </row>
    <row r="1389" spans="1:1" x14ac:dyDescent="0.2">
      <c r="A1389" s="36"/>
    </row>
    <row r="1390" spans="1:1" x14ac:dyDescent="0.2">
      <c r="A1390" s="36"/>
    </row>
    <row r="1391" spans="1:1" x14ac:dyDescent="0.2">
      <c r="A1391" s="36"/>
    </row>
    <row r="1392" spans="1:1" x14ac:dyDescent="0.2">
      <c r="A1392" s="36"/>
    </row>
    <row r="1393" spans="1:1" x14ac:dyDescent="0.2">
      <c r="A1393" s="36"/>
    </row>
    <row r="1394" spans="1:1" x14ac:dyDescent="0.2">
      <c r="A1394" s="36"/>
    </row>
    <row r="1395" spans="1:1" x14ac:dyDescent="0.2">
      <c r="A1395" s="36"/>
    </row>
    <row r="1396" spans="1:1" x14ac:dyDescent="0.2">
      <c r="A1396" s="36"/>
    </row>
    <row r="1397" spans="1:1" x14ac:dyDescent="0.2">
      <c r="A1397" s="36"/>
    </row>
    <row r="1398" spans="1:1" x14ac:dyDescent="0.2">
      <c r="A1398" s="36"/>
    </row>
    <row r="1399" spans="1:1" x14ac:dyDescent="0.2">
      <c r="A1399" s="36"/>
    </row>
    <row r="1400" spans="1:1" x14ac:dyDescent="0.2">
      <c r="A1400" s="36"/>
    </row>
    <row r="1401" spans="1:1" x14ac:dyDescent="0.2">
      <c r="A1401" s="36"/>
    </row>
    <row r="1402" spans="1:1" x14ac:dyDescent="0.2">
      <c r="A1402" s="36"/>
    </row>
    <row r="1403" spans="1:1" x14ac:dyDescent="0.2">
      <c r="A1403" s="36"/>
    </row>
    <row r="1404" spans="1:1" x14ac:dyDescent="0.2">
      <c r="A1404" s="36"/>
    </row>
    <row r="1405" spans="1:1" x14ac:dyDescent="0.2">
      <c r="A1405" s="36"/>
    </row>
    <row r="1406" spans="1:1" x14ac:dyDescent="0.2">
      <c r="A1406" s="36"/>
    </row>
    <row r="1407" spans="1:1" x14ac:dyDescent="0.2">
      <c r="A1407" s="36"/>
    </row>
    <row r="1408" spans="1:1" x14ac:dyDescent="0.2">
      <c r="A1408" s="36"/>
    </row>
    <row r="1409" spans="1:1" x14ac:dyDescent="0.2">
      <c r="A1409" s="36"/>
    </row>
    <row r="1410" spans="1:1" x14ac:dyDescent="0.2">
      <c r="A1410" s="36"/>
    </row>
    <row r="1411" spans="1:1" x14ac:dyDescent="0.2">
      <c r="A1411" s="36"/>
    </row>
    <row r="1412" spans="1:1" x14ac:dyDescent="0.2">
      <c r="A1412" s="36"/>
    </row>
    <row r="1413" spans="1:1" x14ac:dyDescent="0.2">
      <c r="A1413" s="36"/>
    </row>
    <row r="1414" spans="1:1" x14ac:dyDescent="0.2">
      <c r="A1414" s="36"/>
    </row>
    <row r="1415" spans="1:1" x14ac:dyDescent="0.2">
      <c r="A1415" s="36"/>
    </row>
    <row r="1416" spans="1:1" x14ac:dyDescent="0.2">
      <c r="A1416" s="36"/>
    </row>
    <row r="1417" spans="1:1" x14ac:dyDescent="0.2">
      <c r="A1417" s="36"/>
    </row>
    <row r="1418" spans="1:1" x14ac:dyDescent="0.2">
      <c r="A1418" s="36"/>
    </row>
    <row r="1419" spans="1:1" x14ac:dyDescent="0.2">
      <c r="A1419" s="36"/>
    </row>
    <row r="1420" spans="1:1" x14ac:dyDescent="0.2">
      <c r="A1420" s="36"/>
    </row>
    <row r="1421" spans="1:1" x14ac:dyDescent="0.2">
      <c r="A1421" s="36"/>
    </row>
    <row r="1422" spans="1:1" x14ac:dyDescent="0.2">
      <c r="A1422" s="36"/>
    </row>
    <row r="1423" spans="1:1" x14ac:dyDescent="0.2">
      <c r="A1423" s="36"/>
    </row>
    <row r="1424" spans="1:1" x14ac:dyDescent="0.2">
      <c r="A1424" s="36"/>
    </row>
    <row r="1425" spans="1:1" x14ac:dyDescent="0.2">
      <c r="A1425" s="36"/>
    </row>
    <row r="1426" spans="1:1" x14ac:dyDescent="0.2">
      <c r="A1426" s="36"/>
    </row>
    <row r="1427" spans="1:1" x14ac:dyDescent="0.2">
      <c r="A1427" s="36"/>
    </row>
    <row r="1428" spans="1:1" x14ac:dyDescent="0.2">
      <c r="A1428" s="36"/>
    </row>
    <row r="1429" spans="1:1" x14ac:dyDescent="0.2">
      <c r="A1429" s="36"/>
    </row>
    <row r="1430" spans="1:1" x14ac:dyDescent="0.2">
      <c r="A1430" s="36"/>
    </row>
    <row r="1431" spans="1:1" x14ac:dyDescent="0.2">
      <c r="A1431" s="36"/>
    </row>
    <row r="1432" spans="1:1" x14ac:dyDescent="0.2">
      <c r="A1432" s="36"/>
    </row>
    <row r="1433" spans="1:1" x14ac:dyDescent="0.2">
      <c r="A1433" s="36"/>
    </row>
    <row r="1434" spans="1:1" x14ac:dyDescent="0.2">
      <c r="A1434" s="36"/>
    </row>
    <row r="1435" spans="1:1" x14ac:dyDescent="0.2">
      <c r="A1435" s="36"/>
    </row>
    <row r="1436" spans="1:1" x14ac:dyDescent="0.2">
      <c r="A1436" s="36"/>
    </row>
    <row r="1437" spans="1:1" x14ac:dyDescent="0.2">
      <c r="A1437" s="36"/>
    </row>
    <row r="1438" spans="1:1" x14ac:dyDescent="0.2">
      <c r="A1438" s="36"/>
    </row>
    <row r="1439" spans="1:1" x14ac:dyDescent="0.2">
      <c r="A1439" s="36"/>
    </row>
    <row r="1440" spans="1:1" x14ac:dyDescent="0.2">
      <c r="A1440" s="36"/>
    </row>
    <row r="1441" spans="1:1" x14ac:dyDescent="0.2">
      <c r="A1441" s="36"/>
    </row>
    <row r="1442" spans="1:1" x14ac:dyDescent="0.2">
      <c r="A1442" s="36"/>
    </row>
    <row r="1443" spans="1:1" x14ac:dyDescent="0.2">
      <c r="A1443" s="36"/>
    </row>
    <row r="1444" spans="1:1" x14ac:dyDescent="0.2">
      <c r="A1444" s="36"/>
    </row>
    <row r="1445" spans="1:1" x14ac:dyDescent="0.2">
      <c r="A1445" s="36"/>
    </row>
    <row r="1446" spans="1:1" x14ac:dyDescent="0.2">
      <c r="A1446" s="36"/>
    </row>
    <row r="1447" spans="1:1" x14ac:dyDescent="0.2">
      <c r="A1447" s="36"/>
    </row>
    <row r="1448" spans="1:1" x14ac:dyDescent="0.2">
      <c r="A1448" s="36"/>
    </row>
    <row r="1449" spans="1:1" x14ac:dyDescent="0.2">
      <c r="A1449" s="36"/>
    </row>
    <row r="1450" spans="1:1" x14ac:dyDescent="0.2">
      <c r="A1450" s="36"/>
    </row>
    <row r="1451" spans="1:1" x14ac:dyDescent="0.2">
      <c r="A1451" s="36"/>
    </row>
    <row r="1452" spans="1:1" x14ac:dyDescent="0.2">
      <c r="A1452" s="36"/>
    </row>
    <row r="1453" spans="1:1" x14ac:dyDescent="0.2">
      <c r="A1453" s="36"/>
    </row>
    <row r="1454" spans="1:1" x14ac:dyDescent="0.2">
      <c r="A1454" s="36"/>
    </row>
    <row r="1455" spans="1:1" x14ac:dyDescent="0.2">
      <c r="A1455" s="36"/>
    </row>
    <row r="1456" spans="1:1" x14ac:dyDescent="0.2">
      <c r="A1456" s="36"/>
    </row>
    <row r="1457" spans="1:1" x14ac:dyDescent="0.2">
      <c r="A1457" s="36"/>
    </row>
    <row r="1458" spans="1:1" x14ac:dyDescent="0.2">
      <c r="A1458" s="36"/>
    </row>
    <row r="1459" spans="1:1" x14ac:dyDescent="0.2">
      <c r="A1459" s="36"/>
    </row>
    <row r="1460" spans="1:1" x14ac:dyDescent="0.2">
      <c r="A1460" s="36"/>
    </row>
    <row r="1461" spans="1:1" x14ac:dyDescent="0.2">
      <c r="A1461" s="36"/>
    </row>
    <row r="1462" spans="1:1" x14ac:dyDescent="0.2">
      <c r="A1462" s="36"/>
    </row>
    <row r="1463" spans="1:1" x14ac:dyDescent="0.2">
      <c r="A1463" s="36"/>
    </row>
    <row r="1464" spans="1:1" x14ac:dyDescent="0.2">
      <c r="A1464" s="36"/>
    </row>
    <row r="1465" spans="1:1" x14ac:dyDescent="0.2">
      <c r="A1465" s="36"/>
    </row>
    <row r="1466" spans="1:1" x14ac:dyDescent="0.2">
      <c r="A1466" s="36"/>
    </row>
    <row r="1467" spans="1:1" x14ac:dyDescent="0.2">
      <c r="A1467" s="36"/>
    </row>
    <row r="1468" spans="1:1" x14ac:dyDescent="0.2">
      <c r="A1468" s="36"/>
    </row>
    <row r="1469" spans="1:1" x14ac:dyDescent="0.2">
      <c r="A1469" s="36"/>
    </row>
    <row r="1470" spans="1:1" x14ac:dyDescent="0.2">
      <c r="A1470" s="36"/>
    </row>
    <row r="1471" spans="1:1" x14ac:dyDescent="0.2">
      <c r="A1471" s="36"/>
    </row>
    <row r="1472" spans="1:1" x14ac:dyDescent="0.2">
      <c r="A1472" s="36"/>
    </row>
    <row r="1473" spans="1:1" x14ac:dyDescent="0.2">
      <c r="A1473" s="36"/>
    </row>
    <row r="1474" spans="1:1" x14ac:dyDescent="0.2">
      <c r="A1474" s="36"/>
    </row>
    <row r="1475" spans="1:1" x14ac:dyDescent="0.2">
      <c r="A1475" s="36"/>
    </row>
    <row r="1476" spans="1:1" x14ac:dyDescent="0.2">
      <c r="A1476" s="36"/>
    </row>
    <row r="1477" spans="1:1" x14ac:dyDescent="0.2">
      <c r="A1477" s="36"/>
    </row>
    <row r="1478" spans="1:1" x14ac:dyDescent="0.2">
      <c r="A1478" s="36"/>
    </row>
    <row r="1479" spans="1:1" x14ac:dyDescent="0.2">
      <c r="A1479" s="36"/>
    </row>
    <row r="1480" spans="1:1" x14ac:dyDescent="0.2">
      <c r="A1480" s="36"/>
    </row>
    <row r="1481" spans="1:1" x14ac:dyDescent="0.2">
      <c r="A1481" s="36"/>
    </row>
    <row r="1482" spans="1:1" x14ac:dyDescent="0.2">
      <c r="A1482" s="36"/>
    </row>
    <row r="1483" spans="1:1" x14ac:dyDescent="0.2">
      <c r="A1483" s="36"/>
    </row>
    <row r="1484" spans="1:1" x14ac:dyDescent="0.2">
      <c r="A1484" s="36"/>
    </row>
    <row r="1485" spans="1:1" x14ac:dyDescent="0.2">
      <c r="A1485" s="36"/>
    </row>
    <row r="1486" spans="1:1" x14ac:dyDescent="0.2">
      <c r="A1486" s="36"/>
    </row>
    <row r="1487" spans="1:1" x14ac:dyDescent="0.2">
      <c r="A1487" s="36"/>
    </row>
    <row r="1488" spans="1:1" x14ac:dyDescent="0.2">
      <c r="A1488" s="36"/>
    </row>
    <row r="1489" spans="1:1" x14ac:dyDescent="0.2">
      <c r="A1489" s="36"/>
    </row>
    <row r="1490" spans="1:1" x14ac:dyDescent="0.2">
      <c r="A1490" s="36"/>
    </row>
    <row r="1491" spans="1:1" x14ac:dyDescent="0.2">
      <c r="A1491" s="36"/>
    </row>
    <row r="1492" spans="1:1" x14ac:dyDescent="0.2">
      <c r="A1492" s="36"/>
    </row>
    <row r="1493" spans="1:1" x14ac:dyDescent="0.2">
      <c r="A1493" s="36"/>
    </row>
    <row r="1494" spans="1:1" x14ac:dyDescent="0.2">
      <c r="A1494" s="36"/>
    </row>
    <row r="1495" spans="1:1" x14ac:dyDescent="0.2">
      <c r="A1495" s="36"/>
    </row>
    <row r="1496" spans="1:1" x14ac:dyDescent="0.2">
      <c r="A1496" s="36"/>
    </row>
    <row r="1497" spans="1:1" x14ac:dyDescent="0.2">
      <c r="A1497" s="36"/>
    </row>
    <row r="1498" spans="1:1" x14ac:dyDescent="0.2">
      <c r="A1498" s="36"/>
    </row>
    <row r="1499" spans="1:1" x14ac:dyDescent="0.2">
      <c r="A1499" s="36"/>
    </row>
    <row r="1500" spans="1:1" x14ac:dyDescent="0.2">
      <c r="A1500" s="36"/>
    </row>
    <row r="1501" spans="1:1" x14ac:dyDescent="0.2">
      <c r="A1501" s="36"/>
    </row>
    <row r="1502" spans="1:1" x14ac:dyDescent="0.2">
      <c r="A1502" s="36"/>
    </row>
    <row r="1503" spans="1:1" x14ac:dyDescent="0.2">
      <c r="A1503" s="36"/>
    </row>
    <row r="1504" spans="1:1" x14ac:dyDescent="0.2">
      <c r="A1504" s="36"/>
    </row>
    <row r="1505" spans="1:1" x14ac:dyDescent="0.2">
      <c r="A1505" s="36"/>
    </row>
    <row r="1506" spans="1:1" x14ac:dyDescent="0.2">
      <c r="A1506" s="36"/>
    </row>
    <row r="1507" spans="1:1" x14ac:dyDescent="0.2">
      <c r="A1507" s="36"/>
    </row>
    <row r="1508" spans="1:1" x14ac:dyDescent="0.2">
      <c r="A1508" s="36"/>
    </row>
    <row r="1509" spans="1:1" x14ac:dyDescent="0.2">
      <c r="A1509" s="36"/>
    </row>
    <row r="1510" spans="1:1" x14ac:dyDescent="0.2">
      <c r="A1510" s="36"/>
    </row>
    <row r="1511" spans="1:1" x14ac:dyDescent="0.2">
      <c r="A1511" s="36"/>
    </row>
    <row r="1512" spans="1:1" x14ac:dyDescent="0.2">
      <c r="A1512" s="36"/>
    </row>
    <row r="1513" spans="1:1" x14ac:dyDescent="0.2">
      <c r="A1513" s="36"/>
    </row>
    <row r="1514" spans="1:1" x14ac:dyDescent="0.2">
      <c r="A1514" s="36"/>
    </row>
    <row r="1515" spans="1:1" x14ac:dyDescent="0.2">
      <c r="A1515" s="36"/>
    </row>
    <row r="1516" spans="1:1" x14ac:dyDescent="0.2">
      <c r="A1516" s="36"/>
    </row>
    <row r="1517" spans="1:1" x14ac:dyDescent="0.2">
      <c r="A1517" s="36"/>
    </row>
    <row r="1518" spans="1:1" x14ac:dyDescent="0.2">
      <c r="A1518" s="36"/>
    </row>
    <row r="1519" spans="1:1" x14ac:dyDescent="0.2">
      <c r="A1519" s="36"/>
    </row>
    <row r="1520" spans="1:1" x14ac:dyDescent="0.2">
      <c r="A1520" s="36"/>
    </row>
    <row r="1521" spans="1:1" x14ac:dyDescent="0.2">
      <c r="A1521" s="36"/>
    </row>
    <row r="1522" spans="1:1" x14ac:dyDescent="0.2">
      <c r="A1522" s="36"/>
    </row>
    <row r="1523" spans="1:1" x14ac:dyDescent="0.2">
      <c r="A1523" s="36"/>
    </row>
    <row r="1524" spans="1:1" x14ac:dyDescent="0.2">
      <c r="A1524" s="36"/>
    </row>
    <row r="1525" spans="1:1" x14ac:dyDescent="0.2">
      <c r="A1525" s="36"/>
    </row>
    <row r="1526" spans="1:1" x14ac:dyDescent="0.2">
      <c r="A1526" s="36"/>
    </row>
    <row r="1527" spans="1:1" x14ac:dyDescent="0.2">
      <c r="A1527" s="36"/>
    </row>
    <row r="1528" spans="1:1" x14ac:dyDescent="0.2">
      <c r="A1528" s="36"/>
    </row>
    <row r="1529" spans="1:1" x14ac:dyDescent="0.2">
      <c r="A1529" s="36"/>
    </row>
    <row r="1530" spans="1:1" x14ac:dyDescent="0.2">
      <c r="A1530" s="36"/>
    </row>
    <row r="1531" spans="1:1" x14ac:dyDescent="0.2">
      <c r="A1531" s="36"/>
    </row>
    <row r="1532" spans="1:1" x14ac:dyDescent="0.2">
      <c r="A1532" s="36"/>
    </row>
    <row r="1533" spans="1:1" x14ac:dyDescent="0.2">
      <c r="A1533" s="36"/>
    </row>
    <row r="1534" spans="1:1" x14ac:dyDescent="0.2">
      <c r="A1534" s="36"/>
    </row>
    <row r="1535" spans="1:1" x14ac:dyDescent="0.2">
      <c r="A1535" s="36"/>
    </row>
    <row r="1536" spans="1:1" x14ac:dyDescent="0.2">
      <c r="A1536" s="36"/>
    </row>
    <row r="1537" spans="1:1" x14ac:dyDescent="0.2">
      <c r="A1537" s="36"/>
    </row>
    <row r="1538" spans="1:1" x14ac:dyDescent="0.2">
      <c r="A1538" s="36"/>
    </row>
    <row r="1539" spans="1:1" x14ac:dyDescent="0.2">
      <c r="A1539" s="36"/>
    </row>
    <row r="1540" spans="1:1" x14ac:dyDescent="0.2">
      <c r="A1540" s="36"/>
    </row>
    <row r="1541" spans="1:1" x14ac:dyDescent="0.2">
      <c r="A1541" s="36"/>
    </row>
    <row r="1542" spans="1:1" x14ac:dyDescent="0.2">
      <c r="A1542" s="36"/>
    </row>
    <row r="1543" spans="1:1" x14ac:dyDescent="0.2">
      <c r="A1543" s="36"/>
    </row>
    <row r="1544" spans="1:1" x14ac:dyDescent="0.2">
      <c r="A1544" s="36"/>
    </row>
    <row r="1545" spans="1:1" x14ac:dyDescent="0.2">
      <c r="A1545" s="36"/>
    </row>
    <row r="1546" spans="1:1" x14ac:dyDescent="0.2">
      <c r="A1546" s="36"/>
    </row>
    <row r="1547" spans="1:1" x14ac:dyDescent="0.2">
      <c r="A1547" s="36"/>
    </row>
    <row r="1548" spans="1:1" x14ac:dyDescent="0.2">
      <c r="A1548" s="36"/>
    </row>
    <row r="1549" spans="1:1" x14ac:dyDescent="0.2">
      <c r="A1549" s="36"/>
    </row>
    <row r="1550" spans="1:1" x14ac:dyDescent="0.2">
      <c r="A1550" s="36"/>
    </row>
    <row r="1551" spans="1:1" x14ac:dyDescent="0.2">
      <c r="A1551" s="36"/>
    </row>
    <row r="1552" spans="1:1" x14ac:dyDescent="0.2">
      <c r="A1552" s="36"/>
    </row>
    <row r="1553" spans="1:1" x14ac:dyDescent="0.2">
      <c r="A1553" s="36"/>
    </row>
    <row r="1554" spans="1:1" x14ac:dyDescent="0.2">
      <c r="A1554" s="36"/>
    </row>
    <row r="1555" spans="1:1" x14ac:dyDescent="0.2">
      <c r="A1555" s="36"/>
    </row>
    <row r="1556" spans="1:1" x14ac:dyDescent="0.2">
      <c r="A1556" s="36"/>
    </row>
    <row r="1557" spans="1:1" x14ac:dyDescent="0.2">
      <c r="A1557" s="36"/>
    </row>
    <row r="1558" spans="1:1" x14ac:dyDescent="0.2">
      <c r="A1558" s="36"/>
    </row>
    <row r="1559" spans="1:1" x14ac:dyDescent="0.2">
      <c r="A1559" s="36"/>
    </row>
    <row r="1560" spans="1:1" x14ac:dyDescent="0.2">
      <c r="A1560" s="36"/>
    </row>
    <row r="1561" spans="1:1" x14ac:dyDescent="0.2">
      <c r="A1561" s="36"/>
    </row>
    <row r="1562" spans="1:1" x14ac:dyDescent="0.2">
      <c r="A1562" s="36"/>
    </row>
    <row r="1563" spans="1:1" x14ac:dyDescent="0.2">
      <c r="A1563" s="36"/>
    </row>
    <row r="1564" spans="1:1" x14ac:dyDescent="0.2">
      <c r="A1564" s="36"/>
    </row>
    <row r="1565" spans="1:1" x14ac:dyDescent="0.2">
      <c r="A1565" s="36"/>
    </row>
    <row r="1566" spans="1:1" x14ac:dyDescent="0.2">
      <c r="A1566" s="36"/>
    </row>
    <row r="1567" spans="1:1" x14ac:dyDescent="0.2">
      <c r="A1567" s="36"/>
    </row>
    <row r="1568" spans="1:1" x14ac:dyDescent="0.2">
      <c r="A1568" s="36"/>
    </row>
    <row r="1569" spans="1:1" x14ac:dyDescent="0.2">
      <c r="A1569" s="36"/>
    </row>
    <row r="1570" spans="1:1" x14ac:dyDescent="0.2">
      <c r="A1570" s="36"/>
    </row>
    <row r="1571" spans="1:1" x14ac:dyDescent="0.2">
      <c r="A1571" s="36"/>
    </row>
    <row r="1572" spans="1:1" x14ac:dyDescent="0.2">
      <c r="A1572" s="36"/>
    </row>
    <row r="1573" spans="1:1" x14ac:dyDescent="0.2">
      <c r="A1573" s="36"/>
    </row>
    <row r="1574" spans="1:1" x14ac:dyDescent="0.2">
      <c r="A1574" s="36"/>
    </row>
    <row r="1575" spans="1:1" x14ac:dyDescent="0.2">
      <c r="A1575" s="36"/>
    </row>
    <row r="1576" spans="1:1" x14ac:dyDescent="0.2">
      <c r="A1576" s="36"/>
    </row>
    <row r="1577" spans="1:1" x14ac:dyDescent="0.2">
      <c r="A1577" s="36"/>
    </row>
    <row r="1578" spans="1:1" x14ac:dyDescent="0.2">
      <c r="A1578" s="36"/>
    </row>
    <row r="1579" spans="1:1" x14ac:dyDescent="0.2">
      <c r="A1579" s="36"/>
    </row>
    <row r="1580" spans="1:1" x14ac:dyDescent="0.2">
      <c r="A1580" s="36"/>
    </row>
    <row r="1581" spans="1:1" x14ac:dyDescent="0.2">
      <c r="A1581" s="36"/>
    </row>
    <row r="1582" spans="1:1" x14ac:dyDescent="0.2">
      <c r="A1582" s="36"/>
    </row>
    <row r="1583" spans="1:1" x14ac:dyDescent="0.2">
      <c r="A1583" s="36"/>
    </row>
    <row r="1584" spans="1:1" x14ac:dyDescent="0.2">
      <c r="A1584" s="36"/>
    </row>
    <row r="1585" spans="1:1" x14ac:dyDescent="0.2">
      <c r="A1585" s="36"/>
    </row>
    <row r="1586" spans="1:1" x14ac:dyDescent="0.2">
      <c r="A1586" s="36"/>
    </row>
    <row r="1587" spans="1:1" x14ac:dyDescent="0.2">
      <c r="A1587" s="36"/>
    </row>
    <row r="1588" spans="1:1" x14ac:dyDescent="0.2">
      <c r="A1588" s="36"/>
    </row>
    <row r="1589" spans="1:1" x14ac:dyDescent="0.2">
      <c r="A1589" s="36"/>
    </row>
    <row r="1590" spans="1:1" x14ac:dyDescent="0.2">
      <c r="A1590" s="36"/>
    </row>
    <row r="1591" spans="1:1" x14ac:dyDescent="0.2">
      <c r="A1591" s="36"/>
    </row>
    <row r="1592" spans="1:1" x14ac:dyDescent="0.2">
      <c r="A1592" s="36"/>
    </row>
    <row r="1593" spans="1:1" x14ac:dyDescent="0.2">
      <c r="A1593" s="36"/>
    </row>
    <row r="1594" spans="1:1" x14ac:dyDescent="0.2">
      <c r="A1594" s="36"/>
    </row>
    <row r="1595" spans="1:1" x14ac:dyDescent="0.2">
      <c r="A1595" s="36"/>
    </row>
    <row r="1596" spans="1:1" x14ac:dyDescent="0.2">
      <c r="A1596" s="36"/>
    </row>
    <row r="1597" spans="1:1" x14ac:dyDescent="0.2">
      <c r="A1597" s="36"/>
    </row>
    <row r="1598" spans="1:1" x14ac:dyDescent="0.2">
      <c r="A1598" s="36"/>
    </row>
    <row r="1599" spans="1:1" x14ac:dyDescent="0.2">
      <c r="A1599" s="36"/>
    </row>
    <row r="1600" spans="1:1" x14ac:dyDescent="0.2">
      <c r="A1600" s="36"/>
    </row>
    <row r="1601" spans="1:1" x14ac:dyDescent="0.2">
      <c r="A1601" s="36"/>
    </row>
    <row r="1602" spans="1:1" x14ac:dyDescent="0.2">
      <c r="A1602" s="36"/>
    </row>
    <row r="1603" spans="1:1" x14ac:dyDescent="0.2">
      <c r="A1603" s="36"/>
    </row>
    <row r="1604" spans="1:1" x14ac:dyDescent="0.2">
      <c r="A1604" s="36"/>
    </row>
    <row r="1605" spans="1:1" x14ac:dyDescent="0.2">
      <c r="A1605" s="36"/>
    </row>
    <row r="1606" spans="1:1" x14ac:dyDescent="0.2">
      <c r="A1606" s="36"/>
    </row>
    <row r="1607" spans="1:1" x14ac:dyDescent="0.2">
      <c r="A1607" s="36"/>
    </row>
    <row r="1608" spans="1:1" x14ac:dyDescent="0.2">
      <c r="A1608" s="36"/>
    </row>
    <row r="1609" spans="1:1" x14ac:dyDescent="0.2">
      <c r="A1609" s="36"/>
    </row>
    <row r="1610" spans="1:1" x14ac:dyDescent="0.2">
      <c r="A1610" s="36"/>
    </row>
    <row r="1611" spans="1:1" x14ac:dyDescent="0.2">
      <c r="A1611" s="36"/>
    </row>
    <row r="1612" spans="1:1" x14ac:dyDescent="0.2">
      <c r="A1612" s="36"/>
    </row>
    <row r="1613" spans="1:1" x14ac:dyDescent="0.2">
      <c r="A1613" s="36"/>
    </row>
    <row r="1614" spans="1:1" x14ac:dyDescent="0.2">
      <c r="A1614" s="36"/>
    </row>
    <row r="1615" spans="1:1" x14ac:dyDescent="0.2">
      <c r="A1615" s="36"/>
    </row>
    <row r="1616" spans="1:1" x14ac:dyDescent="0.2">
      <c r="A1616" s="36"/>
    </row>
    <row r="1617" spans="1:1" x14ac:dyDescent="0.2">
      <c r="A1617" s="36"/>
    </row>
    <row r="1618" spans="1:1" x14ac:dyDescent="0.2">
      <c r="A1618" s="36"/>
    </row>
    <row r="1619" spans="1:1" x14ac:dyDescent="0.2">
      <c r="A1619" s="36"/>
    </row>
    <row r="1620" spans="1:1" x14ac:dyDescent="0.2">
      <c r="A1620" s="36"/>
    </row>
    <row r="1621" spans="1:1" x14ac:dyDescent="0.2">
      <c r="A1621" s="36"/>
    </row>
    <row r="1622" spans="1:1" x14ac:dyDescent="0.2">
      <c r="A1622" s="36"/>
    </row>
    <row r="1623" spans="1:1" x14ac:dyDescent="0.2">
      <c r="A1623" s="36"/>
    </row>
    <row r="1624" spans="1:1" x14ac:dyDescent="0.2">
      <c r="A1624" s="36"/>
    </row>
    <row r="1625" spans="1:1" x14ac:dyDescent="0.2">
      <c r="A1625" s="36"/>
    </row>
    <row r="1626" spans="1:1" x14ac:dyDescent="0.2">
      <c r="A1626" s="36"/>
    </row>
    <row r="1627" spans="1:1" x14ac:dyDescent="0.2">
      <c r="A1627" s="36"/>
    </row>
    <row r="1628" spans="1:1" x14ac:dyDescent="0.2">
      <c r="A1628" s="36"/>
    </row>
    <row r="1629" spans="1:1" x14ac:dyDescent="0.2">
      <c r="A1629" s="36"/>
    </row>
    <row r="1630" spans="1:1" x14ac:dyDescent="0.2">
      <c r="A1630" s="36"/>
    </row>
    <row r="1631" spans="1:1" x14ac:dyDescent="0.2">
      <c r="A1631" s="36"/>
    </row>
    <row r="1632" spans="1:1" x14ac:dyDescent="0.2">
      <c r="A1632" s="36"/>
    </row>
    <row r="1633" spans="1:1" x14ac:dyDescent="0.2">
      <c r="A1633" s="36"/>
    </row>
    <row r="1634" spans="1:1" x14ac:dyDescent="0.2">
      <c r="A1634" s="36"/>
    </row>
    <row r="1635" spans="1:1" x14ac:dyDescent="0.2">
      <c r="A1635" s="36"/>
    </row>
    <row r="1636" spans="1:1" x14ac:dyDescent="0.2">
      <c r="A1636" s="36"/>
    </row>
    <row r="1637" spans="1:1" x14ac:dyDescent="0.2">
      <c r="A1637" s="36"/>
    </row>
    <row r="1638" spans="1:1" x14ac:dyDescent="0.2">
      <c r="A1638" s="36"/>
    </row>
    <row r="1639" spans="1:1" x14ac:dyDescent="0.2">
      <c r="A1639" s="36"/>
    </row>
    <row r="1640" spans="1:1" x14ac:dyDescent="0.2">
      <c r="A1640" s="36"/>
    </row>
    <row r="1641" spans="1:1" x14ac:dyDescent="0.2">
      <c r="A1641" s="36"/>
    </row>
    <row r="1642" spans="1:1" x14ac:dyDescent="0.2">
      <c r="A1642" s="36"/>
    </row>
    <row r="1643" spans="1:1" x14ac:dyDescent="0.2">
      <c r="A1643" s="36"/>
    </row>
    <row r="1644" spans="1:1" x14ac:dyDescent="0.2">
      <c r="A1644" s="36"/>
    </row>
    <row r="1645" spans="1:1" x14ac:dyDescent="0.2">
      <c r="A1645" s="36"/>
    </row>
    <row r="1646" spans="1:1" x14ac:dyDescent="0.2">
      <c r="A1646" s="36"/>
    </row>
    <row r="1647" spans="1:1" x14ac:dyDescent="0.2">
      <c r="A1647" s="36"/>
    </row>
    <row r="1648" spans="1:1" x14ac:dyDescent="0.2">
      <c r="A1648" s="36"/>
    </row>
    <row r="1649" spans="1:1" x14ac:dyDescent="0.2">
      <c r="A1649" s="36"/>
    </row>
    <row r="1650" spans="1:1" x14ac:dyDescent="0.2">
      <c r="A1650" s="36"/>
    </row>
    <row r="1651" spans="1:1" x14ac:dyDescent="0.2">
      <c r="A1651" s="36"/>
    </row>
    <row r="1652" spans="1:1" x14ac:dyDescent="0.2">
      <c r="A1652" s="36"/>
    </row>
    <row r="1653" spans="1:1" x14ac:dyDescent="0.2">
      <c r="A1653" s="36"/>
    </row>
    <row r="1654" spans="1:1" x14ac:dyDescent="0.2">
      <c r="A1654" s="36"/>
    </row>
    <row r="1655" spans="1:1" x14ac:dyDescent="0.2">
      <c r="A1655" s="36"/>
    </row>
    <row r="1656" spans="1:1" x14ac:dyDescent="0.2">
      <c r="A1656" s="36"/>
    </row>
    <row r="1657" spans="1:1" x14ac:dyDescent="0.2">
      <c r="A1657" s="36"/>
    </row>
    <row r="1658" spans="1:1" x14ac:dyDescent="0.2">
      <c r="A1658" s="36"/>
    </row>
    <row r="1659" spans="1:1" x14ac:dyDescent="0.2">
      <c r="A1659" s="36"/>
    </row>
    <row r="1660" spans="1:1" x14ac:dyDescent="0.2">
      <c r="A1660" s="36"/>
    </row>
    <row r="1661" spans="1:1" x14ac:dyDescent="0.2">
      <c r="A1661" s="36"/>
    </row>
    <row r="1662" spans="1:1" x14ac:dyDescent="0.2">
      <c r="A1662" s="36"/>
    </row>
    <row r="1663" spans="1:1" x14ac:dyDescent="0.2">
      <c r="A1663" s="36"/>
    </row>
    <row r="1664" spans="1:1" x14ac:dyDescent="0.2">
      <c r="A1664" s="36"/>
    </row>
    <row r="1665" spans="1:1" x14ac:dyDescent="0.2">
      <c r="A1665" s="36"/>
    </row>
    <row r="1666" spans="1:1" x14ac:dyDescent="0.2">
      <c r="A1666" s="36"/>
    </row>
    <row r="1667" spans="1:1" x14ac:dyDescent="0.2">
      <c r="A1667" s="36"/>
    </row>
    <row r="1668" spans="1:1" x14ac:dyDescent="0.2">
      <c r="A1668" s="36"/>
    </row>
    <row r="1669" spans="1:1" x14ac:dyDescent="0.2">
      <c r="A1669" s="36"/>
    </row>
    <row r="1670" spans="1:1" x14ac:dyDescent="0.2">
      <c r="A1670" s="36"/>
    </row>
    <row r="1671" spans="1:1" x14ac:dyDescent="0.2">
      <c r="A1671" s="36"/>
    </row>
    <row r="1672" spans="1:1" x14ac:dyDescent="0.2">
      <c r="A1672" s="36"/>
    </row>
    <row r="1673" spans="1:1" x14ac:dyDescent="0.2">
      <c r="A1673" s="36"/>
    </row>
    <row r="1674" spans="1:1" x14ac:dyDescent="0.2">
      <c r="A1674" s="36"/>
    </row>
    <row r="1675" spans="1:1" x14ac:dyDescent="0.2">
      <c r="A1675" s="36"/>
    </row>
    <row r="1676" spans="1:1" x14ac:dyDescent="0.2">
      <c r="A1676" s="36"/>
    </row>
    <row r="1677" spans="1:1" x14ac:dyDescent="0.2">
      <c r="A1677" s="36"/>
    </row>
    <row r="1678" spans="1:1" x14ac:dyDescent="0.2">
      <c r="A1678" s="36"/>
    </row>
    <row r="1679" spans="1:1" x14ac:dyDescent="0.2">
      <c r="A1679" s="36"/>
    </row>
    <row r="1680" spans="1:1" x14ac:dyDescent="0.2">
      <c r="A1680" s="36"/>
    </row>
    <row r="1681" spans="1:1" x14ac:dyDescent="0.2">
      <c r="A1681" s="36"/>
    </row>
    <row r="1682" spans="1:1" x14ac:dyDescent="0.2">
      <c r="A1682" s="36"/>
    </row>
    <row r="1683" spans="1:1" x14ac:dyDescent="0.2">
      <c r="A1683" s="36"/>
    </row>
    <row r="1684" spans="1:1" x14ac:dyDescent="0.2">
      <c r="A1684" s="36"/>
    </row>
    <row r="1685" spans="1:1" x14ac:dyDescent="0.2">
      <c r="A1685" s="36"/>
    </row>
    <row r="1686" spans="1:1" x14ac:dyDescent="0.2">
      <c r="A1686" s="36"/>
    </row>
    <row r="1687" spans="1:1" x14ac:dyDescent="0.2">
      <c r="A1687" s="36"/>
    </row>
    <row r="1688" spans="1:1" x14ac:dyDescent="0.2">
      <c r="A1688" s="36"/>
    </row>
    <row r="1689" spans="1:1" x14ac:dyDescent="0.2">
      <c r="A1689" s="36"/>
    </row>
    <row r="1690" spans="1:1" x14ac:dyDescent="0.2">
      <c r="A1690" s="36"/>
    </row>
    <row r="1691" spans="1:1" x14ac:dyDescent="0.2">
      <c r="A1691" s="36"/>
    </row>
    <row r="1692" spans="1:1" x14ac:dyDescent="0.2">
      <c r="A1692" s="36"/>
    </row>
    <row r="1693" spans="1:1" x14ac:dyDescent="0.2">
      <c r="A1693" s="36"/>
    </row>
    <row r="1694" spans="1:1" x14ac:dyDescent="0.2">
      <c r="A1694" s="36"/>
    </row>
    <row r="1695" spans="1:1" x14ac:dyDescent="0.2">
      <c r="A1695" s="36"/>
    </row>
    <row r="1696" spans="1:1" x14ac:dyDescent="0.2">
      <c r="A1696" s="36"/>
    </row>
    <row r="1697" spans="1:1" x14ac:dyDescent="0.2">
      <c r="A1697" s="36"/>
    </row>
    <row r="1698" spans="1:1" x14ac:dyDescent="0.2">
      <c r="A1698" s="36"/>
    </row>
    <row r="1699" spans="1:1" x14ac:dyDescent="0.2">
      <c r="A1699" s="36"/>
    </row>
    <row r="1700" spans="1:1" x14ac:dyDescent="0.2">
      <c r="A1700" s="36"/>
    </row>
    <row r="1701" spans="1:1" x14ac:dyDescent="0.2">
      <c r="A1701" s="36"/>
    </row>
    <row r="1702" spans="1:1" x14ac:dyDescent="0.2">
      <c r="A1702" s="36"/>
    </row>
    <row r="1703" spans="1:1" x14ac:dyDescent="0.2">
      <c r="A1703" s="36"/>
    </row>
    <row r="1704" spans="1:1" x14ac:dyDescent="0.2">
      <c r="A1704" s="36"/>
    </row>
    <row r="1705" spans="1:1" x14ac:dyDescent="0.2">
      <c r="A1705" s="36"/>
    </row>
    <row r="1706" spans="1:1" x14ac:dyDescent="0.2">
      <c r="A1706" s="36"/>
    </row>
    <row r="1707" spans="1:1" x14ac:dyDescent="0.2">
      <c r="A1707" s="36"/>
    </row>
    <row r="1708" spans="1:1" x14ac:dyDescent="0.2">
      <c r="A1708" s="36"/>
    </row>
    <row r="1709" spans="1:1" x14ac:dyDescent="0.2">
      <c r="A1709" s="36"/>
    </row>
    <row r="1710" spans="1:1" x14ac:dyDescent="0.2">
      <c r="A1710" s="36"/>
    </row>
    <row r="1711" spans="1:1" x14ac:dyDescent="0.2">
      <c r="A1711" s="36"/>
    </row>
    <row r="1712" spans="1:1" x14ac:dyDescent="0.2">
      <c r="A1712" s="36"/>
    </row>
    <row r="1713" spans="1:1" x14ac:dyDescent="0.2">
      <c r="A1713" s="36"/>
    </row>
    <row r="1714" spans="1:1" x14ac:dyDescent="0.2">
      <c r="A1714" s="36"/>
    </row>
    <row r="1715" spans="1:1" x14ac:dyDescent="0.2">
      <c r="A1715" s="36"/>
    </row>
    <row r="1716" spans="1:1" x14ac:dyDescent="0.2">
      <c r="A1716" s="36"/>
    </row>
    <row r="1717" spans="1:1" x14ac:dyDescent="0.2">
      <c r="A1717" s="36"/>
    </row>
    <row r="1718" spans="1:1" x14ac:dyDescent="0.2">
      <c r="A1718" s="36"/>
    </row>
    <row r="1719" spans="1:1" x14ac:dyDescent="0.2">
      <c r="A1719" s="36"/>
    </row>
    <row r="1720" spans="1:1" x14ac:dyDescent="0.2">
      <c r="A1720" s="36"/>
    </row>
    <row r="1721" spans="1:1" x14ac:dyDescent="0.2">
      <c r="A1721" s="36"/>
    </row>
    <row r="1722" spans="1:1" x14ac:dyDescent="0.2">
      <c r="A1722" s="36"/>
    </row>
    <row r="1723" spans="1:1" x14ac:dyDescent="0.2">
      <c r="A1723" s="36"/>
    </row>
    <row r="1724" spans="1:1" x14ac:dyDescent="0.2">
      <c r="A1724" s="36"/>
    </row>
    <row r="1725" spans="1:1" x14ac:dyDescent="0.2">
      <c r="A1725" s="36"/>
    </row>
    <row r="1726" spans="1:1" x14ac:dyDescent="0.2">
      <c r="A1726" s="36"/>
    </row>
    <row r="1727" spans="1:1" x14ac:dyDescent="0.2">
      <c r="A1727" s="36"/>
    </row>
    <row r="1728" spans="1:1" x14ac:dyDescent="0.2">
      <c r="A1728" s="36"/>
    </row>
    <row r="1729" spans="1:1" x14ac:dyDescent="0.2">
      <c r="A1729" s="36"/>
    </row>
    <row r="1730" spans="1:1" x14ac:dyDescent="0.2">
      <c r="A1730" s="36"/>
    </row>
    <row r="1731" spans="1:1" x14ac:dyDescent="0.2">
      <c r="A1731" s="36"/>
    </row>
    <row r="1732" spans="1:1" x14ac:dyDescent="0.2">
      <c r="A1732" s="36"/>
    </row>
    <row r="1733" spans="1:1" x14ac:dyDescent="0.2">
      <c r="A1733" s="36"/>
    </row>
    <row r="1734" spans="1:1" x14ac:dyDescent="0.2">
      <c r="A1734" s="36"/>
    </row>
    <row r="1735" spans="1:1" x14ac:dyDescent="0.2">
      <c r="A1735" s="36"/>
    </row>
    <row r="1736" spans="1:1" x14ac:dyDescent="0.2">
      <c r="A1736" s="36"/>
    </row>
    <row r="1737" spans="1:1" x14ac:dyDescent="0.2">
      <c r="A1737" s="36"/>
    </row>
    <row r="1738" spans="1:1" x14ac:dyDescent="0.2">
      <c r="A1738" s="36"/>
    </row>
    <row r="1739" spans="1:1" x14ac:dyDescent="0.2">
      <c r="A1739" s="36"/>
    </row>
    <row r="1740" spans="1:1" x14ac:dyDescent="0.2">
      <c r="A1740" s="36"/>
    </row>
    <row r="1741" spans="1:1" x14ac:dyDescent="0.2">
      <c r="A1741" s="36"/>
    </row>
    <row r="1742" spans="1:1" x14ac:dyDescent="0.2">
      <c r="A1742" s="36"/>
    </row>
    <row r="1743" spans="1:1" x14ac:dyDescent="0.2">
      <c r="A1743" s="36"/>
    </row>
    <row r="1744" spans="1:1" x14ac:dyDescent="0.2">
      <c r="A1744" s="36"/>
    </row>
    <row r="1745" spans="1:1" x14ac:dyDescent="0.2">
      <c r="A1745" s="36"/>
    </row>
    <row r="1746" spans="1:1" x14ac:dyDescent="0.2">
      <c r="A1746" s="36"/>
    </row>
    <row r="1747" spans="1:1" x14ac:dyDescent="0.2">
      <c r="A1747" s="36"/>
    </row>
    <row r="1748" spans="1:1" x14ac:dyDescent="0.2">
      <c r="A1748" s="36"/>
    </row>
    <row r="1749" spans="1:1" x14ac:dyDescent="0.2">
      <c r="A1749" s="36"/>
    </row>
    <row r="1750" spans="1:1" x14ac:dyDescent="0.2">
      <c r="A1750" s="36"/>
    </row>
    <row r="1751" spans="1:1" x14ac:dyDescent="0.2">
      <c r="A1751" s="36"/>
    </row>
    <row r="1752" spans="1:1" x14ac:dyDescent="0.2">
      <c r="A1752" s="36"/>
    </row>
    <row r="1753" spans="1:1" x14ac:dyDescent="0.2">
      <c r="A1753" s="36"/>
    </row>
    <row r="1754" spans="1:1" x14ac:dyDescent="0.2">
      <c r="A1754" s="36"/>
    </row>
    <row r="1755" spans="1:1" x14ac:dyDescent="0.2">
      <c r="A1755" s="36"/>
    </row>
    <row r="1756" spans="1:1" x14ac:dyDescent="0.2">
      <c r="A1756" s="36"/>
    </row>
    <row r="1757" spans="1:1" x14ac:dyDescent="0.2">
      <c r="A1757" s="36"/>
    </row>
    <row r="1758" spans="1:1" x14ac:dyDescent="0.2">
      <c r="A1758" s="36"/>
    </row>
    <row r="1759" spans="1:1" x14ac:dyDescent="0.2">
      <c r="A1759" s="36"/>
    </row>
    <row r="1760" spans="1:1" x14ac:dyDescent="0.2">
      <c r="A1760" s="36"/>
    </row>
    <row r="1761" spans="1:1" x14ac:dyDescent="0.2">
      <c r="A1761" s="36"/>
    </row>
    <row r="1762" spans="1:1" x14ac:dyDescent="0.2">
      <c r="A1762" s="36"/>
    </row>
    <row r="1763" spans="1:1" x14ac:dyDescent="0.2">
      <c r="A1763" s="36"/>
    </row>
    <row r="1764" spans="1:1" x14ac:dyDescent="0.2">
      <c r="A1764" s="36"/>
    </row>
    <row r="1765" spans="1:1" x14ac:dyDescent="0.2">
      <c r="A1765" s="36"/>
    </row>
    <row r="1766" spans="1:1" x14ac:dyDescent="0.2">
      <c r="A1766" s="36"/>
    </row>
    <row r="1767" spans="1:1" x14ac:dyDescent="0.2">
      <c r="A1767" s="36"/>
    </row>
    <row r="1768" spans="1:1" x14ac:dyDescent="0.2">
      <c r="A1768" s="36"/>
    </row>
    <row r="1769" spans="1:1" x14ac:dyDescent="0.2">
      <c r="A1769" s="36"/>
    </row>
    <row r="1770" spans="1:1" x14ac:dyDescent="0.2">
      <c r="A1770" s="36"/>
    </row>
    <row r="1771" spans="1:1" x14ac:dyDescent="0.2">
      <c r="A1771" s="36"/>
    </row>
    <row r="1772" spans="1:1" x14ac:dyDescent="0.2">
      <c r="A1772" s="36"/>
    </row>
    <row r="1773" spans="1:1" x14ac:dyDescent="0.2">
      <c r="A1773" s="36"/>
    </row>
    <row r="1774" spans="1:1" x14ac:dyDescent="0.2">
      <c r="A1774" s="36"/>
    </row>
    <row r="1775" spans="1:1" x14ac:dyDescent="0.2">
      <c r="A1775" s="36"/>
    </row>
    <row r="1776" spans="1:1" x14ac:dyDescent="0.2">
      <c r="A1776" s="36"/>
    </row>
    <row r="1777" spans="1:1" x14ac:dyDescent="0.2">
      <c r="A1777" s="36"/>
    </row>
    <row r="1778" spans="1:1" x14ac:dyDescent="0.2">
      <c r="A1778" s="36"/>
    </row>
    <row r="1779" spans="1:1" x14ac:dyDescent="0.2">
      <c r="A1779" s="36"/>
    </row>
    <row r="1780" spans="1:1" x14ac:dyDescent="0.2">
      <c r="A1780" s="36"/>
    </row>
    <row r="1781" spans="1:1" x14ac:dyDescent="0.2">
      <c r="A1781" s="36"/>
    </row>
    <row r="1782" spans="1:1" x14ac:dyDescent="0.2">
      <c r="A1782" s="36"/>
    </row>
    <row r="1783" spans="1:1" x14ac:dyDescent="0.2">
      <c r="A1783" s="36"/>
    </row>
    <row r="1784" spans="1:1" x14ac:dyDescent="0.2">
      <c r="A1784" s="36"/>
    </row>
    <row r="1785" spans="1:1" x14ac:dyDescent="0.2">
      <c r="A1785" s="36"/>
    </row>
    <row r="1786" spans="1:1" x14ac:dyDescent="0.2">
      <c r="A1786" s="36"/>
    </row>
    <row r="1787" spans="1:1" x14ac:dyDescent="0.2">
      <c r="A1787" s="36"/>
    </row>
    <row r="1788" spans="1:1" x14ac:dyDescent="0.2">
      <c r="A1788" s="36"/>
    </row>
    <row r="1789" spans="1:1" x14ac:dyDescent="0.2">
      <c r="A1789" s="36"/>
    </row>
    <row r="1790" spans="1:1" x14ac:dyDescent="0.2">
      <c r="A1790" s="36"/>
    </row>
    <row r="1791" spans="1:1" x14ac:dyDescent="0.2">
      <c r="A1791" s="36"/>
    </row>
    <row r="1792" spans="1:1" x14ac:dyDescent="0.2">
      <c r="A1792" s="36"/>
    </row>
    <row r="1793" spans="1:1" x14ac:dyDescent="0.2">
      <c r="A1793" s="36"/>
    </row>
    <row r="1794" spans="1:1" x14ac:dyDescent="0.2">
      <c r="A1794" s="36"/>
    </row>
    <row r="1795" spans="1:1" x14ac:dyDescent="0.2">
      <c r="A1795" s="36"/>
    </row>
    <row r="1796" spans="1:1" x14ac:dyDescent="0.2">
      <c r="A1796" s="36"/>
    </row>
    <row r="1797" spans="1:1" x14ac:dyDescent="0.2">
      <c r="A1797" s="36"/>
    </row>
    <row r="1798" spans="1:1" x14ac:dyDescent="0.2">
      <c r="A1798" s="36"/>
    </row>
    <row r="1799" spans="1:1" x14ac:dyDescent="0.2">
      <c r="A1799" s="36"/>
    </row>
    <row r="1800" spans="1:1" x14ac:dyDescent="0.2">
      <c r="A1800" s="36"/>
    </row>
    <row r="1801" spans="1:1" x14ac:dyDescent="0.2">
      <c r="A1801" s="36"/>
    </row>
    <row r="1802" spans="1:1" x14ac:dyDescent="0.2">
      <c r="A1802" s="36"/>
    </row>
    <row r="1803" spans="1:1" x14ac:dyDescent="0.2">
      <c r="A1803" s="36"/>
    </row>
    <row r="1804" spans="1:1" x14ac:dyDescent="0.2">
      <c r="A1804" s="36"/>
    </row>
    <row r="1805" spans="1:1" x14ac:dyDescent="0.2">
      <c r="A1805" s="36"/>
    </row>
    <row r="1806" spans="1:1" x14ac:dyDescent="0.2">
      <c r="A1806" s="36"/>
    </row>
    <row r="1807" spans="1:1" x14ac:dyDescent="0.2">
      <c r="A1807" s="36"/>
    </row>
    <row r="1808" spans="1:1" x14ac:dyDescent="0.2">
      <c r="A1808" s="36"/>
    </row>
    <row r="1809" spans="1:1" x14ac:dyDescent="0.2">
      <c r="A1809" s="36"/>
    </row>
    <row r="1810" spans="1:1" x14ac:dyDescent="0.2">
      <c r="A1810" s="36"/>
    </row>
    <row r="1811" spans="1:1" x14ac:dyDescent="0.2">
      <c r="A1811" s="36"/>
    </row>
    <row r="1812" spans="1:1" x14ac:dyDescent="0.2">
      <c r="A1812" s="36"/>
    </row>
    <row r="1813" spans="1:1" x14ac:dyDescent="0.2">
      <c r="A1813" s="36"/>
    </row>
    <row r="1814" spans="1:1" x14ac:dyDescent="0.2">
      <c r="A1814" s="36"/>
    </row>
    <row r="1815" spans="1:1" x14ac:dyDescent="0.2">
      <c r="A1815" s="36"/>
    </row>
    <row r="1816" spans="1:1" x14ac:dyDescent="0.2">
      <c r="A1816" s="36"/>
    </row>
    <row r="1817" spans="1:1" x14ac:dyDescent="0.2">
      <c r="A1817" s="36"/>
    </row>
    <row r="1818" spans="1:1" x14ac:dyDescent="0.2">
      <c r="A1818" s="36"/>
    </row>
    <row r="1819" spans="1:1" x14ac:dyDescent="0.2">
      <c r="A1819" s="36"/>
    </row>
    <row r="1820" spans="1:1" x14ac:dyDescent="0.2">
      <c r="A1820" s="36"/>
    </row>
    <row r="1821" spans="1:1" x14ac:dyDescent="0.2">
      <c r="A1821" s="36"/>
    </row>
    <row r="1822" spans="1:1" x14ac:dyDescent="0.2">
      <c r="A1822" s="36"/>
    </row>
    <row r="1823" spans="1:1" x14ac:dyDescent="0.2">
      <c r="A1823" s="36"/>
    </row>
    <row r="1824" spans="1:1" x14ac:dyDescent="0.2">
      <c r="A1824" s="36"/>
    </row>
    <row r="1825" spans="1:1" x14ac:dyDescent="0.2">
      <c r="A1825" s="36"/>
    </row>
    <row r="1826" spans="1:1" x14ac:dyDescent="0.2">
      <c r="A1826" s="36"/>
    </row>
    <row r="1827" spans="1:1" x14ac:dyDescent="0.2">
      <c r="A1827" s="36"/>
    </row>
    <row r="1828" spans="1:1" x14ac:dyDescent="0.2">
      <c r="A1828" s="36"/>
    </row>
    <row r="1829" spans="1:1" x14ac:dyDescent="0.2">
      <c r="A1829" s="36"/>
    </row>
    <row r="1830" spans="1:1" x14ac:dyDescent="0.2">
      <c r="A1830" s="36"/>
    </row>
    <row r="1831" spans="1:1" x14ac:dyDescent="0.2">
      <c r="A1831" s="36"/>
    </row>
    <row r="1832" spans="1:1" x14ac:dyDescent="0.2">
      <c r="A1832" s="36"/>
    </row>
    <row r="1833" spans="1:1" x14ac:dyDescent="0.2">
      <c r="A1833" s="36"/>
    </row>
    <row r="1834" spans="1:1" x14ac:dyDescent="0.2">
      <c r="A1834" s="36"/>
    </row>
    <row r="1835" spans="1:1" x14ac:dyDescent="0.2">
      <c r="A1835" s="36"/>
    </row>
    <row r="1836" spans="1:1" x14ac:dyDescent="0.2">
      <c r="A1836" s="36"/>
    </row>
    <row r="1837" spans="1:1" x14ac:dyDescent="0.2">
      <c r="A1837" s="36"/>
    </row>
    <row r="1838" spans="1:1" x14ac:dyDescent="0.2">
      <c r="A1838" s="36"/>
    </row>
    <row r="1839" spans="1:1" x14ac:dyDescent="0.2">
      <c r="A1839" s="36"/>
    </row>
    <row r="1840" spans="1:1" x14ac:dyDescent="0.2">
      <c r="A1840" s="36"/>
    </row>
    <row r="1841" spans="1:1" x14ac:dyDescent="0.2">
      <c r="A1841" s="36"/>
    </row>
    <row r="1842" spans="1:1" x14ac:dyDescent="0.2">
      <c r="A1842" s="36"/>
    </row>
    <row r="1843" spans="1:1" x14ac:dyDescent="0.2">
      <c r="A1843" s="36"/>
    </row>
    <row r="1844" spans="1:1" x14ac:dyDescent="0.2">
      <c r="A1844" s="36"/>
    </row>
    <row r="1845" spans="1:1" x14ac:dyDescent="0.2">
      <c r="A1845" s="36"/>
    </row>
    <row r="1846" spans="1:1" x14ac:dyDescent="0.2">
      <c r="A1846" s="36"/>
    </row>
    <row r="1847" spans="1:1" x14ac:dyDescent="0.2">
      <c r="A1847" s="36"/>
    </row>
    <row r="1848" spans="1:1" x14ac:dyDescent="0.2">
      <c r="A1848" s="36"/>
    </row>
    <row r="1849" spans="1:1" x14ac:dyDescent="0.2">
      <c r="A1849" s="36"/>
    </row>
    <row r="1850" spans="1:1" x14ac:dyDescent="0.2">
      <c r="A1850" s="36"/>
    </row>
    <row r="1851" spans="1:1" x14ac:dyDescent="0.2">
      <c r="A1851" s="36"/>
    </row>
    <row r="1852" spans="1:1" x14ac:dyDescent="0.2">
      <c r="A1852" s="36"/>
    </row>
    <row r="1853" spans="1:1" x14ac:dyDescent="0.2">
      <c r="A1853" s="36"/>
    </row>
    <row r="1854" spans="1:1" x14ac:dyDescent="0.2">
      <c r="A1854" s="36"/>
    </row>
    <row r="1855" spans="1:1" x14ac:dyDescent="0.2">
      <c r="A1855" s="36"/>
    </row>
    <row r="1856" spans="1:1" x14ac:dyDescent="0.2">
      <c r="A1856" s="36"/>
    </row>
    <row r="1857" spans="1:1" x14ac:dyDescent="0.2">
      <c r="A1857" s="36"/>
    </row>
    <row r="1858" spans="1:1" x14ac:dyDescent="0.2">
      <c r="A1858" s="36"/>
    </row>
    <row r="1859" spans="1:1" x14ac:dyDescent="0.2">
      <c r="A1859" s="36"/>
    </row>
    <row r="1860" spans="1:1" x14ac:dyDescent="0.2">
      <c r="A1860" s="36"/>
    </row>
    <row r="1861" spans="1:1" x14ac:dyDescent="0.2">
      <c r="A1861" s="36"/>
    </row>
    <row r="1862" spans="1:1" x14ac:dyDescent="0.2">
      <c r="A1862" s="36"/>
    </row>
    <row r="1863" spans="1:1" x14ac:dyDescent="0.2">
      <c r="A1863" s="36"/>
    </row>
    <row r="1864" spans="1:1" x14ac:dyDescent="0.2">
      <c r="A1864" s="36"/>
    </row>
    <row r="1865" spans="1:1" x14ac:dyDescent="0.2">
      <c r="A1865" s="36"/>
    </row>
    <row r="1866" spans="1:1" x14ac:dyDescent="0.2">
      <c r="A1866" s="36"/>
    </row>
    <row r="1867" spans="1:1" x14ac:dyDescent="0.2">
      <c r="A1867" s="36"/>
    </row>
    <row r="1868" spans="1:1" x14ac:dyDescent="0.2">
      <c r="A1868" s="36"/>
    </row>
    <row r="1869" spans="1:1" x14ac:dyDescent="0.2">
      <c r="A1869" s="36"/>
    </row>
    <row r="1870" spans="1:1" x14ac:dyDescent="0.2">
      <c r="A1870" s="36"/>
    </row>
    <row r="1871" spans="1:1" x14ac:dyDescent="0.2">
      <c r="A1871" s="36"/>
    </row>
    <row r="1872" spans="1:1" x14ac:dyDescent="0.2">
      <c r="A1872" s="36"/>
    </row>
    <row r="1873" spans="1:1" x14ac:dyDescent="0.2">
      <c r="A1873" s="36"/>
    </row>
    <row r="1874" spans="1:1" x14ac:dyDescent="0.2">
      <c r="A1874" s="36"/>
    </row>
    <row r="1875" spans="1:1" x14ac:dyDescent="0.2">
      <c r="A1875" s="36"/>
    </row>
    <row r="1876" spans="1:1" x14ac:dyDescent="0.2">
      <c r="A1876" s="36"/>
    </row>
    <row r="1877" spans="1:1" x14ac:dyDescent="0.2">
      <c r="A1877" s="36"/>
    </row>
    <row r="1878" spans="1:1" x14ac:dyDescent="0.2">
      <c r="A1878" s="36"/>
    </row>
    <row r="1879" spans="1:1" x14ac:dyDescent="0.2">
      <c r="A1879" s="36"/>
    </row>
    <row r="1880" spans="1:1" x14ac:dyDescent="0.2">
      <c r="A1880" s="36"/>
    </row>
    <row r="1881" spans="1:1" x14ac:dyDescent="0.2">
      <c r="A1881" s="36"/>
    </row>
    <row r="1882" spans="1:1" x14ac:dyDescent="0.2">
      <c r="A1882" s="36"/>
    </row>
    <row r="1883" spans="1:1" x14ac:dyDescent="0.2">
      <c r="A1883" s="36"/>
    </row>
    <row r="1884" spans="1:1" x14ac:dyDescent="0.2">
      <c r="A1884" s="36"/>
    </row>
    <row r="1885" spans="1:1" x14ac:dyDescent="0.2">
      <c r="A1885" s="36"/>
    </row>
    <row r="1886" spans="1:1" x14ac:dyDescent="0.2">
      <c r="A1886" s="36"/>
    </row>
    <row r="1887" spans="1:1" x14ac:dyDescent="0.2">
      <c r="A1887" s="36"/>
    </row>
    <row r="1888" spans="1:1" x14ac:dyDescent="0.2">
      <c r="A1888" s="36"/>
    </row>
    <row r="1889" spans="1:1" x14ac:dyDescent="0.2">
      <c r="A1889" s="36"/>
    </row>
    <row r="1890" spans="1:1" x14ac:dyDescent="0.2">
      <c r="A1890" s="36"/>
    </row>
    <row r="1891" spans="1:1" x14ac:dyDescent="0.2">
      <c r="A1891" s="36"/>
    </row>
    <row r="1892" spans="1:1" x14ac:dyDescent="0.2">
      <c r="A1892" s="36"/>
    </row>
    <row r="1893" spans="1:1" x14ac:dyDescent="0.2">
      <c r="A1893" s="36"/>
    </row>
    <row r="1894" spans="1:1" x14ac:dyDescent="0.2">
      <c r="A1894" s="36"/>
    </row>
    <row r="1895" spans="1:1" x14ac:dyDescent="0.2">
      <c r="A1895" s="36"/>
    </row>
    <row r="1896" spans="1:1" x14ac:dyDescent="0.2">
      <c r="A1896" s="36"/>
    </row>
    <row r="1897" spans="1:1" x14ac:dyDescent="0.2">
      <c r="A1897" s="36"/>
    </row>
    <row r="1898" spans="1:1" x14ac:dyDescent="0.2">
      <c r="A1898" s="36"/>
    </row>
    <row r="1899" spans="1:1" x14ac:dyDescent="0.2">
      <c r="A1899" s="36"/>
    </row>
    <row r="1900" spans="1:1" x14ac:dyDescent="0.2">
      <c r="A1900" s="36"/>
    </row>
    <row r="1901" spans="1:1" x14ac:dyDescent="0.2">
      <c r="A1901" s="36"/>
    </row>
    <row r="1902" spans="1:1" x14ac:dyDescent="0.2">
      <c r="A1902" s="36"/>
    </row>
    <row r="1903" spans="1:1" x14ac:dyDescent="0.2">
      <c r="A1903" s="36"/>
    </row>
    <row r="1904" spans="1:1" x14ac:dyDescent="0.2">
      <c r="A1904" s="36"/>
    </row>
    <row r="1905" spans="1:1" x14ac:dyDescent="0.2">
      <c r="A1905" s="36"/>
    </row>
    <row r="1906" spans="1:1" x14ac:dyDescent="0.2">
      <c r="A1906" s="36"/>
    </row>
    <row r="1907" spans="1:1" x14ac:dyDescent="0.2">
      <c r="A1907" s="36"/>
    </row>
    <row r="1908" spans="1:1" x14ac:dyDescent="0.2">
      <c r="A1908" s="36"/>
    </row>
    <row r="1909" spans="1:1" x14ac:dyDescent="0.2">
      <c r="A1909" s="36"/>
    </row>
    <row r="1910" spans="1:1" x14ac:dyDescent="0.2">
      <c r="A1910" s="36"/>
    </row>
    <row r="1911" spans="1:1" x14ac:dyDescent="0.2">
      <c r="A1911" s="36"/>
    </row>
    <row r="1912" spans="1:1" x14ac:dyDescent="0.2">
      <c r="A1912" s="36"/>
    </row>
    <row r="1913" spans="1:1" x14ac:dyDescent="0.2">
      <c r="A1913" s="36"/>
    </row>
    <row r="1914" spans="1:1" x14ac:dyDescent="0.2">
      <c r="A1914" s="36"/>
    </row>
    <row r="1915" spans="1:1" x14ac:dyDescent="0.2">
      <c r="A1915" s="36"/>
    </row>
    <row r="1916" spans="1:1" x14ac:dyDescent="0.2">
      <c r="A1916" s="36"/>
    </row>
    <row r="1917" spans="1:1" x14ac:dyDescent="0.2">
      <c r="A1917" s="36"/>
    </row>
    <row r="1918" spans="1:1" x14ac:dyDescent="0.2">
      <c r="A1918" s="36"/>
    </row>
    <row r="1919" spans="1:1" x14ac:dyDescent="0.2">
      <c r="A1919" s="36"/>
    </row>
    <row r="1920" spans="1:1" x14ac:dyDescent="0.2">
      <c r="A1920" s="36"/>
    </row>
    <row r="1921" spans="1:1" x14ac:dyDescent="0.2">
      <c r="A1921" s="36"/>
    </row>
    <row r="1922" spans="1:1" x14ac:dyDescent="0.2">
      <c r="A1922" s="36"/>
    </row>
    <row r="1923" spans="1:1" x14ac:dyDescent="0.2">
      <c r="A1923" s="36"/>
    </row>
    <row r="1924" spans="1:1" x14ac:dyDescent="0.2">
      <c r="A1924" s="36"/>
    </row>
    <row r="1925" spans="1:1" x14ac:dyDescent="0.2">
      <c r="A1925" s="36"/>
    </row>
    <row r="1926" spans="1:1" x14ac:dyDescent="0.2">
      <c r="A1926" s="36"/>
    </row>
    <row r="1927" spans="1:1" x14ac:dyDescent="0.2">
      <c r="A1927" s="36"/>
    </row>
    <row r="1928" spans="1:1" x14ac:dyDescent="0.2">
      <c r="A1928" s="36"/>
    </row>
    <row r="1929" spans="1:1" x14ac:dyDescent="0.2">
      <c r="A1929" s="36"/>
    </row>
    <row r="1930" spans="1:1" x14ac:dyDescent="0.2">
      <c r="A1930" s="36"/>
    </row>
    <row r="1931" spans="1:1" x14ac:dyDescent="0.2">
      <c r="A1931" s="36"/>
    </row>
    <row r="1932" spans="1:1" x14ac:dyDescent="0.2">
      <c r="A1932" s="36"/>
    </row>
    <row r="1933" spans="1:1" x14ac:dyDescent="0.2">
      <c r="A1933" s="36"/>
    </row>
    <row r="1934" spans="1:1" x14ac:dyDescent="0.2">
      <c r="A1934" s="36"/>
    </row>
    <row r="1935" spans="1:1" x14ac:dyDescent="0.2">
      <c r="A1935" s="36"/>
    </row>
    <row r="1936" spans="1:1" x14ac:dyDescent="0.2">
      <c r="A1936" s="36"/>
    </row>
    <row r="1937" spans="1:1" x14ac:dyDescent="0.2">
      <c r="A1937" s="36"/>
    </row>
    <row r="1938" spans="1:1" x14ac:dyDescent="0.2">
      <c r="A1938" s="36"/>
    </row>
    <row r="1939" spans="1:1" x14ac:dyDescent="0.2">
      <c r="A1939" s="36"/>
    </row>
    <row r="1940" spans="1:1" x14ac:dyDescent="0.2">
      <c r="A1940" s="36"/>
    </row>
    <row r="1941" spans="1:1" x14ac:dyDescent="0.2">
      <c r="A1941" s="36"/>
    </row>
    <row r="1942" spans="1:1" x14ac:dyDescent="0.2">
      <c r="A1942" s="36"/>
    </row>
    <row r="1943" spans="1:1" x14ac:dyDescent="0.2">
      <c r="A1943" s="36"/>
    </row>
    <row r="1944" spans="1:1" x14ac:dyDescent="0.2">
      <c r="A1944" s="36"/>
    </row>
    <row r="1945" spans="1:1" x14ac:dyDescent="0.2">
      <c r="A1945" s="36"/>
    </row>
    <row r="1946" spans="1:1" x14ac:dyDescent="0.2">
      <c r="A1946" s="36"/>
    </row>
    <row r="1947" spans="1:1" x14ac:dyDescent="0.2">
      <c r="A1947" s="36"/>
    </row>
    <row r="1948" spans="1:1" x14ac:dyDescent="0.2">
      <c r="A1948" s="36"/>
    </row>
    <row r="1949" spans="1:1" x14ac:dyDescent="0.2">
      <c r="A1949" s="36"/>
    </row>
    <row r="1950" spans="1:1" x14ac:dyDescent="0.2">
      <c r="A1950" s="36"/>
    </row>
    <row r="1951" spans="1:1" x14ac:dyDescent="0.2">
      <c r="A1951" s="36"/>
    </row>
    <row r="1952" spans="1:1" x14ac:dyDescent="0.2">
      <c r="A1952" s="36"/>
    </row>
    <row r="1953" spans="1:1" x14ac:dyDescent="0.2">
      <c r="A1953" s="36"/>
    </row>
    <row r="1954" spans="1:1" x14ac:dyDescent="0.2">
      <c r="A1954" s="36"/>
    </row>
    <row r="1955" spans="1:1" x14ac:dyDescent="0.2">
      <c r="A1955" s="36"/>
    </row>
    <row r="1956" spans="1:1" x14ac:dyDescent="0.2">
      <c r="A1956" s="36"/>
    </row>
    <row r="1957" spans="1:1" x14ac:dyDescent="0.2">
      <c r="A1957" s="36"/>
    </row>
    <row r="1958" spans="1:1" x14ac:dyDescent="0.2">
      <c r="A1958" s="36"/>
    </row>
    <row r="1959" spans="1:1" x14ac:dyDescent="0.2">
      <c r="A1959" s="36"/>
    </row>
    <row r="1960" spans="1:1" x14ac:dyDescent="0.2">
      <c r="A1960" s="36"/>
    </row>
    <row r="1961" spans="1:1" x14ac:dyDescent="0.2">
      <c r="A1961" s="36"/>
    </row>
    <row r="1962" spans="1:1" x14ac:dyDescent="0.2">
      <c r="A1962" s="36"/>
    </row>
    <row r="1963" spans="1:1" x14ac:dyDescent="0.2">
      <c r="A1963" s="36"/>
    </row>
    <row r="1964" spans="1:1" x14ac:dyDescent="0.2">
      <c r="A1964" s="36"/>
    </row>
    <row r="1965" spans="1:1" x14ac:dyDescent="0.2">
      <c r="A1965" s="36"/>
    </row>
    <row r="1966" spans="1:1" x14ac:dyDescent="0.2">
      <c r="A1966" s="36"/>
    </row>
    <row r="1967" spans="1:1" x14ac:dyDescent="0.2">
      <c r="A1967" s="36"/>
    </row>
    <row r="1968" spans="1:1" x14ac:dyDescent="0.2">
      <c r="A1968" s="36"/>
    </row>
    <row r="1969" spans="1:1" x14ac:dyDescent="0.2">
      <c r="A1969" s="36"/>
    </row>
    <row r="1970" spans="1:1" x14ac:dyDescent="0.2">
      <c r="A1970" s="36"/>
    </row>
    <row r="1971" spans="1:1" x14ac:dyDescent="0.2">
      <c r="A1971" s="36"/>
    </row>
    <row r="1972" spans="1:1" x14ac:dyDescent="0.2">
      <c r="A1972" s="36"/>
    </row>
    <row r="1973" spans="1:1" x14ac:dyDescent="0.2">
      <c r="A1973" s="36"/>
    </row>
    <row r="1974" spans="1:1" x14ac:dyDescent="0.2">
      <c r="A1974" s="36"/>
    </row>
    <row r="1975" spans="1:1" x14ac:dyDescent="0.2">
      <c r="A1975" s="36"/>
    </row>
    <row r="1976" spans="1:1" x14ac:dyDescent="0.2">
      <c r="A1976" s="36"/>
    </row>
    <row r="1977" spans="1:1" x14ac:dyDescent="0.2">
      <c r="A1977" s="36"/>
    </row>
    <row r="1978" spans="1:1" x14ac:dyDescent="0.2">
      <c r="A1978" s="36"/>
    </row>
    <row r="1979" spans="1:1" x14ac:dyDescent="0.2">
      <c r="A1979" s="36"/>
    </row>
    <row r="1980" spans="1:1" x14ac:dyDescent="0.2">
      <c r="A1980" s="36"/>
    </row>
    <row r="1981" spans="1:1" x14ac:dyDescent="0.2">
      <c r="A1981" s="36"/>
    </row>
    <row r="1982" spans="1:1" x14ac:dyDescent="0.2">
      <c r="A1982" s="36"/>
    </row>
    <row r="1983" spans="1:1" x14ac:dyDescent="0.2">
      <c r="A1983" s="36"/>
    </row>
    <row r="1984" spans="1:1" x14ac:dyDescent="0.2">
      <c r="A1984" s="36"/>
    </row>
    <row r="1985" spans="1:1" x14ac:dyDescent="0.2">
      <c r="A1985" s="36"/>
    </row>
    <row r="1986" spans="1:1" x14ac:dyDescent="0.2">
      <c r="A1986" s="36"/>
    </row>
    <row r="1987" spans="1:1" x14ac:dyDescent="0.2">
      <c r="A1987" s="36"/>
    </row>
    <row r="1988" spans="1:1" x14ac:dyDescent="0.2">
      <c r="A1988" s="36"/>
    </row>
    <row r="1989" spans="1:1" x14ac:dyDescent="0.2">
      <c r="A1989" s="36"/>
    </row>
    <row r="1990" spans="1:1" x14ac:dyDescent="0.2">
      <c r="A1990" s="36"/>
    </row>
    <row r="1991" spans="1:1" x14ac:dyDescent="0.2">
      <c r="A1991" s="36"/>
    </row>
    <row r="1992" spans="1:1" x14ac:dyDescent="0.2">
      <c r="A1992" s="36"/>
    </row>
    <row r="1993" spans="1:1" x14ac:dyDescent="0.2">
      <c r="A1993" s="36"/>
    </row>
    <row r="1994" spans="1:1" x14ac:dyDescent="0.2">
      <c r="A1994" s="36"/>
    </row>
    <row r="1995" spans="1:1" x14ac:dyDescent="0.2">
      <c r="A1995" s="36"/>
    </row>
    <row r="1996" spans="1:1" x14ac:dyDescent="0.2">
      <c r="A1996" s="36"/>
    </row>
    <row r="1997" spans="1:1" x14ac:dyDescent="0.2">
      <c r="A1997" s="36"/>
    </row>
    <row r="1998" spans="1:1" x14ac:dyDescent="0.2">
      <c r="A1998" s="36"/>
    </row>
    <row r="1999" spans="1:1" x14ac:dyDescent="0.2">
      <c r="A1999" s="36"/>
    </row>
    <row r="2000" spans="1:1" x14ac:dyDescent="0.2">
      <c r="A2000" s="36"/>
    </row>
    <row r="2001" spans="1:1" x14ac:dyDescent="0.2">
      <c r="A2001" s="36"/>
    </row>
    <row r="2002" spans="1:1" x14ac:dyDescent="0.2">
      <c r="A2002" s="36"/>
    </row>
    <row r="2003" spans="1:1" x14ac:dyDescent="0.2">
      <c r="A2003" s="36"/>
    </row>
    <row r="2004" spans="1:1" x14ac:dyDescent="0.2">
      <c r="A2004" s="36"/>
    </row>
    <row r="2005" spans="1:1" x14ac:dyDescent="0.2">
      <c r="A2005" s="36"/>
    </row>
    <row r="2006" spans="1:1" x14ac:dyDescent="0.2">
      <c r="A2006" s="36"/>
    </row>
    <row r="2007" spans="1:1" x14ac:dyDescent="0.2">
      <c r="A2007" s="36"/>
    </row>
    <row r="2008" spans="1:1" x14ac:dyDescent="0.2">
      <c r="A2008" s="36"/>
    </row>
    <row r="2009" spans="1:1" x14ac:dyDescent="0.2">
      <c r="A2009" s="36"/>
    </row>
    <row r="2010" spans="1:1" x14ac:dyDescent="0.2">
      <c r="A2010" s="36"/>
    </row>
    <row r="2011" spans="1:1" x14ac:dyDescent="0.2">
      <c r="A2011" s="36"/>
    </row>
    <row r="2012" spans="1:1" x14ac:dyDescent="0.2">
      <c r="A2012" s="36"/>
    </row>
    <row r="2013" spans="1:1" x14ac:dyDescent="0.2">
      <c r="A2013" s="36"/>
    </row>
    <row r="2014" spans="1:1" x14ac:dyDescent="0.2">
      <c r="A2014" s="36"/>
    </row>
    <row r="2015" spans="1:1" x14ac:dyDescent="0.2">
      <c r="A2015" s="36"/>
    </row>
    <row r="2016" spans="1:1" x14ac:dyDescent="0.2">
      <c r="A2016" s="36"/>
    </row>
    <row r="2017" spans="1:1" x14ac:dyDescent="0.2">
      <c r="A2017" s="36"/>
    </row>
    <row r="2018" spans="1:1" x14ac:dyDescent="0.2">
      <c r="A2018" s="36"/>
    </row>
    <row r="2019" spans="1:1" x14ac:dyDescent="0.2">
      <c r="A2019" s="36"/>
    </row>
    <row r="2020" spans="1:1" x14ac:dyDescent="0.2">
      <c r="A2020" s="36"/>
    </row>
    <row r="2021" spans="1:1" x14ac:dyDescent="0.2">
      <c r="A2021" s="36"/>
    </row>
    <row r="2022" spans="1:1" x14ac:dyDescent="0.2">
      <c r="A2022" s="36"/>
    </row>
    <row r="2023" spans="1:1" x14ac:dyDescent="0.2">
      <c r="A2023" s="36"/>
    </row>
    <row r="2024" spans="1:1" x14ac:dyDescent="0.2">
      <c r="A2024" s="36"/>
    </row>
    <row r="2025" spans="1:1" x14ac:dyDescent="0.2">
      <c r="A2025" s="36"/>
    </row>
    <row r="2026" spans="1:1" x14ac:dyDescent="0.2">
      <c r="A2026" s="36"/>
    </row>
    <row r="2027" spans="1:1" x14ac:dyDescent="0.2">
      <c r="A2027" s="36"/>
    </row>
    <row r="2028" spans="1:1" x14ac:dyDescent="0.2">
      <c r="A2028" s="36"/>
    </row>
    <row r="2029" spans="1:1" x14ac:dyDescent="0.2">
      <c r="A2029" s="36"/>
    </row>
    <row r="2030" spans="1:1" x14ac:dyDescent="0.2">
      <c r="A2030" s="36"/>
    </row>
    <row r="2031" spans="1:1" x14ac:dyDescent="0.2">
      <c r="A2031" s="36"/>
    </row>
    <row r="2032" spans="1:1" x14ac:dyDescent="0.2">
      <c r="A2032" s="36"/>
    </row>
    <row r="2033" spans="1:1" x14ac:dyDescent="0.2">
      <c r="A2033" s="36"/>
    </row>
    <row r="2034" spans="1:1" x14ac:dyDescent="0.2">
      <c r="A2034" s="36"/>
    </row>
    <row r="2035" spans="1:1" x14ac:dyDescent="0.2">
      <c r="A2035" s="36"/>
    </row>
    <row r="2036" spans="1:1" x14ac:dyDescent="0.2">
      <c r="A2036" s="36"/>
    </row>
    <row r="2037" spans="1:1" x14ac:dyDescent="0.2">
      <c r="A2037" s="36"/>
    </row>
    <row r="2038" spans="1:1" x14ac:dyDescent="0.2">
      <c r="A2038" s="36"/>
    </row>
    <row r="2039" spans="1:1" x14ac:dyDescent="0.2">
      <c r="A2039" s="36"/>
    </row>
    <row r="2040" spans="1:1" x14ac:dyDescent="0.2">
      <c r="A2040" s="36"/>
    </row>
    <row r="2041" spans="1:1" x14ac:dyDescent="0.2">
      <c r="A2041" s="36"/>
    </row>
    <row r="2042" spans="1:1" x14ac:dyDescent="0.2">
      <c r="A2042" s="36"/>
    </row>
    <row r="2043" spans="1:1" x14ac:dyDescent="0.2">
      <c r="A2043" s="36"/>
    </row>
    <row r="2044" spans="1:1" x14ac:dyDescent="0.2">
      <c r="A2044" s="36"/>
    </row>
    <row r="2045" spans="1:1" x14ac:dyDescent="0.2">
      <c r="A2045" s="36"/>
    </row>
    <row r="2046" spans="1:1" x14ac:dyDescent="0.2">
      <c r="A2046" s="36"/>
    </row>
    <row r="2047" spans="1:1" x14ac:dyDescent="0.2">
      <c r="A2047" s="36"/>
    </row>
    <row r="2048" spans="1:1" x14ac:dyDescent="0.2">
      <c r="A2048" s="36"/>
    </row>
    <row r="2049" spans="1:1" x14ac:dyDescent="0.2">
      <c r="A2049" s="36"/>
    </row>
    <row r="2050" spans="1:1" x14ac:dyDescent="0.2">
      <c r="A2050" s="36"/>
    </row>
    <row r="2051" spans="1:1" x14ac:dyDescent="0.2">
      <c r="A2051" s="36"/>
    </row>
    <row r="2052" spans="1:1" x14ac:dyDescent="0.2">
      <c r="A2052" s="36"/>
    </row>
    <row r="2053" spans="1:1" x14ac:dyDescent="0.2">
      <c r="A2053" s="36"/>
    </row>
    <row r="2054" spans="1:1" x14ac:dyDescent="0.2">
      <c r="A2054" s="36"/>
    </row>
    <row r="2055" spans="1:1" x14ac:dyDescent="0.2">
      <c r="A2055" s="36"/>
    </row>
    <row r="2056" spans="1:1" x14ac:dyDescent="0.2">
      <c r="A2056" s="36"/>
    </row>
    <row r="2057" spans="1:1" x14ac:dyDescent="0.2">
      <c r="A2057" s="36"/>
    </row>
    <row r="2058" spans="1:1" x14ac:dyDescent="0.2">
      <c r="A2058" s="36"/>
    </row>
    <row r="2059" spans="1:1" x14ac:dyDescent="0.2">
      <c r="A2059" s="36"/>
    </row>
    <row r="2060" spans="1:1" x14ac:dyDescent="0.2">
      <c r="A2060" s="36"/>
    </row>
    <row r="2061" spans="1:1" x14ac:dyDescent="0.2">
      <c r="A2061" s="36"/>
    </row>
    <row r="2062" spans="1:1" x14ac:dyDescent="0.2">
      <c r="A2062" s="36"/>
    </row>
    <row r="2063" spans="1:1" x14ac:dyDescent="0.2">
      <c r="A2063" s="36"/>
    </row>
    <row r="2064" spans="1:1" x14ac:dyDescent="0.2">
      <c r="A2064" s="36"/>
    </row>
    <row r="2065" spans="1:1" x14ac:dyDescent="0.2">
      <c r="A2065" s="36"/>
    </row>
    <row r="2066" spans="1:1" x14ac:dyDescent="0.2">
      <c r="A2066" s="36"/>
    </row>
    <row r="2067" spans="1:1" x14ac:dyDescent="0.2">
      <c r="A2067" s="36"/>
    </row>
    <row r="2068" spans="1:1" x14ac:dyDescent="0.2">
      <c r="A2068" s="36"/>
    </row>
    <row r="2069" spans="1:1" x14ac:dyDescent="0.2">
      <c r="A2069" s="36"/>
    </row>
    <row r="2070" spans="1:1" x14ac:dyDescent="0.2">
      <c r="A2070" s="36"/>
    </row>
    <row r="2071" spans="1:1" x14ac:dyDescent="0.2">
      <c r="A2071" s="36"/>
    </row>
    <row r="2072" spans="1:1" x14ac:dyDescent="0.2">
      <c r="A2072" s="36"/>
    </row>
    <row r="2073" spans="1:1" x14ac:dyDescent="0.2">
      <c r="A2073" s="36"/>
    </row>
    <row r="2074" spans="1:1" x14ac:dyDescent="0.2">
      <c r="A2074" s="36"/>
    </row>
    <row r="2075" spans="1:1" x14ac:dyDescent="0.2">
      <c r="A2075" s="36"/>
    </row>
    <row r="2076" spans="1:1" x14ac:dyDescent="0.2">
      <c r="A2076" s="36"/>
    </row>
    <row r="2077" spans="1:1" x14ac:dyDescent="0.2">
      <c r="A2077" s="36"/>
    </row>
    <row r="2078" spans="1:1" x14ac:dyDescent="0.2">
      <c r="A2078" s="36"/>
    </row>
    <row r="2079" spans="1:1" x14ac:dyDescent="0.2">
      <c r="A2079" s="36"/>
    </row>
    <row r="2080" spans="1:1" x14ac:dyDescent="0.2">
      <c r="A2080" s="36"/>
    </row>
    <row r="2081" spans="1:1" x14ac:dyDescent="0.2">
      <c r="A2081" s="36"/>
    </row>
    <row r="2082" spans="1:1" x14ac:dyDescent="0.2">
      <c r="A2082" s="36"/>
    </row>
    <row r="2083" spans="1:1" x14ac:dyDescent="0.2">
      <c r="A2083" s="36"/>
    </row>
    <row r="2084" spans="1:1" x14ac:dyDescent="0.2">
      <c r="A2084" s="36"/>
    </row>
    <row r="2085" spans="1:1" x14ac:dyDescent="0.2">
      <c r="A2085" s="36"/>
    </row>
    <row r="2086" spans="1:1" x14ac:dyDescent="0.2">
      <c r="A2086" s="36"/>
    </row>
    <row r="2087" spans="1:1" x14ac:dyDescent="0.2">
      <c r="A2087" s="36"/>
    </row>
    <row r="2088" spans="1:1" x14ac:dyDescent="0.2">
      <c r="A2088" s="36"/>
    </row>
    <row r="2089" spans="1:1" x14ac:dyDescent="0.2">
      <c r="A2089" s="36"/>
    </row>
    <row r="2090" spans="1:1" x14ac:dyDescent="0.2">
      <c r="A2090" s="36"/>
    </row>
    <row r="2091" spans="1:1" x14ac:dyDescent="0.2">
      <c r="A2091" s="36"/>
    </row>
    <row r="2092" spans="1:1" x14ac:dyDescent="0.2">
      <c r="A2092" s="36"/>
    </row>
    <row r="2093" spans="1:1" x14ac:dyDescent="0.2">
      <c r="A2093" s="36"/>
    </row>
    <row r="2094" spans="1:1" x14ac:dyDescent="0.2">
      <c r="A2094" s="36"/>
    </row>
    <row r="2095" spans="1:1" x14ac:dyDescent="0.2">
      <c r="A2095" s="36"/>
    </row>
    <row r="2096" spans="1:1" x14ac:dyDescent="0.2">
      <c r="A2096" s="36"/>
    </row>
    <row r="2097" spans="1:1" x14ac:dyDescent="0.2">
      <c r="A2097" s="36"/>
    </row>
    <row r="2098" spans="1:1" x14ac:dyDescent="0.2">
      <c r="A2098" s="36"/>
    </row>
    <row r="2099" spans="1:1" x14ac:dyDescent="0.2">
      <c r="A2099" s="36"/>
    </row>
    <row r="2100" spans="1:1" x14ac:dyDescent="0.2">
      <c r="A2100" s="36"/>
    </row>
    <row r="2101" spans="1:1" x14ac:dyDescent="0.2">
      <c r="A2101" s="36"/>
    </row>
    <row r="2102" spans="1:1" x14ac:dyDescent="0.2">
      <c r="A2102" s="36"/>
    </row>
    <row r="2103" spans="1:1" x14ac:dyDescent="0.2">
      <c r="A2103" s="36"/>
    </row>
    <row r="2104" spans="1:1" x14ac:dyDescent="0.2">
      <c r="A2104" s="36"/>
    </row>
    <row r="2105" spans="1:1" x14ac:dyDescent="0.2">
      <c r="A2105" s="36"/>
    </row>
    <row r="2106" spans="1:1" x14ac:dyDescent="0.2">
      <c r="A2106" s="36"/>
    </row>
    <row r="2107" spans="1:1" x14ac:dyDescent="0.2">
      <c r="A2107" s="36"/>
    </row>
    <row r="2108" spans="1:1" x14ac:dyDescent="0.2">
      <c r="A2108" s="36"/>
    </row>
    <row r="2109" spans="1:1" x14ac:dyDescent="0.2">
      <c r="A2109" s="36"/>
    </row>
    <row r="2110" spans="1:1" x14ac:dyDescent="0.2">
      <c r="A2110" s="36"/>
    </row>
    <row r="2111" spans="1:1" x14ac:dyDescent="0.2">
      <c r="A2111" s="36"/>
    </row>
    <row r="2112" spans="1:1" x14ac:dyDescent="0.2">
      <c r="A2112" s="36"/>
    </row>
    <row r="2113" spans="1:1" x14ac:dyDescent="0.2">
      <c r="A2113" s="36"/>
    </row>
    <row r="2114" spans="1:1" x14ac:dyDescent="0.2">
      <c r="A2114" s="36"/>
    </row>
    <row r="2115" spans="1:1" x14ac:dyDescent="0.2">
      <c r="A2115" s="36"/>
    </row>
    <row r="2116" spans="1:1" x14ac:dyDescent="0.2">
      <c r="A2116" s="36"/>
    </row>
    <row r="2117" spans="1:1" x14ac:dyDescent="0.2">
      <c r="A2117" s="36"/>
    </row>
    <row r="2118" spans="1:1" x14ac:dyDescent="0.2">
      <c r="A2118" s="36"/>
    </row>
    <row r="2119" spans="1:1" x14ac:dyDescent="0.2">
      <c r="A2119" s="36"/>
    </row>
    <row r="2120" spans="1:1" x14ac:dyDescent="0.2">
      <c r="A2120" s="36"/>
    </row>
    <row r="2121" spans="1:1" x14ac:dyDescent="0.2">
      <c r="A2121" s="36"/>
    </row>
    <row r="2122" spans="1:1" x14ac:dyDescent="0.2">
      <c r="A2122" s="36"/>
    </row>
    <row r="2123" spans="1:1" x14ac:dyDescent="0.2">
      <c r="A2123" s="36"/>
    </row>
    <row r="2124" spans="1:1" x14ac:dyDescent="0.2">
      <c r="A2124" s="36"/>
    </row>
    <row r="2125" spans="1:1" x14ac:dyDescent="0.2">
      <c r="A2125" s="36"/>
    </row>
    <row r="2126" spans="1:1" x14ac:dyDescent="0.2">
      <c r="A2126" s="36"/>
    </row>
    <row r="2127" spans="1:1" x14ac:dyDescent="0.2">
      <c r="A2127" s="36"/>
    </row>
    <row r="2128" spans="1:1" x14ac:dyDescent="0.2">
      <c r="A2128" s="36"/>
    </row>
    <row r="2129" spans="1:1" x14ac:dyDescent="0.2">
      <c r="A2129" s="36"/>
    </row>
    <row r="2130" spans="1:1" x14ac:dyDescent="0.2">
      <c r="A2130" s="36"/>
    </row>
    <row r="2131" spans="1:1" x14ac:dyDescent="0.2">
      <c r="A2131" s="36"/>
    </row>
    <row r="2132" spans="1:1" x14ac:dyDescent="0.2">
      <c r="A2132" s="36"/>
    </row>
    <row r="2133" spans="1:1" x14ac:dyDescent="0.2">
      <c r="A2133" s="36"/>
    </row>
    <row r="2134" spans="1:1" x14ac:dyDescent="0.2">
      <c r="A2134" s="36"/>
    </row>
    <row r="2135" spans="1:1" x14ac:dyDescent="0.2">
      <c r="A2135" s="36"/>
    </row>
    <row r="2136" spans="1:1" x14ac:dyDescent="0.2">
      <c r="A2136" s="36"/>
    </row>
    <row r="2137" spans="1:1" x14ac:dyDescent="0.2">
      <c r="A2137" s="36"/>
    </row>
    <row r="2138" spans="1:1" x14ac:dyDescent="0.2">
      <c r="A2138" s="36"/>
    </row>
    <row r="2139" spans="1:1" x14ac:dyDescent="0.2">
      <c r="A2139" s="36"/>
    </row>
    <row r="2140" spans="1:1" x14ac:dyDescent="0.2">
      <c r="A2140" s="36"/>
    </row>
    <row r="2141" spans="1:1" x14ac:dyDescent="0.2">
      <c r="A2141" s="36"/>
    </row>
    <row r="2142" spans="1:1" x14ac:dyDescent="0.2">
      <c r="A2142" s="36"/>
    </row>
    <row r="2143" spans="1:1" x14ac:dyDescent="0.2">
      <c r="A2143" s="36"/>
    </row>
    <row r="2144" spans="1:1" x14ac:dyDescent="0.2">
      <c r="A2144" s="36"/>
    </row>
    <row r="2145" spans="1:1" x14ac:dyDescent="0.2">
      <c r="A2145" s="36"/>
    </row>
    <row r="2146" spans="1:1" x14ac:dyDescent="0.2">
      <c r="A2146" s="36"/>
    </row>
    <row r="2147" spans="1:1" x14ac:dyDescent="0.2">
      <c r="A2147" s="36"/>
    </row>
    <row r="2148" spans="1:1" x14ac:dyDescent="0.2">
      <c r="A2148" s="36"/>
    </row>
    <row r="2149" spans="1:1" x14ac:dyDescent="0.2">
      <c r="A2149" s="36"/>
    </row>
    <row r="2150" spans="1:1" x14ac:dyDescent="0.2">
      <c r="A2150" s="36"/>
    </row>
    <row r="2151" spans="1:1" x14ac:dyDescent="0.2">
      <c r="A2151" s="36"/>
    </row>
    <row r="2152" spans="1:1" x14ac:dyDescent="0.2">
      <c r="A2152" s="36"/>
    </row>
    <row r="2153" spans="1:1" x14ac:dyDescent="0.2">
      <c r="A2153" s="36"/>
    </row>
    <row r="2154" spans="1:1" x14ac:dyDescent="0.2">
      <c r="A2154" s="36"/>
    </row>
    <row r="2155" spans="1:1" x14ac:dyDescent="0.2">
      <c r="A2155" s="36"/>
    </row>
    <row r="2156" spans="1:1" x14ac:dyDescent="0.2">
      <c r="A2156" s="36"/>
    </row>
    <row r="2157" spans="1:1" x14ac:dyDescent="0.2">
      <c r="A2157" s="36"/>
    </row>
    <row r="2158" spans="1:1" x14ac:dyDescent="0.2">
      <c r="A2158" s="36"/>
    </row>
    <row r="2159" spans="1:1" x14ac:dyDescent="0.2">
      <c r="A2159" s="36"/>
    </row>
    <row r="2160" spans="1:1" x14ac:dyDescent="0.2">
      <c r="A2160" s="36"/>
    </row>
    <row r="2161" spans="1:1" x14ac:dyDescent="0.2">
      <c r="A2161" s="36"/>
    </row>
    <row r="2162" spans="1:1" x14ac:dyDescent="0.2">
      <c r="A2162" s="36"/>
    </row>
    <row r="2163" spans="1:1" x14ac:dyDescent="0.2">
      <c r="A2163" s="36"/>
    </row>
    <row r="2164" spans="1:1" x14ac:dyDescent="0.2">
      <c r="A2164" s="36"/>
    </row>
    <row r="2165" spans="1:1" x14ac:dyDescent="0.2">
      <c r="A2165" s="36"/>
    </row>
    <row r="2166" spans="1:1" x14ac:dyDescent="0.2">
      <c r="A2166" s="36"/>
    </row>
    <row r="2167" spans="1:1" x14ac:dyDescent="0.2">
      <c r="A2167" s="36"/>
    </row>
    <row r="2168" spans="1:1" x14ac:dyDescent="0.2">
      <c r="A2168" s="36"/>
    </row>
    <row r="2169" spans="1:1" x14ac:dyDescent="0.2">
      <c r="A2169" s="36"/>
    </row>
    <row r="2170" spans="1:1" x14ac:dyDescent="0.2">
      <c r="A2170" s="36"/>
    </row>
    <row r="2171" spans="1:1" x14ac:dyDescent="0.2">
      <c r="A2171" s="36"/>
    </row>
    <row r="2172" spans="1:1" x14ac:dyDescent="0.2">
      <c r="A2172" s="36"/>
    </row>
    <row r="2173" spans="1:1" x14ac:dyDescent="0.2">
      <c r="A2173" s="36"/>
    </row>
    <row r="2174" spans="1:1" x14ac:dyDescent="0.2">
      <c r="A2174" s="36"/>
    </row>
    <row r="2175" spans="1:1" x14ac:dyDescent="0.2">
      <c r="A2175" s="36"/>
    </row>
    <row r="2176" spans="1:1" x14ac:dyDescent="0.2">
      <c r="A2176" s="36"/>
    </row>
    <row r="2177" spans="1:1" x14ac:dyDescent="0.2">
      <c r="A2177" s="36"/>
    </row>
    <row r="2178" spans="1:1" x14ac:dyDescent="0.2">
      <c r="A2178" s="36"/>
    </row>
    <row r="2179" spans="1:1" x14ac:dyDescent="0.2">
      <c r="A2179" s="36"/>
    </row>
    <row r="2180" spans="1:1" x14ac:dyDescent="0.2">
      <c r="A2180" s="36"/>
    </row>
    <row r="2181" spans="1:1" x14ac:dyDescent="0.2">
      <c r="A2181" s="36"/>
    </row>
    <row r="2182" spans="1:1" x14ac:dyDescent="0.2">
      <c r="A2182" s="36"/>
    </row>
    <row r="2183" spans="1:1" x14ac:dyDescent="0.2">
      <c r="A2183" s="36"/>
    </row>
    <row r="2184" spans="1:1" x14ac:dyDescent="0.2">
      <c r="A2184" s="36"/>
    </row>
    <row r="2185" spans="1:1" x14ac:dyDescent="0.2">
      <c r="A2185" s="36"/>
    </row>
    <row r="2186" spans="1:1" x14ac:dyDescent="0.2">
      <c r="A2186" s="36"/>
    </row>
    <row r="2187" spans="1:1" x14ac:dyDescent="0.2">
      <c r="A2187" s="36"/>
    </row>
    <row r="2188" spans="1:1" x14ac:dyDescent="0.2">
      <c r="A2188" s="36"/>
    </row>
    <row r="2189" spans="1:1" x14ac:dyDescent="0.2">
      <c r="A2189" s="36"/>
    </row>
    <row r="2190" spans="1:1" x14ac:dyDescent="0.2">
      <c r="A2190" s="36"/>
    </row>
    <row r="2191" spans="1:1" x14ac:dyDescent="0.2">
      <c r="A2191" s="36"/>
    </row>
    <row r="2192" spans="1:1" x14ac:dyDescent="0.2">
      <c r="A2192" s="36"/>
    </row>
    <row r="2193" spans="1:1" x14ac:dyDescent="0.2">
      <c r="A2193" s="36"/>
    </row>
    <row r="2194" spans="1:1" x14ac:dyDescent="0.2">
      <c r="A2194" s="36"/>
    </row>
    <row r="2195" spans="1:1" x14ac:dyDescent="0.2">
      <c r="A2195" s="36"/>
    </row>
    <row r="2196" spans="1:1" x14ac:dyDescent="0.2">
      <c r="A2196" s="36"/>
    </row>
    <row r="2197" spans="1:1" x14ac:dyDescent="0.2">
      <c r="A2197" s="36"/>
    </row>
    <row r="2198" spans="1:1" x14ac:dyDescent="0.2">
      <c r="A2198" s="36"/>
    </row>
    <row r="2199" spans="1:1" x14ac:dyDescent="0.2">
      <c r="A2199" s="36"/>
    </row>
    <row r="2200" spans="1:1" x14ac:dyDescent="0.2">
      <c r="A2200" s="36"/>
    </row>
    <row r="2201" spans="1:1" x14ac:dyDescent="0.2">
      <c r="A2201" s="36"/>
    </row>
    <row r="2202" spans="1:1" x14ac:dyDescent="0.2">
      <c r="A2202" s="36"/>
    </row>
    <row r="2203" spans="1:1" x14ac:dyDescent="0.2">
      <c r="A2203" s="36"/>
    </row>
    <row r="2204" spans="1:1" x14ac:dyDescent="0.2">
      <c r="A2204" s="36"/>
    </row>
    <row r="2205" spans="1:1" x14ac:dyDescent="0.2">
      <c r="A2205" s="36"/>
    </row>
    <row r="2206" spans="1:1" x14ac:dyDescent="0.2">
      <c r="A2206" s="36"/>
    </row>
    <row r="2207" spans="1:1" x14ac:dyDescent="0.2">
      <c r="A2207" s="36"/>
    </row>
    <row r="2208" spans="1:1" x14ac:dyDescent="0.2">
      <c r="A2208" s="36"/>
    </row>
    <row r="2209" spans="1:1" x14ac:dyDescent="0.2">
      <c r="A2209" s="36"/>
    </row>
    <row r="2210" spans="1:1" x14ac:dyDescent="0.2">
      <c r="A2210" s="36"/>
    </row>
    <row r="2211" spans="1:1" x14ac:dyDescent="0.2">
      <c r="A2211" s="36"/>
    </row>
    <row r="2212" spans="1:1" x14ac:dyDescent="0.2">
      <c r="A2212" s="36"/>
    </row>
    <row r="2213" spans="1:1" x14ac:dyDescent="0.2">
      <c r="A2213" s="36"/>
    </row>
    <row r="2214" spans="1:1" x14ac:dyDescent="0.2">
      <c r="A2214" s="36"/>
    </row>
    <row r="2215" spans="1:1" x14ac:dyDescent="0.2">
      <c r="A2215" s="36"/>
    </row>
    <row r="2216" spans="1:1" x14ac:dyDescent="0.2">
      <c r="A2216" s="36"/>
    </row>
    <row r="2217" spans="1:1" x14ac:dyDescent="0.2">
      <c r="A2217" s="36"/>
    </row>
    <row r="2218" spans="1:1" x14ac:dyDescent="0.2">
      <c r="A2218" s="36"/>
    </row>
    <row r="2219" spans="1:1" x14ac:dyDescent="0.2">
      <c r="A2219" s="36"/>
    </row>
    <row r="2220" spans="1:1" x14ac:dyDescent="0.2">
      <c r="A2220" s="36"/>
    </row>
    <row r="2221" spans="1:1" x14ac:dyDescent="0.2">
      <c r="A2221" s="36"/>
    </row>
    <row r="2222" spans="1:1" x14ac:dyDescent="0.2">
      <c r="A2222" s="36"/>
    </row>
    <row r="2223" spans="1:1" x14ac:dyDescent="0.2">
      <c r="A2223" s="36"/>
    </row>
    <row r="2224" spans="1:1" x14ac:dyDescent="0.2">
      <c r="A2224" s="36"/>
    </row>
    <row r="2225" spans="1:1" x14ac:dyDescent="0.2">
      <c r="A2225" s="36"/>
    </row>
    <row r="2226" spans="1:1" x14ac:dyDescent="0.2">
      <c r="A2226" s="36"/>
    </row>
    <row r="2227" spans="1:1" x14ac:dyDescent="0.2">
      <c r="A2227" s="36"/>
    </row>
    <row r="2228" spans="1:1" x14ac:dyDescent="0.2">
      <c r="A2228" s="36"/>
    </row>
    <row r="2229" spans="1:1" x14ac:dyDescent="0.2">
      <c r="A2229" s="36"/>
    </row>
    <row r="2230" spans="1:1" x14ac:dyDescent="0.2">
      <c r="A2230" s="36"/>
    </row>
    <row r="2231" spans="1:1" x14ac:dyDescent="0.2">
      <c r="A2231" s="36"/>
    </row>
    <row r="2232" spans="1:1" x14ac:dyDescent="0.2">
      <c r="A2232" s="36"/>
    </row>
    <row r="2233" spans="1:1" x14ac:dyDescent="0.2">
      <c r="A2233" s="36"/>
    </row>
    <row r="2234" spans="1:1" x14ac:dyDescent="0.2">
      <c r="A2234" s="36"/>
    </row>
    <row r="2235" spans="1:1" x14ac:dyDescent="0.2">
      <c r="A2235" s="36"/>
    </row>
    <row r="2236" spans="1:1" x14ac:dyDescent="0.2">
      <c r="A2236" s="36"/>
    </row>
    <row r="2237" spans="1:1" x14ac:dyDescent="0.2">
      <c r="A2237" s="36"/>
    </row>
    <row r="2238" spans="1:1" x14ac:dyDescent="0.2">
      <c r="A2238" s="36"/>
    </row>
    <row r="2239" spans="1:1" x14ac:dyDescent="0.2">
      <c r="A2239" s="36"/>
    </row>
    <row r="2240" spans="1:1" x14ac:dyDescent="0.2">
      <c r="A2240" s="36"/>
    </row>
    <row r="2241" spans="1:1" x14ac:dyDescent="0.2">
      <c r="A2241" s="36"/>
    </row>
    <row r="2242" spans="1:1" x14ac:dyDescent="0.2">
      <c r="A2242" s="36"/>
    </row>
    <row r="2243" spans="1:1" x14ac:dyDescent="0.2">
      <c r="A2243" s="36"/>
    </row>
    <row r="2244" spans="1:1" x14ac:dyDescent="0.2">
      <c r="A2244" s="36"/>
    </row>
    <row r="2245" spans="1:1" x14ac:dyDescent="0.2">
      <c r="A2245" s="36"/>
    </row>
    <row r="2246" spans="1:1" x14ac:dyDescent="0.2">
      <c r="A2246" s="36"/>
    </row>
    <row r="2247" spans="1:1" x14ac:dyDescent="0.2">
      <c r="A2247" s="36"/>
    </row>
    <row r="2248" spans="1:1" x14ac:dyDescent="0.2">
      <c r="A2248" s="36"/>
    </row>
    <row r="2249" spans="1:1" x14ac:dyDescent="0.2">
      <c r="A2249" s="36"/>
    </row>
    <row r="2250" spans="1:1" x14ac:dyDescent="0.2">
      <c r="A2250" s="36"/>
    </row>
    <row r="2251" spans="1:1" x14ac:dyDescent="0.2">
      <c r="A2251" s="36"/>
    </row>
    <row r="2252" spans="1:1" x14ac:dyDescent="0.2">
      <c r="A2252" s="36"/>
    </row>
    <row r="2253" spans="1:1" x14ac:dyDescent="0.2">
      <c r="A2253" s="36"/>
    </row>
    <row r="2254" spans="1:1" x14ac:dyDescent="0.2">
      <c r="A2254" s="36"/>
    </row>
    <row r="2255" spans="1:1" x14ac:dyDescent="0.2">
      <c r="A2255" s="36"/>
    </row>
    <row r="2256" spans="1:1" x14ac:dyDescent="0.2">
      <c r="A2256" s="36"/>
    </row>
    <row r="2257" spans="1:1" x14ac:dyDescent="0.2">
      <c r="A2257" s="36"/>
    </row>
    <row r="2258" spans="1:1" x14ac:dyDescent="0.2">
      <c r="A2258" s="36"/>
    </row>
    <row r="2259" spans="1:1" x14ac:dyDescent="0.2">
      <c r="A2259" s="36"/>
    </row>
    <row r="2260" spans="1:1" x14ac:dyDescent="0.2">
      <c r="A2260" s="36"/>
    </row>
    <row r="2261" spans="1:1" x14ac:dyDescent="0.2">
      <c r="A2261" s="36"/>
    </row>
    <row r="2262" spans="1:1" x14ac:dyDescent="0.2">
      <c r="A2262" s="36"/>
    </row>
    <row r="2263" spans="1:1" x14ac:dyDescent="0.2">
      <c r="A2263" s="36"/>
    </row>
    <row r="2264" spans="1:1" x14ac:dyDescent="0.2">
      <c r="A2264" s="36"/>
    </row>
    <row r="2265" spans="1:1" x14ac:dyDescent="0.2">
      <c r="A2265" s="36"/>
    </row>
    <row r="2266" spans="1:1" x14ac:dyDescent="0.2">
      <c r="A2266" s="36"/>
    </row>
    <row r="2267" spans="1:1" x14ac:dyDescent="0.2">
      <c r="A2267" s="36"/>
    </row>
    <row r="2268" spans="1:1" x14ac:dyDescent="0.2">
      <c r="A2268" s="36"/>
    </row>
    <row r="2269" spans="1:1" x14ac:dyDescent="0.2">
      <c r="A2269" s="36"/>
    </row>
    <row r="2270" spans="1:1" x14ac:dyDescent="0.2">
      <c r="A2270" s="36"/>
    </row>
    <row r="2271" spans="1:1" x14ac:dyDescent="0.2">
      <c r="A2271" s="36"/>
    </row>
    <row r="2272" spans="1:1" x14ac:dyDescent="0.2">
      <c r="A2272" s="36"/>
    </row>
    <row r="2273" spans="1:1" x14ac:dyDescent="0.2">
      <c r="A2273" s="36"/>
    </row>
    <row r="2274" spans="1:1" x14ac:dyDescent="0.2">
      <c r="A2274" s="36"/>
    </row>
    <row r="2275" spans="1:1" x14ac:dyDescent="0.2">
      <c r="A2275" s="36"/>
    </row>
    <row r="2276" spans="1:1" x14ac:dyDescent="0.2">
      <c r="A2276" s="36"/>
    </row>
    <row r="2277" spans="1:1" x14ac:dyDescent="0.2">
      <c r="A2277" s="36"/>
    </row>
    <row r="2278" spans="1:1" x14ac:dyDescent="0.2">
      <c r="A2278" s="36"/>
    </row>
    <row r="2279" spans="1:1" x14ac:dyDescent="0.2">
      <c r="A2279" s="36"/>
    </row>
    <row r="2280" spans="1:1" x14ac:dyDescent="0.2">
      <c r="A2280" s="36"/>
    </row>
    <row r="2281" spans="1:1" x14ac:dyDescent="0.2">
      <c r="A2281" s="36"/>
    </row>
    <row r="2282" spans="1:1" x14ac:dyDescent="0.2">
      <c r="A2282" s="36"/>
    </row>
    <row r="2283" spans="1:1" x14ac:dyDescent="0.2">
      <c r="A2283" s="36"/>
    </row>
    <row r="2284" spans="1:1" x14ac:dyDescent="0.2">
      <c r="A2284" s="36"/>
    </row>
    <row r="2285" spans="1:1" x14ac:dyDescent="0.2">
      <c r="A2285" s="36"/>
    </row>
    <row r="2286" spans="1:1" x14ac:dyDescent="0.2">
      <c r="A2286" s="36"/>
    </row>
    <row r="2287" spans="1:1" x14ac:dyDescent="0.2">
      <c r="A2287" s="36"/>
    </row>
    <row r="2288" spans="1:1" x14ac:dyDescent="0.2">
      <c r="A2288" s="36"/>
    </row>
    <row r="2289" spans="1:1" x14ac:dyDescent="0.2">
      <c r="A2289" s="36"/>
    </row>
    <row r="2290" spans="1:1" x14ac:dyDescent="0.2">
      <c r="A2290" s="36"/>
    </row>
    <row r="2291" spans="1:1" x14ac:dyDescent="0.2">
      <c r="A2291" s="36"/>
    </row>
    <row r="2292" spans="1:1" x14ac:dyDescent="0.2">
      <c r="A2292" s="36"/>
    </row>
    <row r="2293" spans="1:1" x14ac:dyDescent="0.2">
      <c r="A2293" s="36"/>
    </row>
    <row r="2294" spans="1:1" x14ac:dyDescent="0.2">
      <c r="A2294" s="36"/>
    </row>
    <row r="2295" spans="1:1" x14ac:dyDescent="0.2">
      <c r="A2295" s="36"/>
    </row>
    <row r="2296" spans="1:1" x14ac:dyDescent="0.2">
      <c r="A2296" s="36"/>
    </row>
    <row r="2297" spans="1:1" x14ac:dyDescent="0.2">
      <c r="A2297" s="36"/>
    </row>
    <row r="2298" spans="1:1" x14ac:dyDescent="0.2">
      <c r="A2298" s="36"/>
    </row>
    <row r="2299" spans="1:1" x14ac:dyDescent="0.2">
      <c r="A2299" s="36"/>
    </row>
    <row r="2300" spans="1:1" x14ac:dyDescent="0.2">
      <c r="A2300" s="36"/>
    </row>
    <row r="2301" spans="1:1" x14ac:dyDescent="0.2">
      <c r="A2301" s="36"/>
    </row>
    <row r="2302" spans="1:1" x14ac:dyDescent="0.2">
      <c r="A2302" s="36"/>
    </row>
    <row r="2303" spans="1:1" x14ac:dyDescent="0.2">
      <c r="A2303" s="36"/>
    </row>
    <row r="2304" spans="1:1" x14ac:dyDescent="0.2">
      <c r="A2304" s="36"/>
    </row>
    <row r="2305" spans="1:1" x14ac:dyDescent="0.2">
      <c r="A2305" s="36"/>
    </row>
    <row r="2306" spans="1:1" x14ac:dyDescent="0.2">
      <c r="A2306" s="36"/>
    </row>
    <row r="2307" spans="1:1" x14ac:dyDescent="0.2">
      <c r="A2307" s="36"/>
    </row>
    <row r="2308" spans="1:1" x14ac:dyDescent="0.2">
      <c r="A2308" s="36"/>
    </row>
    <row r="2309" spans="1:1" x14ac:dyDescent="0.2">
      <c r="A2309" s="36"/>
    </row>
    <row r="2310" spans="1:1" x14ac:dyDescent="0.2">
      <c r="A2310" s="36"/>
    </row>
    <row r="2311" spans="1:1" x14ac:dyDescent="0.2">
      <c r="A2311" s="36"/>
    </row>
    <row r="2312" spans="1:1" x14ac:dyDescent="0.2">
      <c r="A2312" s="36"/>
    </row>
    <row r="2313" spans="1:1" x14ac:dyDescent="0.2">
      <c r="A2313" s="36"/>
    </row>
    <row r="2314" spans="1:1" x14ac:dyDescent="0.2">
      <c r="A2314" s="36"/>
    </row>
    <row r="2315" spans="1:1" x14ac:dyDescent="0.2">
      <c r="A2315" s="36"/>
    </row>
    <row r="2316" spans="1:1" x14ac:dyDescent="0.2">
      <c r="A2316" s="36"/>
    </row>
    <row r="2317" spans="1:1" x14ac:dyDescent="0.2">
      <c r="A2317" s="36"/>
    </row>
    <row r="2318" spans="1:1" x14ac:dyDescent="0.2">
      <c r="A2318" s="36"/>
    </row>
    <row r="2319" spans="1:1" x14ac:dyDescent="0.2">
      <c r="A2319" s="36"/>
    </row>
    <row r="2320" spans="1:1" x14ac:dyDescent="0.2">
      <c r="A2320" s="36"/>
    </row>
    <row r="2321" spans="1:1" x14ac:dyDescent="0.2">
      <c r="A2321" s="36"/>
    </row>
    <row r="2322" spans="1:1" x14ac:dyDescent="0.2">
      <c r="A2322" s="36"/>
    </row>
    <row r="2323" spans="1:1" x14ac:dyDescent="0.2">
      <c r="A2323" s="36"/>
    </row>
    <row r="2324" spans="1:1" x14ac:dyDescent="0.2">
      <c r="A2324" s="36"/>
    </row>
    <row r="2325" spans="1:1" x14ac:dyDescent="0.2">
      <c r="A2325" s="36"/>
    </row>
    <row r="2326" spans="1:1" x14ac:dyDescent="0.2">
      <c r="A2326" s="36"/>
    </row>
    <row r="2327" spans="1:1" x14ac:dyDescent="0.2">
      <c r="A2327" s="36"/>
    </row>
    <row r="2328" spans="1:1" x14ac:dyDescent="0.2">
      <c r="A2328" s="36"/>
    </row>
    <row r="2329" spans="1:1" x14ac:dyDescent="0.2">
      <c r="A2329" s="36"/>
    </row>
    <row r="2330" spans="1:1" x14ac:dyDescent="0.2">
      <c r="A2330" s="36"/>
    </row>
    <row r="2331" spans="1:1" x14ac:dyDescent="0.2">
      <c r="A2331" s="36"/>
    </row>
    <row r="2332" spans="1:1" x14ac:dyDescent="0.2">
      <c r="A2332" s="36"/>
    </row>
    <row r="2333" spans="1:1" x14ac:dyDescent="0.2">
      <c r="A2333" s="36"/>
    </row>
    <row r="2334" spans="1:1" x14ac:dyDescent="0.2">
      <c r="A2334" s="36"/>
    </row>
    <row r="2335" spans="1:1" x14ac:dyDescent="0.2">
      <c r="A2335" s="36"/>
    </row>
    <row r="2336" spans="1:1" x14ac:dyDescent="0.2">
      <c r="A2336" s="36"/>
    </row>
    <row r="2337" spans="1:1" x14ac:dyDescent="0.2">
      <c r="A2337" s="36"/>
    </row>
    <row r="2338" spans="1:1" x14ac:dyDescent="0.2">
      <c r="A2338" s="36"/>
    </row>
    <row r="2339" spans="1:1" x14ac:dyDescent="0.2">
      <c r="A2339" s="36"/>
    </row>
    <row r="2340" spans="1:1" x14ac:dyDescent="0.2">
      <c r="A2340" s="36"/>
    </row>
    <row r="2341" spans="1:1" x14ac:dyDescent="0.2">
      <c r="A2341" s="36"/>
    </row>
    <row r="2342" spans="1:1" x14ac:dyDescent="0.2">
      <c r="A2342" s="36"/>
    </row>
    <row r="2343" spans="1:1" x14ac:dyDescent="0.2">
      <c r="A2343" s="36"/>
    </row>
    <row r="2344" spans="1:1" x14ac:dyDescent="0.2">
      <c r="A2344" s="36"/>
    </row>
    <row r="2345" spans="1:1" x14ac:dyDescent="0.2">
      <c r="A2345" s="36"/>
    </row>
    <row r="2346" spans="1:1" x14ac:dyDescent="0.2">
      <c r="A2346" s="36"/>
    </row>
    <row r="2347" spans="1:1" x14ac:dyDescent="0.2">
      <c r="A2347" s="36"/>
    </row>
    <row r="2348" spans="1:1" x14ac:dyDescent="0.2">
      <c r="A2348" s="36"/>
    </row>
    <row r="2349" spans="1:1" x14ac:dyDescent="0.2">
      <c r="A2349" s="36"/>
    </row>
    <row r="2350" spans="1:1" x14ac:dyDescent="0.2">
      <c r="A2350" s="36"/>
    </row>
    <row r="2351" spans="1:1" x14ac:dyDescent="0.2">
      <c r="A2351" s="36"/>
    </row>
    <row r="2352" spans="1:1" x14ac:dyDescent="0.2">
      <c r="A2352" s="36"/>
    </row>
    <row r="2353" spans="1:1" x14ac:dyDescent="0.2">
      <c r="A2353" s="36"/>
    </row>
    <row r="2354" spans="1:1" x14ac:dyDescent="0.2">
      <c r="A2354" s="36"/>
    </row>
    <row r="2355" spans="1:1" x14ac:dyDescent="0.2">
      <c r="A2355" s="36"/>
    </row>
    <row r="2356" spans="1:1" x14ac:dyDescent="0.2">
      <c r="A2356" s="36"/>
    </row>
    <row r="2357" spans="1:1" x14ac:dyDescent="0.2">
      <c r="A2357" s="36"/>
    </row>
    <row r="2358" spans="1:1" x14ac:dyDescent="0.2">
      <c r="A2358" s="36"/>
    </row>
    <row r="2359" spans="1:1" x14ac:dyDescent="0.2">
      <c r="A2359" s="36"/>
    </row>
    <row r="2360" spans="1:1" x14ac:dyDescent="0.2">
      <c r="A2360" s="36"/>
    </row>
    <row r="2361" spans="1:1" x14ac:dyDescent="0.2">
      <c r="A2361" s="36"/>
    </row>
    <row r="2362" spans="1:1" x14ac:dyDescent="0.2">
      <c r="A2362" s="36"/>
    </row>
    <row r="2363" spans="1:1" x14ac:dyDescent="0.2">
      <c r="A2363" s="36"/>
    </row>
    <row r="2364" spans="1:1" x14ac:dyDescent="0.2">
      <c r="A2364" s="36"/>
    </row>
    <row r="2365" spans="1:1" x14ac:dyDescent="0.2">
      <c r="A2365" s="36"/>
    </row>
    <row r="2366" spans="1:1" x14ac:dyDescent="0.2">
      <c r="A2366" s="36"/>
    </row>
    <row r="2367" spans="1:1" x14ac:dyDescent="0.2">
      <c r="A2367" s="36"/>
    </row>
    <row r="2368" spans="1:1" x14ac:dyDescent="0.2">
      <c r="A2368" s="36"/>
    </row>
    <row r="2369" spans="1:1" x14ac:dyDescent="0.2">
      <c r="A2369" s="36"/>
    </row>
    <row r="2370" spans="1:1" x14ac:dyDescent="0.2">
      <c r="A2370" s="36"/>
    </row>
    <row r="2371" spans="1:1" x14ac:dyDescent="0.2">
      <c r="A2371" s="36"/>
    </row>
    <row r="2372" spans="1:1" x14ac:dyDescent="0.2">
      <c r="A2372" s="36"/>
    </row>
    <row r="2373" spans="1:1" x14ac:dyDescent="0.2">
      <c r="A2373" s="36"/>
    </row>
    <row r="2374" spans="1:1" x14ac:dyDescent="0.2">
      <c r="A2374" s="36"/>
    </row>
    <row r="2375" spans="1:1" x14ac:dyDescent="0.2">
      <c r="A2375" s="36"/>
    </row>
    <row r="2376" spans="1:1" x14ac:dyDescent="0.2">
      <c r="A2376" s="36"/>
    </row>
    <row r="2377" spans="1:1" x14ac:dyDescent="0.2">
      <c r="A2377" s="36"/>
    </row>
    <row r="2378" spans="1:1" x14ac:dyDescent="0.2">
      <c r="A2378" s="36"/>
    </row>
    <row r="2379" spans="1:1" x14ac:dyDescent="0.2">
      <c r="A2379" s="36"/>
    </row>
    <row r="2380" spans="1:1" x14ac:dyDescent="0.2">
      <c r="A2380" s="36"/>
    </row>
    <row r="2381" spans="1:1" x14ac:dyDescent="0.2">
      <c r="A2381" s="36"/>
    </row>
    <row r="2382" spans="1:1" x14ac:dyDescent="0.2">
      <c r="A2382" s="36"/>
    </row>
    <row r="2383" spans="1:1" x14ac:dyDescent="0.2">
      <c r="A2383" s="36"/>
    </row>
    <row r="2384" spans="1:1" x14ac:dyDescent="0.2">
      <c r="A2384" s="36"/>
    </row>
    <row r="2385" spans="1:1" x14ac:dyDescent="0.2">
      <c r="A2385" s="36"/>
    </row>
    <row r="2386" spans="1:1" x14ac:dyDescent="0.2">
      <c r="A2386" s="36"/>
    </row>
    <row r="2387" spans="1:1" x14ac:dyDescent="0.2">
      <c r="A2387" s="36"/>
    </row>
    <row r="2388" spans="1:1" x14ac:dyDescent="0.2">
      <c r="A2388" s="36"/>
    </row>
    <row r="2389" spans="1:1" x14ac:dyDescent="0.2">
      <c r="A2389" s="36"/>
    </row>
    <row r="2390" spans="1:1" x14ac:dyDescent="0.2">
      <c r="A2390" s="36"/>
    </row>
    <row r="2391" spans="1:1" x14ac:dyDescent="0.2">
      <c r="A2391" s="36"/>
    </row>
    <row r="2392" spans="1:1" x14ac:dyDescent="0.2">
      <c r="A2392" s="36"/>
    </row>
    <row r="2393" spans="1:1" x14ac:dyDescent="0.2">
      <c r="A2393" s="36"/>
    </row>
    <row r="2394" spans="1:1" x14ac:dyDescent="0.2">
      <c r="A2394" s="36"/>
    </row>
    <row r="2395" spans="1:1" x14ac:dyDescent="0.2">
      <c r="A2395" s="36"/>
    </row>
    <row r="2396" spans="1:1" x14ac:dyDescent="0.2">
      <c r="A2396" s="36"/>
    </row>
    <row r="2397" spans="1:1" x14ac:dyDescent="0.2">
      <c r="A2397" s="36"/>
    </row>
    <row r="2398" spans="1:1" x14ac:dyDescent="0.2">
      <c r="A2398" s="36"/>
    </row>
    <row r="2399" spans="1:1" x14ac:dyDescent="0.2">
      <c r="A2399" s="36"/>
    </row>
    <row r="2400" spans="1:1" x14ac:dyDescent="0.2">
      <c r="A2400" s="36"/>
    </row>
    <row r="2401" spans="1:1" x14ac:dyDescent="0.2">
      <c r="A2401" s="36"/>
    </row>
    <row r="2402" spans="1:1" x14ac:dyDescent="0.2">
      <c r="A2402" s="36"/>
    </row>
    <row r="2403" spans="1:1" x14ac:dyDescent="0.2">
      <c r="A2403" s="36"/>
    </row>
    <row r="2404" spans="1:1" x14ac:dyDescent="0.2">
      <c r="A2404" s="36"/>
    </row>
    <row r="2405" spans="1:1" x14ac:dyDescent="0.2">
      <c r="A2405" s="36"/>
    </row>
    <row r="2406" spans="1:1" x14ac:dyDescent="0.2">
      <c r="A2406" s="36"/>
    </row>
    <row r="2407" spans="1:1" x14ac:dyDescent="0.2">
      <c r="A2407" s="36"/>
    </row>
    <row r="2408" spans="1:1" x14ac:dyDescent="0.2">
      <c r="A2408" s="36"/>
    </row>
    <row r="2409" spans="1:1" x14ac:dyDescent="0.2">
      <c r="A2409" s="36"/>
    </row>
    <row r="2410" spans="1:1" x14ac:dyDescent="0.2">
      <c r="A2410" s="36"/>
    </row>
    <row r="2411" spans="1:1" x14ac:dyDescent="0.2">
      <c r="A2411" s="36"/>
    </row>
    <row r="2412" spans="1:1" x14ac:dyDescent="0.2">
      <c r="A2412" s="36"/>
    </row>
    <row r="2413" spans="1:1" x14ac:dyDescent="0.2">
      <c r="A2413" s="36"/>
    </row>
    <row r="2414" spans="1:1" x14ac:dyDescent="0.2">
      <c r="A2414" s="36"/>
    </row>
    <row r="2415" spans="1:1" x14ac:dyDescent="0.2">
      <c r="A2415" s="36"/>
    </row>
    <row r="2416" spans="1:1" x14ac:dyDescent="0.2">
      <c r="A2416" s="36"/>
    </row>
    <row r="2417" spans="1:1" x14ac:dyDescent="0.2">
      <c r="A2417" s="36"/>
    </row>
    <row r="2418" spans="1:1" x14ac:dyDescent="0.2">
      <c r="A2418" s="36"/>
    </row>
    <row r="2419" spans="1:1" x14ac:dyDescent="0.2">
      <c r="A2419" s="36"/>
    </row>
    <row r="2420" spans="1:1" x14ac:dyDescent="0.2">
      <c r="A2420" s="36"/>
    </row>
    <row r="2421" spans="1:1" x14ac:dyDescent="0.2">
      <c r="A2421" s="36"/>
    </row>
    <row r="2422" spans="1:1" x14ac:dyDescent="0.2">
      <c r="A2422" s="36"/>
    </row>
    <row r="2423" spans="1:1" x14ac:dyDescent="0.2">
      <c r="A2423" s="36"/>
    </row>
    <row r="2424" spans="1:1" x14ac:dyDescent="0.2">
      <c r="A2424" s="36"/>
    </row>
    <row r="2425" spans="1:1" x14ac:dyDescent="0.2">
      <c r="A2425" s="36"/>
    </row>
    <row r="2426" spans="1:1" x14ac:dyDescent="0.2">
      <c r="A2426" s="36"/>
    </row>
    <row r="2427" spans="1:1" x14ac:dyDescent="0.2">
      <c r="A2427" s="36"/>
    </row>
    <row r="2428" spans="1:1" x14ac:dyDescent="0.2">
      <c r="A2428" s="36"/>
    </row>
    <row r="2429" spans="1:1" x14ac:dyDescent="0.2">
      <c r="A2429" s="36"/>
    </row>
    <row r="2430" spans="1:1" x14ac:dyDescent="0.2">
      <c r="A2430" s="36"/>
    </row>
    <row r="2431" spans="1:1" x14ac:dyDescent="0.2">
      <c r="A2431" s="36"/>
    </row>
    <row r="2432" spans="1:1" x14ac:dyDescent="0.2">
      <c r="A2432" s="36"/>
    </row>
    <row r="2433" spans="1:1" x14ac:dyDescent="0.2">
      <c r="A2433" s="36"/>
    </row>
    <row r="2434" spans="1:1" x14ac:dyDescent="0.2">
      <c r="A2434" s="36"/>
    </row>
    <row r="2435" spans="1:1" x14ac:dyDescent="0.2">
      <c r="A2435" s="36"/>
    </row>
    <row r="2436" spans="1:1" x14ac:dyDescent="0.2">
      <c r="A2436" s="36"/>
    </row>
    <row r="2437" spans="1:1" x14ac:dyDescent="0.2">
      <c r="A2437" s="36"/>
    </row>
    <row r="2438" spans="1:1" x14ac:dyDescent="0.2">
      <c r="A2438" s="36"/>
    </row>
    <row r="2439" spans="1:1" x14ac:dyDescent="0.2">
      <c r="A2439" s="36"/>
    </row>
    <row r="2440" spans="1:1" x14ac:dyDescent="0.2">
      <c r="A2440" s="36"/>
    </row>
    <row r="2441" spans="1:1" x14ac:dyDescent="0.2">
      <c r="A2441" s="36"/>
    </row>
    <row r="2442" spans="1:1" x14ac:dyDescent="0.2">
      <c r="A2442" s="36"/>
    </row>
    <row r="2443" spans="1:1" x14ac:dyDescent="0.2">
      <c r="A2443" s="36"/>
    </row>
    <row r="2444" spans="1:1" x14ac:dyDescent="0.2">
      <c r="A2444" s="36"/>
    </row>
    <row r="2445" spans="1:1" x14ac:dyDescent="0.2">
      <c r="A2445" s="36"/>
    </row>
    <row r="2446" spans="1:1" x14ac:dyDescent="0.2">
      <c r="A2446" s="36"/>
    </row>
    <row r="2447" spans="1:1" x14ac:dyDescent="0.2">
      <c r="A2447" s="36"/>
    </row>
    <row r="2448" spans="1:1" x14ac:dyDescent="0.2">
      <c r="A2448" s="36"/>
    </row>
    <row r="2449" spans="1:1" x14ac:dyDescent="0.2">
      <c r="A2449" s="36"/>
    </row>
    <row r="2450" spans="1:1" x14ac:dyDescent="0.2">
      <c r="A2450" s="36"/>
    </row>
    <row r="2451" spans="1:1" x14ac:dyDescent="0.2">
      <c r="A2451" s="36"/>
    </row>
    <row r="2452" spans="1:1" x14ac:dyDescent="0.2">
      <c r="A2452" s="36"/>
    </row>
    <row r="2453" spans="1:1" x14ac:dyDescent="0.2">
      <c r="A2453" s="36"/>
    </row>
    <row r="2454" spans="1:1" x14ac:dyDescent="0.2">
      <c r="A2454" s="36"/>
    </row>
    <row r="2455" spans="1:1" x14ac:dyDescent="0.2">
      <c r="A2455" s="36"/>
    </row>
    <row r="2456" spans="1:1" x14ac:dyDescent="0.2">
      <c r="A2456" s="36"/>
    </row>
    <row r="2457" spans="1:1" x14ac:dyDescent="0.2">
      <c r="A2457" s="36"/>
    </row>
    <row r="2458" spans="1:1" x14ac:dyDescent="0.2">
      <c r="A2458" s="36"/>
    </row>
    <row r="2459" spans="1:1" x14ac:dyDescent="0.2">
      <c r="A2459" s="36"/>
    </row>
    <row r="2460" spans="1:1" x14ac:dyDescent="0.2">
      <c r="A2460" s="36"/>
    </row>
    <row r="2461" spans="1:1" x14ac:dyDescent="0.2">
      <c r="A2461" s="36"/>
    </row>
    <row r="2462" spans="1:1" x14ac:dyDescent="0.2">
      <c r="A2462" s="36"/>
    </row>
    <row r="2463" spans="1:1" x14ac:dyDescent="0.2">
      <c r="A2463" s="36"/>
    </row>
    <row r="2464" spans="1:1" x14ac:dyDescent="0.2">
      <c r="A2464" s="36"/>
    </row>
    <row r="2465" spans="1:1" x14ac:dyDescent="0.2">
      <c r="A2465" s="36"/>
    </row>
    <row r="2466" spans="1:1" x14ac:dyDescent="0.2">
      <c r="A2466" s="36"/>
    </row>
    <row r="2467" spans="1:1" x14ac:dyDescent="0.2">
      <c r="A2467" s="36"/>
    </row>
    <row r="2468" spans="1:1" x14ac:dyDescent="0.2">
      <c r="A2468" s="36"/>
    </row>
    <row r="2469" spans="1:1" x14ac:dyDescent="0.2">
      <c r="A2469" s="36"/>
    </row>
    <row r="2470" spans="1:1" x14ac:dyDescent="0.2">
      <c r="A2470" s="36"/>
    </row>
    <row r="2471" spans="1:1" x14ac:dyDescent="0.2">
      <c r="A2471" s="36"/>
    </row>
    <row r="2472" spans="1:1" x14ac:dyDescent="0.2">
      <c r="A2472" s="36"/>
    </row>
    <row r="2473" spans="1:1" x14ac:dyDescent="0.2">
      <c r="A2473" s="36"/>
    </row>
    <row r="2474" spans="1:1" x14ac:dyDescent="0.2">
      <c r="A2474" s="36"/>
    </row>
    <row r="2475" spans="1:1" x14ac:dyDescent="0.2">
      <c r="A2475" s="36"/>
    </row>
    <row r="2476" spans="1:1" x14ac:dyDescent="0.2">
      <c r="A2476" s="36"/>
    </row>
    <row r="2477" spans="1:1" x14ac:dyDescent="0.2">
      <c r="A2477" s="36"/>
    </row>
    <row r="2478" spans="1:1" x14ac:dyDescent="0.2">
      <c r="A2478" s="36"/>
    </row>
    <row r="2479" spans="1:1" x14ac:dyDescent="0.2">
      <c r="A2479" s="36"/>
    </row>
    <row r="2480" spans="1:1" x14ac:dyDescent="0.2">
      <c r="A2480" s="36"/>
    </row>
    <row r="2481" spans="1:1" x14ac:dyDescent="0.2">
      <c r="A2481" s="36"/>
    </row>
    <row r="2482" spans="1:1" x14ac:dyDescent="0.2">
      <c r="A2482" s="36"/>
    </row>
    <row r="2483" spans="1:1" x14ac:dyDescent="0.2">
      <c r="A2483" s="36"/>
    </row>
    <row r="2484" spans="1:1" x14ac:dyDescent="0.2">
      <c r="A2484" s="36"/>
    </row>
    <row r="2485" spans="1:1" x14ac:dyDescent="0.2">
      <c r="A2485" s="36"/>
    </row>
    <row r="2486" spans="1:1" x14ac:dyDescent="0.2">
      <c r="A2486" s="36"/>
    </row>
    <row r="2487" spans="1:1" x14ac:dyDescent="0.2">
      <c r="A2487" s="36"/>
    </row>
    <row r="2488" spans="1:1" x14ac:dyDescent="0.2">
      <c r="A2488" s="36"/>
    </row>
    <row r="2489" spans="1:1" x14ac:dyDescent="0.2">
      <c r="A2489" s="36"/>
    </row>
    <row r="2490" spans="1:1" x14ac:dyDescent="0.2">
      <c r="A2490" s="36"/>
    </row>
    <row r="2491" spans="1:1" x14ac:dyDescent="0.2">
      <c r="A2491" s="36"/>
    </row>
    <row r="2492" spans="1:1" x14ac:dyDescent="0.2">
      <c r="A2492" s="36"/>
    </row>
    <row r="2493" spans="1:1" x14ac:dyDescent="0.2">
      <c r="A2493" s="36"/>
    </row>
    <row r="2494" spans="1:1" x14ac:dyDescent="0.2">
      <c r="A2494" s="36"/>
    </row>
    <row r="2495" spans="1:1" x14ac:dyDescent="0.2">
      <c r="A2495" s="36"/>
    </row>
    <row r="2496" spans="1:1" x14ac:dyDescent="0.2">
      <c r="A2496" s="36"/>
    </row>
    <row r="2497" spans="1:1" x14ac:dyDescent="0.2">
      <c r="A2497" s="36"/>
    </row>
    <row r="2498" spans="1:1" x14ac:dyDescent="0.2">
      <c r="A2498" s="36"/>
    </row>
    <row r="2499" spans="1:1" x14ac:dyDescent="0.2">
      <c r="A2499" s="36"/>
    </row>
    <row r="2500" spans="1:1" x14ac:dyDescent="0.2">
      <c r="A2500" s="36"/>
    </row>
    <row r="2501" spans="1:1" x14ac:dyDescent="0.2">
      <c r="A2501" s="36"/>
    </row>
    <row r="2502" spans="1:1" x14ac:dyDescent="0.2">
      <c r="A2502" s="36"/>
    </row>
    <row r="2503" spans="1:1" x14ac:dyDescent="0.2">
      <c r="A2503" s="36"/>
    </row>
    <row r="2504" spans="1:1" x14ac:dyDescent="0.2">
      <c r="A2504" s="36"/>
    </row>
    <row r="2505" spans="1:1" x14ac:dyDescent="0.2">
      <c r="A2505" s="36"/>
    </row>
    <row r="2506" spans="1:1" x14ac:dyDescent="0.2">
      <c r="A2506" s="36"/>
    </row>
    <row r="2507" spans="1:1" x14ac:dyDescent="0.2">
      <c r="A2507" s="36"/>
    </row>
    <row r="2508" spans="1:1" x14ac:dyDescent="0.2">
      <c r="A2508" s="36"/>
    </row>
    <row r="2509" spans="1:1" x14ac:dyDescent="0.2">
      <c r="A2509" s="36"/>
    </row>
    <row r="2510" spans="1:1" x14ac:dyDescent="0.2">
      <c r="A2510" s="36"/>
    </row>
    <row r="2511" spans="1:1" x14ac:dyDescent="0.2">
      <c r="A2511" s="36"/>
    </row>
    <row r="2512" spans="1:1" x14ac:dyDescent="0.2">
      <c r="A2512" s="36"/>
    </row>
    <row r="2513" spans="1:1" x14ac:dyDescent="0.2">
      <c r="A2513" s="36"/>
    </row>
    <row r="2514" spans="1:1" x14ac:dyDescent="0.2">
      <c r="A2514" s="36"/>
    </row>
    <row r="2515" spans="1:1" x14ac:dyDescent="0.2">
      <c r="A2515" s="36"/>
    </row>
    <row r="2516" spans="1:1" x14ac:dyDescent="0.2">
      <c r="A2516" s="36"/>
    </row>
    <row r="2517" spans="1:1" x14ac:dyDescent="0.2">
      <c r="A2517" s="36"/>
    </row>
    <row r="2518" spans="1:1" x14ac:dyDescent="0.2">
      <c r="A2518" s="36"/>
    </row>
    <row r="2519" spans="1:1" x14ac:dyDescent="0.2">
      <c r="A2519" s="36"/>
    </row>
    <row r="2520" spans="1:1" x14ac:dyDescent="0.2">
      <c r="A2520" s="36"/>
    </row>
    <row r="2521" spans="1:1" x14ac:dyDescent="0.2">
      <c r="A2521" s="36"/>
    </row>
    <row r="2522" spans="1:1" x14ac:dyDescent="0.2">
      <c r="A2522" s="36"/>
    </row>
    <row r="2523" spans="1:1" x14ac:dyDescent="0.2">
      <c r="A2523" s="36"/>
    </row>
    <row r="2524" spans="1:1" x14ac:dyDescent="0.2">
      <c r="A2524" s="36"/>
    </row>
    <row r="2525" spans="1:1" x14ac:dyDescent="0.2">
      <c r="A2525" s="36"/>
    </row>
    <row r="2526" spans="1:1" x14ac:dyDescent="0.2">
      <c r="A2526" s="36"/>
    </row>
    <row r="2527" spans="1:1" x14ac:dyDescent="0.2">
      <c r="A2527" s="36"/>
    </row>
    <row r="2528" spans="1:1" x14ac:dyDescent="0.2">
      <c r="A2528" s="36"/>
    </row>
    <row r="2529" spans="1:1" x14ac:dyDescent="0.2">
      <c r="A2529" s="36"/>
    </row>
    <row r="2530" spans="1:1" x14ac:dyDescent="0.2">
      <c r="A2530" s="36"/>
    </row>
    <row r="2531" spans="1:1" x14ac:dyDescent="0.2">
      <c r="A2531" s="36"/>
    </row>
    <row r="2532" spans="1:1" x14ac:dyDescent="0.2">
      <c r="A2532" s="36"/>
    </row>
    <row r="2533" spans="1:1" x14ac:dyDescent="0.2">
      <c r="A2533" s="36"/>
    </row>
    <row r="2534" spans="1:1" x14ac:dyDescent="0.2">
      <c r="A2534" s="36"/>
    </row>
    <row r="2535" spans="1:1" x14ac:dyDescent="0.2">
      <c r="A2535" s="36"/>
    </row>
    <row r="2536" spans="1:1" x14ac:dyDescent="0.2">
      <c r="A2536" s="36"/>
    </row>
    <row r="2537" spans="1:1" x14ac:dyDescent="0.2">
      <c r="A2537" s="36"/>
    </row>
    <row r="2538" spans="1:1" x14ac:dyDescent="0.2">
      <c r="A2538" s="36"/>
    </row>
    <row r="2539" spans="1:1" x14ac:dyDescent="0.2">
      <c r="A2539" s="36"/>
    </row>
    <row r="2540" spans="1:1" x14ac:dyDescent="0.2">
      <c r="A2540" s="36"/>
    </row>
    <row r="2541" spans="1:1" x14ac:dyDescent="0.2">
      <c r="A2541" s="36"/>
    </row>
    <row r="2542" spans="1:1" x14ac:dyDescent="0.2">
      <c r="A2542" s="36"/>
    </row>
    <row r="2543" spans="1:1" x14ac:dyDescent="0.2">
      <c r="A2543" s="36"/>
    </row>
    <row r="2544" spans="1:1" x14ac:dyDescent="0.2">
      <c r="A2544" s="36"/>
    </row>
    <row r="2545" spans="1:1" x14ac:dyDescent="0.2">
      <c r="A2545" s="36"/>
    </row>
    <row r="2546" spans="1:1" x14ac:dyDescent="0.2">
      <c r="A2546" s="36"/>
    </row>
    <row r="2547" spans="1:1" x14ac:dyDescent="0.2">
      <c r="A2547" s="36"/>
    </row>
    <row r="2548" spans="1:1" x14ac:dyDescent="0.2">
      <c r="A2548" s="36"/>
    </row>
    <row r="2549" spans="1:1" x14ac:dyDescent="0.2">
      <c r="A2549" s="36"/>
    </row>
    <row r="2550" spans="1:1" x14ac:dyDescent="0.2">
      <c r="A2550" s="36"/>
    </row>
    <row r="2551" spans="1:1" x14ac:dyDescent="0.2">
      <c r="A2551" s="36"/>
    </row>
    <row r="2552" spans="1:1" x14ac:dyDescent="0.2">
      <c r="A2552" s="36"/>
    </row>
    <row r="2553" spans="1:1" x14ac:dyDescent="0.2">
      <c r="A2553" s="36"/>
    </row>
    <row r="2554" spans="1:1" x14ac:dyDescent="0.2">
      <c r="A2554" s="36"/>
    </row>
    <row r="2555" spans="1:1" x14ac:dyDescent="0.2">
      <c r="A2555" s="36"/>
    </row>
    <row r="2556" spans="1:1" x14ac:dyDescent="0.2">
      <c r="A2556" s="36"/>
    </row>
    <row r="2557" spans="1:1" x14ac:dyDescent="0.2">
      <c r="A2557" s="36"/>
    </row>
    <row r="2558" spans="1:1" x14ac:dyDescent="0.2">
      <c r="A2558" s="36"/>
    </row>
    <row r="2559" spans="1:1" x14ac:dyDescent="0.2">
      <c r="A2559" s="36"/>
    </row>
    <row r="2560" spans="1:1" x14ac:dyDescent="0.2">
      <c r="A2560" s="36"/>
    </row>
    <row r="2561" spans="1:1" x14ac:dyDescent="0.2">
      <c r="A2561" s="36"/>
    </row>
    <row r="2562" spans="1:1" x14ac:dyDescent="0.2">
      <c r="A2562" s="36"/>
    </row>
    <row r="2563" spans="1:1" x14ac:dyDescent="0.2">
      <c r="A2563" s="36"/>
    </row>
    <row r="2564" spans="1:1" x14ac:dyDescent="0.2">
      <c r="A2564" s="36"/>
    </row>
    <row r="2565" spans="1:1" x14ac:dyDescent="0.2">
      <c r="A2565" s="36"/>
    </row>
    <row r="2566" spans="1:1" x14ac:dyDescent="0.2">
      <c r="A2566" s="36"/>
    </row>
    <row r="2567" spans="1:1" x14ac:dyDescent="0.2">
      <c r="A2567" s="36"/>
    </row>
    <row r="2568" spans="1:1" x14ac:dyDescent="0.2">
      <c r="A2568" s="36"/>
    </row>
    <row r="2569" spans="1:1" x14ac:dyDescent="0.2">
      <c r="A2569" s="36"/>
    </row>
    <row r="2570" spans="1:1" x14ac:dyDescent="0.2">
      <c r="A2570" s="36"/>
    </row>
    <row r="2571" spans="1:1" x14ac:dyDescent="0.2">
      <c r="A2571" s="36"/>
    </row>
    <row r="2572" spans="1:1" x14ac:dyDescent="0.2">
      <c r="A2572" s="36"/>
    </row>
    <row r="2573" spans="1:1" x14ac:dyDescent="0.2">
      <c r="A2573" s="36"/>
    </row>
    <row r="2574" spans="1:1" x14ac:dyDescent="0.2">
      <c r="A2574" s="36"/>
    </row>
    <row r="2575" spans="1:1" x14ac:dyDescent="0.2">
      <c r="A2575" s="36"/>
    </row>
    <row r="2576" spans="1:1" x14ac:dyDescent="0.2">
      <c r="A2576" s="36"/>
    </row>
    <row r="2577" spans="1:1" x14ac:dyDescent="0.2">
      <c r="A2577" s="36"/>
    </row>
    <row r="2578" spans="1:1" x14ac:dyDescent="0.2">
      <c r="A2578" s="36"/>
    </row>
    <row r="2579" spans="1:1" x14ac:dyDescent="0.2">
      <c r="A2579" s="36"/>
    </row>
    <row r="2580" spans="1:1" x14ac:dyDescent="0.2">
      <c r="A2580" s="36"/>
    </row>
    <row r="2581" spans="1:1" x14ac:dyDescent="0.2">
      <c r="A2581" s="36"/>
    </row>
    <row r="2582" spans="1:1" x14ac:dyDescent="0.2">
      <c r="A2582" s="36"/>
    </row>
    <row r="2583" spans="1:1" x14ac:dyDescent="0.2">
      <c r="A2583" s="36"/>
    </row>
    <row r="2584" spans="1:1" x14ac:dyDescent="0.2">
      <c r="A2584" s="36"/>
    </row>
    <row r="2585" spans="1:1" x14ac:dyDescent="0.2">
      <c r="A2585" s="36"/>
    </row>
    <row r="2586" spans="1:1" x14ac:dyDescent="0.2">
      <c r="A2586" s="36"/>
    </row>
    <row r="2587" spans="1:1" x14ac:dyDescent="0.2">
      <c r="A2587" s="36"/>
    </row>
    <row r="2588" spans="1:1" x14ac:dyDescent="0.2">
      <c r="A2588" s="36"/>
    </row>
    <row r="2589" spans="1:1" x14ac:dyDescent="0.2">
      <c r="A2589" s="36"/>
    </row>
    <row r="2590" spans="1:1" x14ac:dyDescent="0.2">
      <c r="A2590" s="36"/>
    </row>
    <row r="2591" spans="1:1" x14ac:dyDescent="0.2">
      <c r="A2591" s="36"/>
    </row>
    <row r="2592" spans="1:1" x14ac:dyDescent="0.2">
      <c r="A2592" s="36"/>
    </row>
    <row r="2593" spans="1:1" x14ac:dyDescent="0.2">
      <c r="A2593" s="36"/>
    </row>
    <row r="2594" spans="1:1" x14ac:dyDescent="0.2">
      <c r="A2594" s="36"/>
    </row>
    <row r="2595" spans="1:1" x14ac:dyDescent="0.2">
      <c r="A2595" s="36"/>
    </row>
    <row r="2596" spans="1:1" x14ac:dyDescent="0.2">
      <c r="A2596" s="36"/>
    </row>
    <row r="2597" spans="1:1" x14ac:dyDescent="0.2">
      <c r="A2597" s="36"/>
    </row>
    <row r="2598" spans="1:1" x14ac:dyDescent="0.2">
      <c r="A2598" s="36"/>
    </row>
    <row r="2599" spans="1:1" x14ac:dyDescent="0.2">
      <c r="A2599" s="36"/>
    </row>
    <row r="2600" spans="1:1" x14ac:dyDescent="0.2">
      <c r="A2600" s="36"/>
    </row>
    <row r="2601" spans="1:1" x14ac:dyDescent="0.2">
      <c r="A2601" s="36"/>
    </row>
    <row r="2602" spans="1:1" x14ac:dyDescent="0.2">
      <c r="A2602" s="36"/>
    </row>
    <row r="2603" spans="1:1" x14ac:dyDescent="0.2">
      <c r="A2603" s="36"/>
    </row>
    <row r="2604" spans="1:1" x14ac:dyDescent="0.2">
      <c r="A2604" s="36"/>
    </row>
    <row r="2605" spans="1:1" x14ac:dyDescent="0.2">
      <c r="A2605" s="36"/>
    </row>
    <row r="2606" spans="1:1" x14ac:dyDescent="0.2">
      <c r="A2606" s="36"/>
    </row>
    <row r="2607" spans="1:1" x14ac:dyDescent="0.2">
      <c r="A2607" s="36"/>
    </row>
    <row r="2608" spans="1:1" x14ac:dyDescent="0.2">
      <c r="A2608" s="36"/>
    </row>
    <row r="2609" spans="1:1" x14ac:dyDescent="0.2">
      <c r="A2609" s="36"/>
    </row>
    <row r="2610" spans="1:1" x14ac:dyDescent="0.2">
      <c r="A2610" s="36"/>
    </row>
    <row r="2611" spans="1:1" x14ac:dyDescent="0.2">
      <c r="A2611" s="36"/>
    </row>
    <row r="2612" spans="1:1" x14ac:dyDescent="0.2">
      <c r="A2612" s="36"/>
    </row>
    <row r="2613" spans="1:1" x14ac:dyDescent="0.2">
      <c r="A2613" s="36"/>
    </row>
    <row r="2614" spans="1:1" x14ac:dyDescent="0.2">
      <c r="A2614" s="36"/>
    </row>
    <row r="2615" spans="1:1" x14ac:dyDescent="0.2">
      <c r="A2615" s="36"/>
    </row>
    <row r="2616" spans="1:1" x14ac:dyDescent="0.2">
      <c r="A2616" s="36"/>
    </row>
    <row r="2617" spans="1:1" x14ac:dyDescent="0.2">
      <c r="A2617" s="36"/>
    </row>
    <row r="2618" spans="1:1" x14ac:dyDescent="0.2">
      <c r="A2618" s="36"/>
    </row>
    <row r="2619" spans="1:1" x14ac:dyDescent="0.2">
      <c r="A2619" s="36"/>
    </row>
    <row r="2620" spans="1:1" x14ac:dyDescent="0.2">
      <c r="A2620" s="36"/>
    </row>
    <row r="2621" spans="1:1" x14ac:dyDescent="0.2">
      <c r="A2621" s="36"/>
    </row>
    <row r="2622" spans="1:1" x14ac:dyDescent="0.2">
      <c r="A2622" s="36"/>
    </row>
    <row r="2623" spans="1:1" x14ac:dyDescent="0.2">
      <c r="A2623" s="36"/>
    </row>
    <row r="2624" spans="1:1" x14ac:dyDescent="0.2">
      <c r="A2624" s="36"/>
    </row>
    <row r="2625" spans="1:1" x14ac:dyDescent="0.2">
      <c r="A2625" s="36"/>
    </row>
    <row r="2626" spans="1:1" x14ac:dyDescent="0.2">
      <c r="A2626" s="36"/>
    </row>
    <row r="2627" spans="1:1" x14ac:dyDescent="0.2">
      <c r="A2627" s="36"/>
    </row>
    <row r="2628" spans="1:1" x14ac:dyDescent="0.2">
      <c r="A2628" s="36"/>
    </row>
    <row r="2629" spans="1:1" x14ac:dyDescent="0.2">
      <c r="A2629" s="36"/>
    </row>
    <row r="2630" spans="1:1" x14ac:dyDescent="0.2">
      <c r="A2630" s="36"/>
    </row>
    <row r="2631" spans="1:1" x14ac:dyDescent="0.2">
      <c r="A2631" s="36"/>
    </row>
    <row r="2632" spans="1:1" x14ac:dyDescent="0.2">
      <c r="A2632" s="36"/>
    </row>
    <row r="2633" spans="1:1" x14ac:dyDescent="0.2">
      <c r="A2633" s="36"/>
    </row>
    <row r="2634" spans="1:1" x14ac:dyDescent="0.2">
      <c r="A2634" s="36"/>
    </row>
    <row r="2635" spans="1:1" x14ac:dyDescent="0.2">
      <c r="A2635" s="36"/>
    </row>
    <row r="2636" spans="1:1" x14ac:dyDescent="0.2">
      <c r="A2636" s="36"/>
    </row>
    <row r="2637" spans="1:1" x14ac:dyDescent="0.2">
      <c r="A2637" s="36"/>
    </row>
    <row r="2638" spans="1:1" x14ac:dyDescent="0.2">
      <c r="A2638" s="36"/>
    </row>
    <row r="2639" spans="1:1" x14ac:dyDescent="0.2">
      <c r="A2639" s="36"/>
    </row>
    <row r="2640" spans="1:1" x14ac:dyDescent="0.2">
      <c r="A2640" s="36"/>
    </row>
    <row r="2641" spans="1:1" x14ac:dyDescent="0.2">
      <c r="A2641" s="36"/>
    </row>
    <row r="2642" spans="1:1" x14ac:dyDescent="0.2">
      <c r="A2642" s="36"/>
    </row>
    <row r="2643" spans="1:1" x14ac:dyDescent="0.2">
      <c r="A2643" s="36"/>
    </row>
    <row r="2644" spans="1:1" x14ac:dyDescent="0.2">
      <c r="A2644" s="36"/>
    </row>
    <row r="2645" spans="1:1" x14ac:dyDescent="0.2">
      <c r="A2645" s="36"/>
    </row>
    <row r="2646" spans="1:1" x14ac:dyDescent="0.2">
      <c r="A2646" s="36"/>
    </row>
    <row r="2647" spans="1:1" x14ac:dyDescent="0.2">
      <c r="A2647" s="36"/>
    </row>
    <row r="2648" spans="1:1" x14ac:dyDescent="0.2">
      <c r="A2648" s="36"/>
    </row>
    <row r="2649" spans="1:1" x14ac:dyDescent="0.2">
      <c r="A2649" s="36"/>
    </row>
    <row r="2650" spans="1:1" x14ac:dyDescent="0.2">
      <c r="A2650" s="36"/>
    </row>
    <row r="2651" spans="1:1" x14ac:dyDescent="0.2">
      <c r="A2651" s="36"/>
    </row>
    <row r="2652" spans="1:1" x14ac:dyDescent="0.2">
      <c r="A2652" s="36"/>
    </row>
    <row r="2653" spans="1:1" x14ac:dyDescent="0.2">
      <c r="A2653" s="36"/>
    </row>
    <row r="2654" spans="1:1" x14ac:dyDescent="0.2">
      <c r="A2654" s="36"/>
    </row>
    <row r="2655" spans="1:1" x14ac:dyDescent="0.2">
      <c r="A2655" s="36"/>
    </row>
    <row r="2656" spans="1:1" x14ac:dyDescent="0.2">
      <c r="A2656" s="36"/>
    </row>
    <row r="2657" spans="1:1" x14ac:dyDescent="0.2">
      <c r="A2657" s="36"/>
    </row>
    <row r="2658" spans="1:1" x14ac:dyDescent="0.2">
      <c r="A2658" s="36"/>
    </row>
    <row r="2659" spans="1:1" x14ac:dyDescent="0.2">
      <c r="A2659" s="36"/>
    </row>
    <row r="2660" spans="1:1" x14ac:dyDescent="0.2">
      <c r="A2660" s="36"/>
    </row>
    <row r="2661" spans="1:1" x14ac:dyDescent="0.2">
      <c r="A2661" s="36"/>
    </row>
    <row r="2662" spans="1:1" x14ac:dyDescent="0.2">
      <c r="A2662" s="36"/>
    </row>
    <row r="2663" spans="1:1" x14ac:dyDescent="0.2">
      <c r="A2663" s="36"/>
    </row>
    <row r="2664" spans="1:1" x14ac:dyDescent="0.2">
      <c r="A2664" s="36"/>
    </row>
    <row r="2665" spans="1:1" x14ac:dyDescent="0.2">
      <c r="A2665" s="36"/>
    </row>
    <row r="2666" spans="1:1" x14ac:dyDescent="0.2">
      <c r="A2666" s="36"/>
    </row>
    <row r="2667" spans="1:1" x14ac:dyDescent="0.2">
      <c r="A2667" s="36"/>
    </row>
    <row r="2668" spans="1:1" x14ac:dyDescent="0.2">
      <c r="A2668" s="36"/>
    </row>
    <row r="2669" spans="1:1" x14ac:dyDescent="0.2">
      <c r="A2669" s="36"/>
    </row>
    <row r="2670" spans="1:1" x14ac:dyDescent="0.2">
      <c r="A2670" s="36"/>
    </row>
    <row r="2671" spans="1:1" x14ac:dyDescent="0.2">
      <c r="A2671" s="36"/>
    </row>
    <row r="2672" spans="1:1" x14ac:dyDescent="0.2">
      <c r="A2672" s="36"/>
    </row>
    <row r="2673" spans="1:1" x14ac:dyDescent="0.2">
      <c r="A2673" s="36"/>
    </row>
    <row r="2674" spans="1:1" x14ac:dyDescent="0.2">
      <c r="A2674" s="36"/>
    </row>
    <row r="2675" spans="1:1" x14ac:dyDescent="0.2">
      <c r="A2675" s="36"/>
    </row>
    <row r="2676" spans="1:1" x14ac:dyDescent="0.2">
      <c r="A2676" s="36"/>
    </row>
    <row r="2677" spans="1:1" x14ac:dyDescent="0.2">
      <c r="A2677" s="36"/>
    </row>
    <row r="2678" spans="1:1" x14ac:dyDescent="0.2">
      <c r="A2678" s="36"/>
    </row>
    <row r="2679" spans="1:1" x14ac:dyDescent="0.2">
      <c r="A2679" s="36"/>
    </row>
    <row r="2680" spans="1:1" x14ac:dyDescent="0.2">
      <c r="A2680" s="36"/>
    </row>
    <row r="2681" spans="1:1" x14ac:dyDescent="0.2">
      <c r="A2681" s="36"/>
    </row>
    <row r="2682" spans="1:1" x14ac:dyDescent="0.2">
      <c r="A2682" s="36"/>
    </row>
    <row r="2683" spans="1:1" x14ac:dyDescent="0.2">
      <c r="A2683" s="36"/>
    </row>
    <row r="2684" spans="1:1" x14ac:dyDescent="0.2">
      <c r="A2684" s="36"/>
    </row>
    <row r="2685" spans="1:1" x14ac:dyDescent="0.2">
      <c r="A2685" s="36"/>
    </row>
    <row r="2686" spans="1:1" x14ac:dyDescent="0.2">
      <c r="A2686" s="36"/>
    </row>
    <row r="2687" spans="1:1" x14ac:dyDescent="0.2">
      <c r="A2687" s="36"/>
    </row>
    <row r="2688" spans="1:1" x14ac:dyDescent="0.2">
      <c r="A2688" s="36"/>
    </row>
    <row r="2689" spans="1:1" x14ac:dyDescent="0.2">
      <c r="A2689" s="36"/>
    </row>
    <row r="2690" spans="1:1" x14ac:dyDescent="0.2">
      <c r="A2690" s="36"/>
    </row>
    <row r="2691" spans="1:1" x14ac:dyDescent="0.2">
      <c r="A2691" s="36"/>
    </row>
    <row r="2692" spans="1:1" x14ac:dyDescent="0.2">
      <c r="A2692" s="36"/>
    </row>
    <row r="2693" spans="1:1" x14ac:dyDescent="0.2">
      <c r="A2693" s="36"/>
    </row>
    <row r="2694" spans="1:1" x14ac:dyDescent="0.2">
      <c r="A2694" s="36"/>
    </row>
    <row r="2695" spans="1:1" x14ac:dyDescent="0.2">
      <c r="A2695" s="36"/>
    </row>
    <row r="2696" spans="1:1" x14ac:dyDescent="0.2">
      <c r="A2696" s="36"/>
    </row>
    <row r="2697" spans="1:1" x14ac:dyDescent="0.2">
      <c r="A2697" s="36"/>
    </row>
    <row r="2698" spans="1:1" x14ac:dyDescent="0.2">
      <c r="A2698" s="36"/>
    </row>
    <row r="2699" spans="1:1" x14ac:dyDescent="0.2">
      <c r="A2699" s="36"/>
    </row>
    <row r="2700" spans="1:1" x14ac:dyDescent="0.2">
      <c r="A2700" s="36"/>
    </row>
    <row r="2701" spans="1:1" x14ac:dyDescent="0.2">
      <c r="A2701" s="36"/>
    </row>
    <row r="2702" spans="1:1" x14ac:dyDescent="0.2">
      <c r="A2702" s="36"/>
    </row>
    <row r="2703" spans="1:1" x14ac:dyDescent="0.2">
      <c r="A2703" s="36"/>
    </row>
    <row r="2704" spans="1:1" x14ac:dyDescent="0.2">
      <c r="A2704" s="36"/>
    </row>
    <row r="2705" spans="1:1" x14ac:dyDescent="0.2">
      <c r="A2705" s="36"/>
    </row>
    <row r="2706" spans="1:1" x14ac:dyDescent="0.2">
      <c r="A2706" s="36"/>
    </row>
    <row r="2707" spans="1:1" x14ac:dyDescent="0.2">
      <c r="A2707" s="36"/>
    </row>
    <row r="2708" spans="1:1" x14ac:dyDescent="0.2">
      <c r="A2708" s="36"/>
    </row>
    <row r="2709" spans="1:1" x14ac:dyDescent="0.2">
      <c r="A2709" s="36"/>
    </row>
    <row r="2710" spans="1:1" x14ac:dyDescent="0.2">
      <c r="A2710" s="36"/>
    </row>
    <row r="2711" spans="1:1" x14ac:dyDescent="0.2">
      <c r="A2711" s="36"/>
    </row>
    <row r="2712" spans="1:1" x14ac:dyDescent="0.2">
      <c r="A2712" s="36"/>
    </row>
    <row r="2713" spans="1:1" x14ac:dyDescent="0.2">
      <c r="A2713" s="36"/>
    </row>
    <row r="2714" spans="1:1" x14ac:dyDescent="0.2">
      <c r="A2714" s="36"/>
    </row>
    <row r="2715" spans="1:1" x14ac:dyDescent="0.2">
      <c r="A2715" s="36"/>
    </row>
    <row r="2716" spans="1:1" x14ac:dyDescent="0.2">
      <c r="A2716" s="36"/>
    </row>
    <row r="2717" spans="1:1" x14ac:dyDescent="0.2">
      <c r="A2717" s="36"/>
    </row>
    <row r="2718" spans="1:1" x14ac:dyDescent="0.2">
      <c r="A2718" s="36"/>
    </row>
    <row r="2719" spans="1:1" x14ac:dyDescent="0.2">
      <c r="A2719" s="36"/>
    </row>
    <row r="2720" spans="1:1" x14ac:dyDescent="0.2">
      <c r="A2720" s="36"/>
    </row>
    <row r="2721" spans="1:1" x14ac:dyDescent="0.2">
      <c r="A2721" s="36"/>
    </row>
    <row r="2722" spans="1:1" x14ac:dyDescent="0.2">
      <c r="A2722" s="36"/>
    </row>
    <row r="2723" spans="1:1" x14ac:dyDescent="0.2">
      <c r="A2723" s="36"/>
    </row>
    <row r="2724" spans="1:1" x14ac:dyDescent="0.2">
      <c r="A2724" s="36"/>
    </row>
    <row r="2725" spans="1:1" x14ac:dyDescent="0.2">
      <c r="A2725" s="36"/>
    </row>
    <row r="2726" spans="1:1" x14ac:dyDescent="0.2">
      <c r="A2726" s="36"/>
    </row>
    <row r="2727" spans="1:1" x14ac:dyDescent="0.2">
      <c r="A2727" s="36"/>
    </row>
    <row r="2728" spans="1:1" x14ac:dyDescent="0.2">
      <c r="A2728" s="36"/>
    </row>
    <row r="2729" spans="1:1" x14ac:dyDescent="0.2">
      <c r="A2729" s="36"/>
    </row>
    <row r="2730" spans="1:1" x14ac:dyDescent="0.2">
      <c r="A2730" s="36"/>
    </row>
    <row r="2731" spans="1:1" x14ac:dyDescent="0.2">
      <c r="A2731" s="36"/>
    </row>
    <row r="2732" spans="1:1" x14ac:dyDescent="0.2">
      <c r="A2732" s="36"/>
    </row>
    <row r="2733" spans="1:1" x14ac:dyDescent="0.2">
      <c r="A2733" s="36"/>
    </row>
    <row r="2734" spans="1:1" x14ac:dyDescent="0.2">
      <c r="A2734" s="36"/>
    </row>
    <row r="2735" spans="1:1" x14ac:dyDescent="0.2">
      <c r="A2735" s="36"/>
    </row>
    <row r="2736" spans="1:1" x14ac:dyDescent="0.2">
      <c r="A2736" s="36"/>
    </row>
    <row r="2737" spans="1:1" x14ac:dyDescent="0.2">
      <c r="A2737" s="36"/>
    </row>
    <row r="2738" spans="1:1" x14ac:dyDescent="0.2">
      <c r="A2738" s="36"/>
    </row>
    <row r="2739" spans="1:1" x14ac:dyDescent="0.2">
      <c r="A2739" s="36"/>
    </row>
    <row r="2740" spans="1:1" x14ac:dyDescent="0.2">
      <c r="A2740" s="36"/>
    </row>
    <row r="2741" spans="1:1" x14ac:dyDescent="0.2">
      <c r="A2741" s="36"/>
    </row>
    <row r="2742" spans="1:1" x14ac:dyDescent="0.2">
      <c r="A2742" s="36"/>
    </row>
    <row r="2743" spans="1:1" x14ac:dyDescent="0.2">
      <c r="A2743" s="36"/>
    </row>
    <row r="2744" spans="1:1" x14ac:dyDescent="0.2">
      <c r="A2744" s="36"/>
    </row>
    <row r="2745" spans="1:1" x14ac:dyDescent="0.2">
      <c r="A2745" s="36"/>
    </row>
    <row r="2746" spans="1:1" x14ac:dyDescent="0.2">
      <c r="A2746" s="36"/>
    </row>
    <row r="2747" spans="1:1" x14ac:dyDescent="0.2">
      <c r="A2747" s="36"/>
    </row>
    <row r="2748" spans="1:1" x14ac:dyDescent="0.2">
      <c r="A2748" s="36"/>
    </row>
    <row r="2749" spans="1:1" x14ac:dyDescent="0.2">
      <c r="A2749" s="36"/>
    </row>
    <row r="2750" spans="1:1" x14ac:dyDescent="0.2">
      <c r="A2750" s="36"/>
    </row>
    <row r="2751" spans="1:1" x14ac:dyDescent="0.2">
      <c r="A2751" s="36"/>
    </row>
    <row r="2752" spans="1:1" x14ac:dyDescent="0.2">
      <c r="A2752" s="36"/>
    </row>
    <row r="2753" spans="1:1" x14ac:dyDescent="0.2">
      <c r="A2753" s="36"/>
    </row>
    <row r="2754" spans="1:1" x14ac:dyDescent="0.2">
      <c r="A2754" s="36"/>
    </row>
    <row r="2755" spans="1:1" x14ac:dyDescent="0.2">
      <c r="A2755" s="36"/>
    </row>
    <row r="2756" spans="1:1" x14ac:dyDescent="0.2">
      <c r="A2756" s="36"/>
    </row>
    <row r="2757" spans="1:1" x14ac:dyDescent="0.2">
      <c r="A2757" s="36"/>
    </row>
    <row r="2758" spans="1:1" x14ac:dyDescent="0.2">
      <c r="A2758" s="36"/>
    </row>
    <row r="2759" spans="1:1" x14ac:dyDescent="0.2">
      <c r="A2759" s="36"/>
    </row>
    <row r="2760" spans="1:1" x14ac:dyDescent="0.2">
      <c r="A2760" s="36"/>
    </row>
    <row r="2761" spans="1:1" x14ac:dyDescent="0.2">
      <c r="A2761" s="36"/>
    </row>
    <row r="2762" spans="1:1" x14ac:dyDescent="0.2">
      <c r="A2762" s="36"/>
    </row>
    <row r="2763" spans="1:1" x14ac:dyDescent="0.2">
      <c r="A2763" s="36"/>
    </row>
    <row r="2764" spans="1:1" x14ac:dyDescent="0.2">
      <c r="A2764" s="36"/>
    </row>
    <row r="2765" spans="1:1" x14ac:dyDescent="0.2">
      <c r="A2765" s="36"/>
    </row>
    <row r="2766" spans="1:1" x14ac:dyDescent="0.2">
      <c r="A2766" s="36"/>
    </row>
    <row r="2767" spans="1:1" x14ac:dyDescent="0.2">
      <c r="A2767" s="36"/>
    </row>
    <row r="2768" spans="1:1" x14ac:dyDescent="0.2">
      <c r="A2768" s="36"/>
    </row>
    <row r="2769" spans="1:1" x14ac:dyDescent="0.2">
      <c r="A2769" s="36"/>
    </row>
    <row r="2770" spans="1:1" x14ac:dyDescent="0.2">
      <c r="A2770" s="36"/>
    </row>
    <row r="2771" spans="1:1" x14ac:dyDescent="0.2">
      <c r="A2771" s="36"/>
    </row>
    <row r="2772" spans="1:1" x14ac:dyDescent="0.2">
      <c r="A2772" s="36"/>
    </row>
    <row r="2773" spans="1:1" x14ac:dyDescent="0.2">
      <c r="A2773" s="36"/>
    </row>
    <row r="2774" spans="1:1" x14ac:dyDescent="0.2">
      <c r="A2774" s="36"/>
    </row>
    <row r="2775" spans="1:1" x14ac:dyDescent="0.2">
      <c r="A2775" s="36"/>
    </row>
    <row r="2776" spans="1:1" x14ac:dyDescent="0.2">
      <c r="A2776" s="36"/>
    </row>
    <row r="2777" spans="1:1" x14ac:dyDescent="0.2">
      <c r="A2777" s="36"/>
    </row>
    <row r="2778" spans="1:1" x14ac:dyDescent="0.2">
      <c r="A2778" s="36"/>
    </row>
    <row r="2779" spans="1:1" x14ac:dyDescent="0.2">
      <c r="A2779" s="36"/>
    </row>
    <row r="2780" spans="1:1" x14ac:dyDescent="0.2">
      <c r="A2780" s="36"/>
    </row>
    <row r="2781" spans="1:1" x14ac:dyDescent="0.2">
      <c r="A2781" s="36"/>
    </row>
    <row r="2782" spans="1:1" x14ac:dyDescent="0.2">
      <c r="A2782" s="36"/>
    </row>
    <row r="2783" spans="1:1" x14ac:dyDescent="0.2">
      <c r="A2783" s="36"/>
    </row>
    <row r="2784" spans="1:1" x14ac:dyDescent="0.2">
      <c r="A2784" s="36"/>
    </row>
    <row r="2785" spans="1:1" x14ac:dyDescent="0.2">
      <c r="A2785" s="36"/>
    </row>
    <row r="2786" spans="1:1" x14ac:dyDescent="0.2">
      <c r="A2786" s="36"/>
    </row>
    <row r="2787" spans="1:1" x14ac:dyDescent="0.2">
      <c r="A2787" s="36"/>
    </row>
    <row r="2788" spans="1:1" x14ac:dyDescent="0.2">
      <c r="A2788" s="36"/>
    </row>
    <row r="2789" spans="1:1" x14ac:dyDescent="0.2">
      <c r="A2789" s="36"/>
    </row>
    <row r="2790" spans="1:1" x14ac:dyDescent="0.2">
      <c r="A2790" s="36"/>
    </row>
    <row r="2791" spans="1:1" x14ac:dyDescent="0.2">
      <c r="A2791" s="36"/>
    </row>
    <row r="2792" spans="1:1" x14ac:dyDescent="0.2">
      <c r="A2792" s="36"/>
    </row>
    <row r="2793" spans="1:1" x14ac:dyDescent="0.2">
      <c r="A2793" s="36"/>
    </row>
    <row r="2794" spans="1:1" x14ac:dyDescent="0.2">
      <c r="A2794" s="36"/>
    </row>
    <row r="2795" spans="1:1" x14ac:dyDescent="0.2">
      <c r="A2795" s="36"/>
    </row>
    <row r="2796" spans="1:1" x14ac:dyDescent="0.2">
      <c r="A2796" s="36"/>
    </row>
    <row r="2797" spans="1:1" x14ac:dyDescent="0.2">
      <c r="A2797" s="36"/>
    </row>
    <row r="2798" spans="1:1" x14ac:dyDescent="0.2">
      <c r="A2798" s="36"/>
    </row>
    <row r="2799" spans="1:1" x14ac:dyDescent="0.2">
      <c r="A2799" s="36"/>
    </row>
    <row r="2800" spans="1:1" x14ac:dyDescent="0.2">
      <c r="A2800" s="36"/>
    </row>
    <row r="2801" spans="1:1" x14ac:dyDescent="0.2">
      <c r="A2801" s="36"/>
    </row>
    <row r="2802" spans="1:1" x14ac:dyDescent="0.2">
      <c r="A2802" s="36"/>
    </row>
    <row r="2803" spans="1:1" x14ac:dyDescent="0.2">
      <c r="A2803" s="36"/>
    </row>
    <row r="2804" spans="1:1" x14ac:dyDescent="0.2">
      <c r="A2804" s="36"/>
    </row>
    <row r="2805" spans="1:1" x14ac:dyDescent="0.2">
      <c r="A2805" s="36"/>
    </row>
    <row r="2806" spans="1:1" x14ac:dyDescent="0.2">
      <c r="A2806" s="36"/>
    </row>
    <row r="2807" spans="1:1" x14ac:dyDescent="0.2">
      <c r="A2807" s="36"/>
    </row>
    <row r="2808" spans="1:1" x14ac:dyDescent="0.2">
      <c r="A2808" s="36"/>
    </row>
    <row r="2809" spans="1:1" x14ac:dyDescent="0.2">
      <c r="A2809" s="36"/>
    </row>
    <row r="2810" spans="1:1" x14ac:dyDescent="0.2">
      <c r="A2810" s="36"/>
    </row>
    <row r="2811" spans="1:1" x14ac:dyDescent="0.2">
      <c r="A2811" s="36"/>
    </row>
    <row r="2812" spans="1:1" x14ac:dyDescent="0.2">
      <c r="A2812" s="36"/>
    </row>
    <row r="2813" spans="1:1" x14ac:dyDescent="0.2">
      <c r="A2813" s="36"/>
    </row>
    <row r="2814" spans="1:1" x14ac:dyDescent="0.2">
      <c r="A2814" s="36"/>
    </row>
    <row r="2815" spans="1:1" x14ac:dyDescent="0.2">
      <c r="A2815" s="36"/>
    </row>
    <row r="2816" spans="1:1" x14ac:dyDescent="0.2">
      <c r="A2816" s="36"/>
    </row>
    <row r="2817" spans="1:1" x14ac:dyDescent="0.2">
      <c r="A2817" s="36"/>
    </row>
    <row r="2818" spans="1:1" x14ac:dyDescent="0.2">
      <c r="A2818" s="36"/>
    </row>
    <row r="2819" spans="1:1" x14ac:dyDescent="0.2">
      <c r="A2819" s="36"/>
    </row>
    <row r="2820" spans="1:1" x14ac:dyDescent="0.2">
      <c r="A2820" s="36"/>
    </row>
    <row r="2821" spans="1:1" x14ac:dyDescent="0.2">
      <c r="A2821" s="36"/>
    </row>
    <row r="2822" spans="1:1" x14ac:dyDescent="0.2">
      <c r="A2822" s="36"/>
    </row>
    <row r="2823" spans="1:1" x14ac:dyDescent="0.2">
      <c r="A2823" s="36"/>
    </row>
    <row r="2824" spans="1:1" x14ac:dyDescent="0.2">
      <c r="A2824" s="36"/>
    </row>
    <row r="2825" spans="1:1" x14ac:dyDescent="0.2">
      <c r="A2825" s="36"/>
    </row>
    <row r="2826" spans="1:1" x14ac:dyDescent="0.2">
      <c r="A2826" s="36"/>
    </row>
    <row r="2827" spans="1:1" x14ac:dyDescent="0.2">
      <c r="A2827" s="36"/>
    </row>
    <row r="2828" spans="1:1" x14ac:dyDescent="0.2">
      <c r="A2828" s="36"/>
    </row>
    <row r="2829" spans="1:1" x14ac:dyDescent="0.2">
      <c r="A2829" s="36"/>
    </row>
    <row r="2830" spans="1:1" x14ac:dyDescent="0.2">
      <c r="A2830" s="36"/>
    </row>
    <row r="2831" spans="1:1" x14ac:dyDescent="0.2">
      <c r="A2831" s="36"/>
    </row>
    <row r="2832" spans="1:1" x14ac:dyDescent="0.2">
      <c r="A2832" s="36"/>
    </row>
    <row r="2833" spans="1:1" x14ac:dyDescent="0.2">
      <c r="A2833" s="36"/>
    </row>
    <row r="2834" spans="1:1" x14ac:dyDescent="0.2">
      <c r="A2834" s="36"/>
    </row>
    <row r="2835" spans="1:1" x14ac:dyDescent="0.2">
      <c r="A2835" s="36"/>
    </row>
    <row r="2836" spans="1:1" x14ac:dyDescent="0.2">
      <c r="A2836" s="36"/>
    </row>
    <row r="2837" spans="1:1" x14ac:dyDescent="0.2">
      <c r="A2837" s="36"/>
    </row>
    <row r="2838" spans="1:1" x14ac:dyDescent="0.2">
      <c r="A2838" s="36"/>
    </row>
    <row r="2839" spans="1:1" x14ac:dyDescent="0.2">
      <c r="A2839" s="36"/>
    </row>
    <row r="2840" spans="1:1" x14ac:dyDescent="0.2">
      <c r="A2840" s="36"/>
    </row>
    <row r="2841" spans="1:1" x14ac:dyDescent="0.2">
      <c r="A2841" s="36"/>
    </row>
    <row r="2842" spans="1:1" x14ac:dyDescent="0.2">
      <c r="A2842" s="36"/>
    </row>
    <row r="2843" spans="1:1" x14ac:dyDescent="0.2">
      <c r="A2843" s="36"/>
    </row>
    <row r="2844" spans="1:1" x14ac:dyDescent="0.2">
      <c r="A2844" s="36"/>
    </row>
    <row r="2845" spans="1:1" x14ac:dyDescent="0.2">
      <c r="A2845" s="36"/>
    </row>
    <row r="2846" spans="1:1" x14ac:dyDescent="0.2">
      <c r="A2846" s="36"/>
    </row>
    <row r="2847" spans="1:1" x14ac:dyDescent="0.2">
      <c r="A2847" s="36"/>
    </row>
    <row r="2848" spans="1:1" x14ac:dyDescent="0.2">
      <c r="A2848" s="36"/>
    </row>
    <row r="2849" spans="1:1" x14ac:dyDescent="0.2">
      <c r="A2849" s="36"/>
    </row>
    <row r="2850" spans="1:1" x14ac:dyDescent="0.2">
      <c r="A2850" s="36"/>
    </row>
    <row r="2851" spans="1:1" x14ac:dyDescent="0.2">
      <c r="A2851" s="36"/>
    </row>
    <row r="2852" spans="1:1" x14ac:dyDescent="0.2">
      <c r="A2852" s="36"/>
    </row>
    <row r="2853" spans="1:1" x14ac:dyDescent="0.2">
      <c r="A2853" s="36"/>
    </row>
    <row r="2854" spans="1:1" x14ac:dyDescent="0.2">
      <c r="A2854" s="36"/>
    </row>
    <row r="2855" spans="1:1" x14ac:dyDescent="0.2">
      <c r="A2855" s="36"/>
    </row>
    <row r="2856" spans="1:1" x14ac:dyDescent="0.2">
      <c r="A2856" s="36"/>
    </row>
    <row r="2857" spans="1:1" x14ac:dyDescent="0.2">
      <c r="A2857" s="36"/>
    </row>
    <row r="2858" spans="1:1" x14ac:dyDescent="0.2">
      <c r="A2858" s="36"/>
    </row>
    <row r="2859" spans="1:1" x14ac:dyDescent="0.2">
      <c r="A2859" s="36"/>
    </row>
    <row r="2860" spans="1:1" x14ac:dyDescent="0.2">
      <c r="A2860" s="36"/>
    </row>
    <row r="2861" spans="1:1" x14ac:dyDescent="0.2">
      <c r="A2861" s="36"/>
    </row>
    <row r="2862" spans="1:1" x14ac:dyDescent="0.2">
      <c r="A2862" s="36"/>
    </row>
    <row r="2863" spans="1:1" x14ac:dyDescent="0.2">
      <c r="A2863" s="36"/>
    </row>
    <row r="2864" spans="1:1" x14ac:dyDescent="0.2">
      <c r="A2864" s="36"/>
    </row>
    <row r="2865" spans="1:1" x14ac:dyDescent="0.2">
      <c r="A2865" s="36"/>
    </row>
    <row r="2866" spans="1:1" x14ac:dyDescent="0.2">
      <c r="A2866" s="36"/>
    </row>
    <row r="2867" spans="1:1" x14ac:dyDescent="0.2">
      <c r="A2867" s="36"/>
    </row>
    <row r="2868" spans="1:1" x14ac:dyDescent="0.2">
      <c r="A2868" s="36"/>
    </row>
    <row r="2869" spans="1:1" x14ac:dyDescent="0.2">
      <c r="A2869" s="36"/>
    </row>
    <row r="2870" spans="1:1" x14ac:dyDescent="0.2">
      <c r="A2870" s="36"/>
    </row>
    <row r="2871" spans="1:1" x14ac:dyDescent="0.2">
      <c r="A2871" s="36"/>
    </row>
    <row r="2872" spans="1:1" x14ac:dyDescent="0.2">
      <c r="A2872" s="36"/>
    </row>
    <row r="2873" spans="1:1" x14ac:dyDescent="0.2">
      <c r="A2873" s="36"/>
    </row>
    <row r="2874" spans="1:1" x14ac:dyDescent="0.2">
      <c r="A2874" s="36"/>
    </row>
    <row r="2875" spans="1:1" x14ac:dyDescent="0.2">
      <c r="A2875" s="36"/>
    </row>
    <row r="2876" spans="1:1" x14ac:dyDescent="0.2">
      <c r="A2876" s="36"/>
    </row>
    <row r="2877" spans="1:1" x14ac:dyDescent="0.2">
      <c r="A2877" s="36"/>
    </row>
    <row r="2878" spans="1:1" x14ac:dyDescent="0.2">
      <c r="A2878" s="36"/>
    </row>
    <row r="2879" spans="1:1" x14ac:dyDescent="0.2">
      <c r="A2879" s="36"/>
    </row>
    <row r="2880" spans="1:1" x14ac:dyDescent="0.2">
      <c r="A2880" s="36"/>
    </row>
    <row r="2881" spans="1:1" x14ac:dyDescent="0.2">
      <c r="A2881" s="36"/>
    </row>
    <row r="2882" spans="1:1" x14ac:dyDescent="0.2">
      <c r="A2882" s="36"/>
    </row>
    <row r="2883" spans="1:1" x14ac:dyDescent="0.2">
      <c r="A2883" s="36"/>
    </row>
    <row r="2884" spans="1:1" x14ac:dyDescent="0.2">
      <c r="A2884" s="36"/>
    </row>
    <row r="2885" spans="1:1" x14ac:dyDescent="0.2">
      <c r="A2885" s="36"/>
    </row>
    <row r="2886" spans="1:1" x14ac:dyDescent="0.2">
      <c r="A2886" s="36"/>
    </row>
    <row r="2887" spans="1:1" x14ac:dyDescent="0.2">
      <c r="A2887" s="36"/>
    </row>
    <row r="2888" spans="1:1" x14ac:dyDescent="0.2">
      <c r="A2888" s="36"/>
    </row>
    <row r="2889" spans="1:1" x14ac:dyDescent="0.2">
      <c r="A2889" s="36"/>
    </row>
    <row r="2890" spans="1:1" x14ac:dyDescent="0.2">
      <c r="A2890" s="36"/>
    </row>
    <row r="2891" spans="1:1" x14ac:dyDescent="0.2">
      <c r="A2891" s="36"/>
    </row>
    <row r="2892" spans="1:1" x14ac:dyDescent="0.2">
      <c r="A2892" s="36"/>
    </row>
    <row r="2893" spans="1:1" x14ac:dyDescent="0.2">
      <c r="A2893" s="36"/>
    </row>
    <row r="2894" spans="1:1" x14ac:dyDescent="0.2">
      <c r="A2894" s="36"/>
    </row>
    <row r="2895" spans="1:1" x14ac:dyDescent="0.2">
      <c r="A2895" s="36"/>
    </row>
    <row r="2896" spans="1:1" x14ac:dyDescent="0.2">
      <c r="A2896" s="36"/>
    </row>
    <row r="2897" spans="1:1" x14ac:dyDescent="0.2">
      <c r="A2897" s="36"/>
    </row>
    <row r="2898" spans="1:1" x14ac:dyDescent="0.2">
      <c r="A2898" s="36"/>
    </row>
    <row r="2899" spans="1:1" x14ac:dyDescent="0.2">
      <c r="A2899" s="36"/>
    </row>
    <row r="2900" spans="1:1" x14ac:dyDescent="0.2">
      <c r="A2900" s="36"/>
    </row>
    <row r="2901" spans="1:1" x14ac:dyDescent="0.2">
      <c r="A2901" s="36"/>
    </row>
    <row r="2902" spans="1:1" x14ac:dyDescent="0.2">
      <c r="A2902" s="36"/>
    </row>
    <row r="2903" spans="1:1" x14ac:dyDescent="0.2">
      <c r="A2903" s="36"/>
    </row>
    <row r="2904" spans="1:1" x14ac:dyDescent="0.2">
      <c r="A2904" s="36"/>
    </row>
    <row r="2905" spans="1:1" x14ac:dyDescent="0.2">
      <c r="A2905" s="36"/>
    </row>
    <row r="2906" spans="1:1" x14ac:dyDescent="0.2">
      <c r="A2906" s="36"/>
    </row>
    <row r="2907" spans="1:1" x14ac:dyDescent="0.2">
      <c r="A2907" s="36"/>
    </row>
    <row r="2908" spans="1:1" x14ac:dyDescent="0.2">
      <c r="A2908" s="36"/>
    </row>
    <row r="2909" spans="1:1" x14ac:dyDescent="0.2">
      <c r="A2909" s="36"/>
    </row>
    <row r="2910" spans="1:1" x14ac:dyDescent="0.2">
      <c r="A2910" s="36"/>
    </row>
    <row r="2911" spans="1:1" x14ac:dyDescent="0.2">
      <c r="A2911" s="36"/>
    </row>
    <row r="2912" spans="1:1" x14ac:dyDescent="0.2">
      <c r="A2912" s="36"/>
    </row>
    <row r="2913" spans="1:1" x14ac:dyDescent="0.2">
      <c r="A2913" s="36"/>
    </row>
    <row r="2914" spans="1:1" x14ac:dyDescent="0.2">
      <c r="A2914" s="36"/>
    </row>
    <row r="2915" spans="1:1" x14ac:dyDescent="0.2">
      <c r="A2915" s="36"/>
    </row>
    <row r="2916" spans="1:1" x14ac:dyDescent="0.2">
      <c r="A2916" s="36"/>
    </row>
    <row r="2917" spans="1:1" x14ac:dyDescent="0.2">
      <c r="A2917" s="36"/>
    </row>
    <row r="2918" spans="1:1" x14ac:dyDescent="0.2">
      <c r="A2918" s="36"/>
    </row>
    <row r="2919" spans="1:1" x14ac:dyDescent="0.2">
      <c r="A2919" s="36"/>
    </row>
    <row r="2920" spans="1:1" x14ac:dyDescent="0.2">
      <c r="A2920" s="36"/>
    </row>
    <row r="2921" spans="1:1" x14ac:dyDescent="0.2">
      <c r="A2921" s="36"/>
    </row>
    <row r="2922" spans="1:1" x14ac:dyDescent="0.2">
      <c r="A2922" s="36"/>
    </row>
    <row r="2923" spans="1:1" x14ac:dyDescent="0.2">
      <c r="A2923" s="36"/>
    </row>
    <row r="2924" spans="1:1" x14ac:dyDescent="0.2">
      <c r="A2924" s="36"/>
    </row>
    <row r="2925" spans="1:1" x14ac:dyDescent="0.2">
      <c r="A2925" s="36"/>
    </row>
    <row r="2926" spans="1:1" x14ac:dyDescent="0.2">
      <c r="A2926" s="36"/>
    </row>
    <row r="2927" spans="1:1" x14ac:dyDescent="0.2">
      <c r="A2927" s="36"/>
    </row>
    <row r="2928" spans="1:1" x14ac:dyDescent="0.2">
      <c r="A2928" s="36"/>
    </row>
    <row r="2929" spans="1:1" x14ac:dyDescent="0.2">
      <c r="A2929" s="36"/>
    </row>
    <row r="2930" spans="1:1" x14ac:dyDescent="0.2">
      <c r="A2930" s="36"/>
    </row>
    <row r="2931" spans="1:1" x14ac:dyDescent="0.2">
      <c r="A2931" s="36"/>
    </row>
    <row r="2932" spans="1:1" x14ac:dyDescent="0.2">
      <c r="A2932" s="36"/>
    </row>
    <row r="2933" spans="1:1" x14ac:dyDescent="0.2">
      <c r="A2933" s="36"/>
    </row>
    <row r="2934" spans="1:1" x14ac:dyDescent="0.2">
      <c r="A2934" s="36"/>
    </row>
    <row r="2935" spans="1:1" x14ac:dyDescent="0.2">
      <c r="A2935" s="36"/>
    </row>
    <row r="2936" spans="1:1" x14ac:dyDescent="0.2">
      <c r="A2936" s="36"/>
    </row>
    <row r="2937" spans="1:1" x14ac:dyDescent="0.2">
      <c r="A2937" s="36"/>
    </row>
    <row r="2938" spans="1:1" x14ac:dyDescent="0.2">
      <c r="A2938" s="36"/>
    </row>
    <row r="2939" spans="1:1" x14ac:dyDescent="0.2">
      <c r="A2939" s="36"/>
    </row>
    <row r="2940" spans="1:1" x14ac:dyDescent="0.2">
      <c r="A2940" s="36"/>
    </row>
    <row r="2941" spans="1:1" x14ac:dyDescent="0.2">
      <c r="A2941" s="36"/>
    </row>
    <row r="2942" spans="1:1" x14ac:dyDescent="0.2">
      <c r="A2942" s="36"/>
    </row>
    <row r="2943" spans="1:1" x14ac:dyDescent="0.2">
      <c r="A2943" s="36"/>
    </row>
    <row r="2944" spans="1:1" x14ac:dyDescent="0.2">
      <c r="A2944" s="36"/>
    </row>
    <row r="2945" spans="1:1" x14ac:dyDescent="0.2">
      <c r="A2945" s="36"/>
    </row>
    <row r="2946" spans="1:1" x14ac:dyDescent="0.2">
      <c r="A2946" s="36"/>
    </row>
    <row r="2947" spans="1:1" x14ac:dyDescent="0.2">
      <c r="A2947" s="36"/>
    </row>
    <row r="2948" spans="1:1" x14ac:dyDescent="0.2">
      <c r="A2948" s="36"/>
    </row>
    <row r="2949" spans="1:1" x14ac:dyDescent="0.2">
      <c r="A2949" s="36"/>
    </row>
    <row r="2950" spans="1:1" x14ac:dyDescent="0.2">
      <c r="A2950" s="36"/>
    </row>
    <row r="2951" spans="1:1" x14ac:dyDescent="0.2">
      <c r="A2951" s="36"/>
    </row>
    <row r="2952" spans="1:1" x14ac:dyDescent="0.2">
      <c r="A2952" s="36"/>
    </row>
    <row r="2953" spans="1:1" x14ac:dyDescent="0.2">
      <c r="A2953" s="36"/>
    </row>
    <row r="2954" spans="1:1" x14ac:dyDescent="0.2">
      <c r="A2954" s="36"/>
    </row>
    <row r="2955" spans="1:1" x14ac:dyDescent="0.2">
      <c r="A2955" s="36"/>
    </row>
    <row r="2956" spans="1:1" x14ac:dyDescent="0.2">
      <c r="A2956" s="36"/>
    </row>
    <row r="2957" spans="1:1" x14ac:dyDescent="0.2">
      <c r="A2957" s="36"/>
    </row>
    <row r="2958" spans="1:1" x14ac:dyDescent="0.2">
      <c r="A2958" s="36"/>
    </row>
    <row r="2959" spans="1:1" x14ac:dyDescent="0.2">
      <c r="A2959" s="36"/>
    </row>
    <row r="2960" spans="1:1" x14ac:dyDescent="0.2">
      <c r="A2960" s="36"/>
    </row>
    <row r="2961" spans="1:1" x14ac:dyDescent="0.2">
      <c r="A2961" s="36"/>
    </row>
    <row r="2962" spans="1:1" x14ac:dyDescent="0.2">
      <c r="A2962" s="36"/>
    </row>
    <row r="2963" spans="1:1" x14ac:dyDescent="0.2">
      <c r="A2963" s="36"/>
    </row>
    <row r="2964" spans="1:1" x14ac:dyDescent="0.2">
      <c r="A2964" s="36"/>
    </row>
    <row r="2965" spans="1:1" x14ac:dyDescent="0.2">
      <c r="A2965" s="36"/>
    </row>
    <row r="2966" spans="1:1" x14ac:dyDescent="0.2">
      <c r="A2966" s="36"/>
    </row>
    <row r="2967" spans="1:1" x14ac:dyDescent="0.2">
      <c r="A2967" s="36"/>
    </row>
    <row r="2968" spans="1:1" x14ac:dyDescent="0.2">
      <c r="A2968" s="36"/>
    </row>
    <row r="2969" spans="1:1" x14ac:dyDescent="0.2">
      <c r="A2969" s="36"/>
    </row>
    <row r="2970" spans="1:1" x14ac:dyDescent="0.2">
      <c r="A2970" s="36"/>
    </row>
    <row r="2971" spans="1:1" x14ac:dyDescent="0.2">
      <c r="A2971" s="36"/>
    </row>
    <row r="2972" spans="1:1" x14ac:dyDescent="0.2">
      <c r="A2972" s="36"/>
    </row>
    <row r="2973" spans="1:1" x14ac:dyDescent="0.2">
      <c r="A2973" s="36"/>
    </row>
    <row r="2974" spans="1:1" x14ac:dyDescent="0.2">
      <c r="A2974" s="36"/>
    </row>
    <row r="2975" spans="1:1" x14ac:dyDescent="0.2">
      <c r="A2975" s="36"/>
    </row>
    <row r="2976" spans="1:1" x14ac:dyDescent="0.2">
      <c r="A2976" s="36"/>
    </row>
    <row r="2977" spans="1:1" x14ac:dyDescent="0.2">
      <c r="A2977" s="36"/>
    </row>
    <row r="2978" spans="1:1" x14ac:dyDescent="0.2">
      <c r="A2978" s="36"/>
    </row>
    <row r="2979" spans="1:1" x14ac:dyDescent="0.2">
      <c r="A2979" s="36"/>
    </row>
    <row r="2980" spans="1:1" x14ac:dyDescent="0.2">
      <c r="A2980" s="36"/>
    </row>
    <row r="2981" spans="1:1" x14ac:dyDescent="0.2">
      <c r="A2981" s="36"/>
    </row>
    <row r="2982" spans="1:1" x14ac:dyDescent="0.2">
      <c r="A2982" s="36"/>
    </row>
    <row r="2983" spans="1:1" x14ac:dyDescent="0.2">
      <c r="A2983" s="36"/>
    </row>
    <row r="2984" spans="1:1" x14ac:dyDescent="0.2">
      <c r="A2984" s="36"/>
    </row>
    <row r="2985" spans="1:1" x14ac:dyDescent="0.2">
      <c r="A2985" s="36"/>
    </row>
    <row r="2986" spans="1:1" x14ac:dyDescent="0.2">
      <c r="A2986" s="36"/>
    </row>
    <row r="2987" spans="1:1" x14ac:dyDescent="0.2">
      <c r="A2987" s="36"/>
    </row>
    <row r="2988" spans="1:1" x14ac:dyDescent="0.2">
      <c r="A2988" s="36"/>
    </row>
    <row r="2989" spans="1:1" x14ac:dyDescent="0.2">
      <c r="A2989" s="36"/>
    </row>
    <row r="2990" spans="1:1" x14ac:dyDescent="0.2">
      <c r="A2990" s="36"/>
    </row>
    <row r="2991" spans="1:1" x14ac:dyDescent="0.2">
      <c r="A2991" s="36"/>
    </row>
    <row r="2992" spans="1:1" x14ac:dyDescent="0.2">
      <c r="A2992" s="36"/>
    </row>
    <row r="2993" spans="1:1" x14ac:dyDescent="0.2">
      <c r="A2993" s="36"/>
    </row>
    <row r="2994" spans="1:1" x14ac:dyDescent="0.2">
      <c r="A2994" s="36"/>
    </row>
    <row r="2995" spans="1:1" x14ac:dyDescent="0.2">
      <c r="A2995" s="36"/>
    </row>
    <row r="2996" spans="1:1" x14ac:dyDescent="0.2">
      <c r="A2996" s="36"/>
    </row>
    <row r="2997" spans="1:1" x14ac:dyDescent="0.2">
      <c r="A2997" s="36"/>
    </row>
    <row r="2998" spans="1:1" x14ac:dyDescent="0.2">
      <c r="A2998" s="36"/>
    </row>
    <row r="2999" spans="1:1" x14ac:dyDescent="0.2">
      <c r="A2999" s="36"/>
    </row>
    <row r="3000" spans="1:1" x14ac:dyDescent="0.2">
      <c r="A3000" s="36"/>
    </row>
    <row r="3001" spans="1:1" x14ac:dyDescent="0.2">
      <c r="A3001" s="36"/>
    </row>
    <row r="3002" spans="1:1" x14ac:dyDescent="0.2">
      <c r="A3002" s="36"/>
    </row>
    <row r="3003" spans="1:1" x14ac:dyDescent="0.2">
      <c r="A3003" s="36"/>
    </row>
    <row r="3004" spans="1:1" x14ac:dyDescent="0.2">
      <c r="A3004" s="36"/>
    </row>
    <row r="3005" spans="1:1" x14ac:dyDescent="0.2">
      <c r="A3005" s="36"/>
    </row>
    <row r="3006" spans="1:1" x14ac:dyDescent="0.2">
      <c r="A3006" s="36"/>
    </row>
    <row r="3007" spans="1:1" x14ac:dyDescent="0.2">
      <c r="A3007" s="36"/>
    </row>
    <row r="3008" spans="1:1" x14ac:dyDescent="0.2">
      <c r="A3008" s="36"/>
    </row>
    <row r="3009" spans="1:1" x14ac:dyDescent="0.2">
      <c r="A3009" s="36"/>
    </row>
    <row r="3010" spans="1:1" x14ac:dyDescent="0.2">
      <c r="A3010" s="36"/>
    </row>
    <row r="3011" spans="1:1" x14ac:dyDescent="0.2">
      <c r="A3011" s="36"/>
    </row>
    <row r="3012" spans="1:1" x14ac:dyDescent="0.2">
      <c r="A3012" s="36"/>
    </row>
    <row r="3013" spans="1:1" x14ac:dyDescent="0.2">
      <c r="A3013" s="36"/>
    </row>
    <row r="3014" spans="1:1" x14ac:dyDescent="0.2">
      <c r="A3014" s="36"/>
    </row>
    <row r="3015" spans="1:1" x14ac:dyDescent="0.2">
      <c r="A3015" s="36"/>
    </row>
    <row r="3016" spans="1:1" x14ac:dyDescent="0.2">
      <c r="A3016" s="36"/>
    </row>
    <row r="3017" spans="1:1" x14ac:dyDescent="0.2">
      <c r="A3017" s="36"/>
    </row>
    <row r="3018" spans="1:1" x14ac:dyDescent="0.2">
      <c r="A3018" s="36"/>
    </row>
    <row r="3019" spans="1:1" x14ac:dyDescent="0.2">
      <c r="A3019" s="36"/>
    </row>
    <row r="3020" spans="1:1" x14ac:dyDescent="0.2">
      <c r="A3020" s="36"/>
    </row>
    <row r="3021" spans="1:1" x14ac:dyDescent="0.2">
      <c r="A3021" s="36"/>
    </row>
    <row r="3022" spans="1:1" x14ac:dyDescent="0.2">
      <c r="A3022" s="36"/>
    </row>
    <row r="3023" spans="1:1" x14ac:dyDescent="0.2">
      <c r="A3023" s="36"/>
    </row>
    <row r="3024" spans="1:1" x14ac:dyDescent="0.2">
      <c r="A3024" s="36"/>
    </row>
    <row r="3025" spans="1:1" x14ac:dyDescent="0.2">
      <c r="A3025" s="36"/>
    </row>
    <row r="3026" spans="1:1" x14ac:dyDescent="0.2">
      <c r="A3026" s="36"/>
    </row>
    <row r="3027" spans="1:1" x14ac:dyDescent="0.2">
      <c r="A3027" s="36"/>
    </row>
    <row r="3028" spans="1:1" x14ac:dyDescent="0.2">
      <c r="A3028" s="36"/>
    </row>
    <row r="3029" spans="1:1" x14ac:dyDescent="0.2">
      <c r="A3029" s="36"/>
    </row>
    <row r="3030" spans="1:1" x14ac:dyDescent="0.2">
      <c r="A3030" s="36"/>
    </row>
    <row r="3031" spans="1:1" x14ac:dyDescent="0.2">
      <c r="A3031" s="36"/>
    </row>
    <row r="3032" spans="1:1" x14ac:dyDescent="0.2">
      <c r="A3032" s="36"/>
    </row>
    <row r="3033" spans="1:1" x14ac:dyDescent="0.2">
      <c r="A3033" s="36"/>
    </row>
    <row r="3034" spans="1:1" x14ac:dyDescent="0.2">
      <c r="A3034" s="36"/>
    </row>
    <row r="3035" spans="1:1" x14ac:dyDescent="0.2">
      <c r="A3035" s="36"/>
    </row>
    <row r="3036" spans="1:1" x14ac:dyDescent="0.2">
      <c r="A3036" s="36"/>
    </row>
    <row r="3037" spans="1:1" x14ac:dyDescent="0.2">
      <c r="A3037" s="36"/>
    </row>
    <row r="3038" spans="1:1" x14ac:dyDescent="0.2">
      <c r="A3038" s="36"/>
    </row>
    <row r="3039" spans="1:1" x14ac:dyDescent="0.2">
      <c r="A3039" s="36"/>
    </row>
    <row r="3040" spans="1:1" x14ac:dyDescent="0.2">
      <c r="A3040" s="36"/>
    </row>
    <row r="3041" spans="1:1" x14ac:dyDescent="0.2">
      <c r="A3041" s="36"/>
    </row>
    <row r="3042" spans="1:1" x14ac:dyDescent="0.2">
      <c r="A3042" s="36"/>
    </row>
    <row r="3043" spans="1:1" x14ac:dyDescent="0.2">
      <c r="A3043" s="36"/>
    </row>
    <row r="3044" spans="1:1" x14ac:dyDescent="0.2">
      <c r="A3044" s="36"/>
    </row>
    <row r="3045" spans="1:1" x14ac:dyDescent="0.2">
      <c r="A3045" s="36"/>
    </row>
    <row r="3046" spans="1:1" x14ac:dyDescent="0.2">
      <c r="A3046" s="36"/>
    </row>
    <row r="3047" spans="1:1" x14ac:dyDescent="0.2">
      <c r="A3047" s="36"/>
    </row>
    <row r="3048" spans="1:1" x14ac:dyDescent="0.2">
      <c r="A3048" s="36"/>
    </row>
    <row r="3049" spans="1:1" x14ac:dyDescent="0.2">
      <c r="A3049" s="36"/>
    </row>
    <row r="3050" spans="1:1" x14ac:dyDescent="0.2">
      <c r="A3050" s="36"/>
    </row>
    <row r="3051" spans="1:1" x14ac:dyDescent="0.2">
      <c r="A3051" s="36"/>
    </row>
    <row r="3052" spans="1:1" x14ac:dyDescent="0.2">
      <c r="A3052" s="36"/>
    </row>
    <row r="3053" spans="1:1" x14ac:dyDescent="0.2">
      <c r="A3053" s="36"/>
    </row>
    <row r="3054" spans="1:1" x14ac:dyDescent="0.2">
      <c r="A3054" s="36"/>
    </row>
    <row r="3055" spans="1:1" x14ac:dyDescent="0.2">
      <c r="A3055" s="36"/>
    </row>
    <row r="3056" spans="1:1" x14ac:dyDescent="0.2">
      <c r="A3056" s="36"/>
    </row>
    <row r="3057" spans="1:1" x14ac:dyDescent="0.2">
      <c r="A3057" s="36"/>
    </row>
    <row r="3058" spans="1:1" x14ac:dyDescent="0.2">
      <c r="A3058" s="36"/>
    </row>
    <row r="3059" spans="1:1" x14ac:dyDescent="0.2">
      <c r="A3059" s="36"/>
    </row>
    <row r="3060" spans="1:1" x14ac:dyDescent="0.2">
      <c r="A3060" s="36"/>
    </row>
    <row r="3061" spans="1:1" x14ac:dyDescent="0.2">
      <c r="A3061" s="36"/>
    </row>
    <row r="3062" spans="1:1" x14ac:dyDescent="0.2">
      <c r="A3062" s="36"/>
    </row>
    <row r="3063" spans="1:1" x14ac:dyDescent="0.2">
      <c r="A3063" s="36"/>
    </row>
    <row r="3064" spans="1:1" x14ac:dyDescent="0.2">
      <c r="A3064" s="36"/>
    </row>
    <row r="3065" spans="1:1" x14ac:dyDescent="0.2">
      <c r="A3065" s="36"/>
    </row>
    <row r="3066" spans="1:1" x14ac:dyDescent="0.2">
      <c r="A3066" s="36"/>
    </row>
    <row r="3067" spans="1:1" x14ac:dyDescent="0.2">
      <c r="A3067" s="36"/>
    </row>
    <row r="3068" spans="1:1" x14ac:dyDescent="0.2">
      <c r="A3068" s="36"/>
    </row>
    <row r="3069" spans="1:1" x14ac:dyDescent="0.2">
      <c r="A3069" s="36"/>
    </row>
    <row r="3070" spans="1:1" x14ac:dyDescent="0.2">
      <c r="A3070" s="36"/>
    </row>
    <row r="3071" spans="1:1" x14ac:dyDescent="0.2">
      <c r="A3071" s="36"/>
    </row>
    <row r="3072" spans="1:1" x14ac:dyDescent="0.2">
      <c r="A3072" s="36"/>
    </row>
    <row r="3073" spans="1:1" x14ac:dyDescent="0.2">
      <c r="A3073" s="36"/>
    </row>
    <row r="3074" spans="1:1" x14ac:dyDescent="0.2">
      <c r="A3074" s="36"/>
    </row>
    <row r="3075" spans="1:1" x14ac:dyDescent="0.2">
      <c r="A3075" s="36"/>
    </row>
    <row r="3076" spans="1:1" x14ac:dyDescent="0.2">
      <c r="A3076" s="36"/>
    </row>
    <row r="3077" spans="1:1" x14ac:dyDescent="0.2">
      <c r="A3077" s="36"/>
    </row>
    <row r="3078" spans="1:1" x14ac:dyDescent="0.2">
      <c r="A3078" s="36"/>
    </row>
    <row r="3079" spans="1:1" x14ac:dyDescent="0.2">
      <c r="A3079" s="36"/>
    </row>
    <row r="3080" spans="1:1" x14ac:dyDescent="0.2">
      <c r="A3080" s="36"/>
    </row>
    <row r="3081" spans="1:1" x14ac:dyDescent="0.2">
      <c r="A3081" s="36"/>
    </row>
    <row r="3082" spans="1:1" x14ac:dyDescent="0.2">
      <c r="A3082" s="36"/>
    </row>
    <row r="3083" spans="1:1" x14ac:dyDescent="0.2">
      <c r="A3083" s="36"/>
    </row>
    <row r="3084" spans="1:1" x14ac:dyDescent="0.2">
      <c r="A3084" s="36"/>
    </row>
    <row r="3085" spans="1:1" x14ac:dyDescent="0.2">
      <c r="A3085" s="36"/>
    </row>
    <row r="3086" spans="1:1" x14ac:dyDescent="0.2">
      <c r="A3086" s="36"/>
    </row>
    <row r="3087" spans="1:1" x14ac:dyDescent="0.2">
      <c r="A3087" s="36"/>
    </row>
    <row r="3088" spans="1:1" x14ac:dyDescent="0.2">
      <c r="A3088" s="36"/>
    </row>
    <row r="3089" spans="1:1" x14ac:dyDescent="0.2">
      <c r="A3089" s="36"/>
    </row>
    <row r="3090" spans="1:1" x14ac:dyDescent="0.2">
      <c r="A3090" s="36"/>
    </row>
    <row r="3091" spans="1:1" x14ac:dyDescent="0.2">
      <c r="A3091" s="36"/>
    </row>
    <row r="3092" spans="1:1" x14ac:dyDescent="0.2">
      <c r="A3092" s="36"/>
    </row>
    <row r="3093" spans="1:1" x14ac:dyDescent="0.2">
      <c r="A3093" s="36"/>
    </row>
    <row r="3094" spans="1:1" x14ac:dyDescent="0.2">
      <c r="A3094" s="36"/>
    </row>
    <row r="3095" spans="1:1" x14ac:dyDescent="0.2">
      <c r="A3095" s="36"/>
    </row>
    <row r="3096" spans="1:1" x14ac:dyDescent="0.2">
      <c r="A3096" s="36"/>
    </row>
    <row r="3097" spans="1:1" x14ac:dyDescent="0.2">
      <c r="A3097" s="36"/>
    </row>
    <row r="3098" spans="1:1" x14ac:dyDescent="0.2">
      <c r="A3098" s="36"/>
    </row>
    <row r="3099" spans="1:1" x14ac:dyDescent="0.2">
      <c r="A3099" s="36"/>
    </row>
    <row r="3100" spans="1:1" x14ac:dyDescent="0.2">
      <c r="A3100" s="36"/>
    </row>
    <row r="3101" spans="1:1" x14ac:dyDescent="0.2">
      <c r="A3101" s="36"/>
    </row>
    <row r="3102" spans="1:1" x14ac:dyDescent="0.2">
      <c r="A3102" s="36"/>
    </row>
    <row r="3103" spans="1:1" x14ac:dyDescent="0.2">
      <c r="A3103" s="36"/>
    </row>
    <row r="3104" spans="1:1" x14ac:dyDescent="0.2">
      <c r="A3104" s="36"/>
    </row>
    <row r="3105" spans="1:1" x14ac:dyDescent="0.2">
      <c r="A3105" s="36"/>
    </row>
    <row r="3106" spans="1:1" x14ac:dyDescent="0.2">
      <c r="A3106" s="36"/>
    </row>
    <row r="3107" spans="1:1" x14ac:dyDescent="0.2">
      <c r="A3107" s="36"/>
    </row>
    <row r="3108" spans="1:1" x14ac:dyDescent="0.2">
      <c r="A3108" s="36"/>
    </row>
    <row r="3109" spans="1:1" x14ac:dyDescent="0.2">
      <c r="A3109" s="36"/>
    </row>
    <row r="3110" spans="1:1" x14ac:dyDescent="0.2">
      <c r="A3110" s="36"/>
    </row>
    <row r="3111" spans="1:1" x14ac:dyDescent="0.2">
      <c r="A3111" s="36"/>
    </row>
    <row r="3112" spans="1:1" x14ac:dyDescent="0.2">
      <c r="A3112" s="36"/>
    </row>
    <row r="3113" spans="1:1" x14ac:dyDescent="0.2">
      <c r="A3113" s="36"/>
    </row>
    <row r="3114" spans="1:1" x14ac:dyDescent="0.2">
      <c r="A3114" s="36"/>
    </row>
    <row r="3115" spans="1:1" x14ac:dyDescent="0.2">
      <c r="A3115" s="36"/>
    </row>
    <row r="3116" spans="1:1" x14ac:dyDescent="0.2">
      <c r="A3116" s="36"/>
    </row>
    <row r="3117" spans="1:1" x14ac:dyDescent="0.2">
      <c r="A3117" s="36"/>
    </row>
    <row r="3118" spans="1:1" x14ac:dyDescent="0.2">
      <c r="A3118" s="36"/>
    </row>
    <row r="3119" spans="1:1" x14ac:dyDescent="0.2">
      <c r="A3119" s="36"/>
    </row>
    <row r="3120" spans="1:1" x14ac:dyDescent="0.2">
      <c r="A3120" s="36"/>
    </row>
    <row r="3121" spans="1:1" x14ac:dyDescent="0.2">
      <c r="A3121" s="36"/>
    </row>
    <row r="3122" spans="1:1" x14ac:dyDescent="0.2">
      <c r="A3122" s="36"/>
    </row>
    <row r="3123" spans="1:1" x14ac:dyDescent="0.2">
      <c r="A3123" s="36"/>
    </row>
    <row r="3124" spans="1:1" x14ac:dyDescent="0.2">
      <c r="A3124" s="36"/>
    </row>
    <row r="3125" spans="1:1" x14ac:dyDescent="0.2">
      <c r="A3125" s="36"/>
    </row>
    <row r="3126" spans="1:1" x14ac:dyDescent="0.2">
      <c r="A3126" s="36"/>
    </row>
    <row r="3127" spans="1:1" x14ac:dyDescent="0.2">
      <c r="A3127" s="36"/>
    </row>
    <row r="3128" spans="1:1" x14ac:dyDescent="0.2">
      <c r="A3128" s="36"/>
    </row>
    <row r="3129" spans="1:1" x14ac:dyDescent="0.2">
      <c r="A3129" s="36"/>
    </row>
    <row r="3130" spans="1:1" x14ac:dyDescent="0.2">
      <c r="A3130" s="36"/>
    </row>
    <row r="3131" spans="1:1" x14ac:dyDescent="0.2">
      <c r="A3131" s="36"/>
    </row>
    <row r="3132" spans="1:1" x14ac:dyDescent="0.2">
      <c r="A3132" s="36"/>
    </row>
    <row r="3133" spans="1:1" x14ac:dyDescent="0.2">
      <c r="A3133" s="36"/>
    </row>
    <row r="3134" spans="1:1" x14ac:dyDescent="0.2">
      <c r="A3134" s="36"/>
    </row>
    <row r="3135" spans="1:1" x14ac:dyDescent="0.2">
      <c r="A3135" s="36"/>
    </row>
    <row r="3136" spans="1:1" x14ac:dyDescent="0.2">
      <c r="A3136" s="36"/>
    </row>
    <row r="3137" spans="1:1" x14ac:dyDescent="0.2">
      <c r="A3137" s="36"/>
    </row>
    <row r="3138" spans="1:1" x14ac:dyDescent="0.2">
      <c r="A3138" s="36"/>
    </row>
    <row r="3139" spans="1:1" x14ac:dyDescent="0.2">
      <c r="A3139" s="36"/>
    </row>
    <row r="3140" spans="1:1" x14ac:dyDescent="0.2">
      <c r="A3140" s="36"/>
    </row>
    <row r="3141" spans="1:1" x14ac:dyDescent="0.2">
      <c r="A3141" s="36"/>
    </row>
    <row r="3142" spans="1:1" x14ac:dyDescent="0.2">
      <c r="A3142" s="36"/>
    </row>
    <row r="3143" spans="1:1" x14ac:dyDescent="0.2">
      <c r="A3143" s="36"/>
    </row>
    <row r="3144" spans="1:1" x14ac:dyDescent="0.2">
      <c r="A3144" s="36"/>
    </row>
    <row r="3145" spans="1:1" x14ac:dyDescent="0.2">
      <c r="A3145" s="36"/>
    </row>
    <row r="3146" spans="1:1" x14ac:dyDescent="0.2">
      <c r="A3146" s="36"/>
    </row>
    <row r="3147" spans="1:1" x14ac:dyDescent="0.2">
      <c r="A3147" s="36"/>
    </row>
    <row r="3148" spans="1:1" x14ac:dyDescent="0.2">
      <c r="A3148" s="36"/>
    </row>
    <row r="3149" spans="1:1" x14ac:dyDescent="0.2">
      <c r="A3149" s="36"/>
    </row>
    <row r="3150" spans="1:1" x14ac:dyDescent="0.2">
      <c r="A3150" s="36"/>
    </row>
    <row r="3151" spans="1:1" x14ac:dyDescent="0.2">
      <c r="A3151" s="36"/>
    </row>
    <row r="3152" spans="1:1" x14ac:dyDescent="0.2">
      <c r="A3152" s="36"/>
    </row>
    <row r="3153" spans="1:1" x14ac:dyDescent="0.2">
      <c r="A3153" s="36"/>
    </row>
    <row r="3154" spans="1:1" x14ac:dyDescent="0.2">
      <c r="A3154" s="36"/>
    </row>
    <row r="3155" spans="1:1" x14ac:dyDescent="0.2">
      <c r="A3155" s="36"/>
    </row>
    <row r="3156" spans="1:1" x14ac:dyDescent="0.2">
      <c r="A3156" s="36"/>
    </row>
    <row r="3157" spans="1:1" x14ac:dyDescent="0.2">
      <c r="A3157" s="36"/>
    </row>
    <row r="3158" spans="1:1" x14ac:dyDescent="0.2">
      <c r="A3158" s="36"/>
    </row>
    <row r="3159" spans="1:1" x14ac:dyDescent="0.2">
      <c r="A3159" s="36"/>
    </row>
    <row r="3160" spans="1:1" x14ac:dyDescent="0.2">
      <c r="A3160" s="36"/>
    </row>
    <row r="3161" spans="1:1" x14ac:dyDescent="0.2">
      <c r="A3161" s="36"/>
    </row>
    <row r="3162" spans="1:1" x14ac:dyDescent="0.2">
      <c r="A3162" s="36"/>
    </row>
    <row r="3163" spans="1:1" x14ac:dyDescent="0.2">
      <c r="A3163" s="36"/>
    </row>
    <row r="3164" spans="1:1" x14ac:dyDescent="0.2">
      <c r="A3164" s="36"/>
    </row>
    <row r="3165" spans="1:1" x14ac:dyDescent="0.2">
      <c r="A3165" s="36"/>
    </row>
    <row r="3166" spans="1:1" x14ac:dyDescent="0.2">
      <c r="A3166" s="36"/>
    </row>
    <row r="3167" spans="1:1" x14ac:dyDescent="0.2">
      <c r="A3167" s="36"/>
    </row>
    <row r="3168" spans="1:1" x14ac:dyDescent="0.2">
      <c r="A3168" s="36"/>
    </row>
    <row r="3169" spans="1:1" x14ac:dyDescent="0.2">
      <c r="A3169" s="36"/>
    </row>
    <row r="3170" spans="1:1" x14ac:dyDescent="0.2">
      <c r="A3170" s="36"/>
    </row>
    <row r="3171" spans="1:1" x14ac:dyDescent="0.2">
      <c r="A3171" s="36"/>
    </row>
    <row r="3172" spans="1:1" x14ac:dyDescent="0.2">
      <c r="A3172" s="36"/>
    </row>
    <row r="3173" spans="1:1" x14ac:dyDescent="0.2">
      <c r="A3173" s="36"/>
    </row>
    <row r="3174" spans="1:1" x14ac:dyDescent="0.2">
      <c r="A3174" s="36"/>
    </row>
    <row r="3175" spans="1:1" x14ac:dyDescent="0.2">
      <c r="A3175" s="36"/>
    </row>
    <row r="3176" spans="1:1" x14ac:dyDescent="0.2">
      <c r="A3176" s="36"/>
    </row>
    <row r="3177" spans="1:1" x14ac:dyDescent="0.2">
      <c r="A3177" s="36"/>
    </row>
    <row r="3178" spans="1:1" x14ac:dyDescent="0.2">
      <c r="A3178" s="36"/>
    </row>
    <row r="3179" spans="1:1" x14ac:dyDescent="0.2">
      <c r="A3179" s="36"/>
    </row>
    <row r="3180" spans="1:1" x14ac:dyDescent="0.2">
      <c r="A3180" s="36"/>
    </row>
    <row r="3181" spans="1:1" x14ac:dyDescent="0.2">
      <c r="A3181" s="36"/>
    </row>
    <row r="3182" spans="1:1" x14ac:dyDescent="0.2">
      <c r="A3182" s="36"/>
    </row>
    <row r="3183" spans="1:1" x14ac:dyDescent="0.2">
      <c r="A3183" s="36"/>
    </row>
    <row r="3184" spans="1:1" x14ac:dyDescent="0.2">
      <c r="A3184" s="36"/>
    </row>
    <row r="3185" spans="1:1" x14ac:dyDescent="0.2">
      <c r="A3185" s="36"/>
    </row>
    <row r="3186" spans="1:1" x14ac:dyDescent="0.2">
      <c r="A3186" s="36"/>
    </row>
    <row r="3187" spans="1:1" x14ac:dyDescent="0.2">
      <c r="A3187" s="36"/>
    </row>
    <row r="3188" spans="1:1" x14ac:dyDescent="0.2">
      <c r="A3188" s="36"/>
    </row>
    <row r="3189" spans="1:1" x14ac:dyDescent="0.2">
      <c r="A3189" s="36"/>
    </row>
    <row r="3190" spans="1:1" x14ac:dyDescent="0.2">
      <c r="A3190" s="36"/>
    </row>
    <row r="3191" spans="1:1" x14ac:dyDescent="0.2">
      <c r="A3191" s="36"/>
    </row>
    <row r="3192" spans="1:1" x14ac:dyDescent="0.2">
      <c r="A3192" s="36"/>
    </row>
    <row r="3193" spans="1:1" x14ac:dyDescent="0.2">
      <c r="A3193" s="36"/>
    </row>
    <row r="3194" spans="1:1" x14ac:dyDescent="0.2">
      <c r="A3194" s="36"/>
    </row>
    <row r="3195" spans="1:1" x14ac:dyDescent="0.2">
      <c r="A3195" s="36"/>
    </row>
    <row r="3196" spans="1:1" x14ac:dyDescent="0.2">
      <c r="A3196" s="36"/>
    </row>
    <row r="3197" spans="1:1" x14ac:dyDescent="0.2">
      <c r="A3197" s="36"/>
    </row>
    <row r="3198" spans="1:1" x14ac:dyDescent="0.2">
      <c r="A3198" s="36"/>
    </row>
    <row r="3199" spans="1:1" x14ac:dyDescent="0.2">
      <c r="A3199" s="36"/>
    </row>
    <row r="3200" spans="1:1" x14ac:dyDescent="0.2">
      <c r="A3200" s="36"/>
    </row>
    <row r="3201" spans="1:1" x14ac:dyDescent="0.2">
      <c r="A3201" s="36"/>
    </row>
    <row r="3202" spans="1:1" x14ac:dyDescent="0.2">
      <c r="A3202" s="36"/>
    </row>
    <row r="3203" spans="1:1" x14ac:dyDescent="0.2">
      <c r="A3203" s="36"/>
    </row>
    <row r="3204" spans="1:1" x14ac:dyDescent="0.2">
      <c r="A3204" s="36"/>
    </row>
    <row r="3205" spans="1:1" x14ac:dyDescent="0.2">
      <c r="A3205" s="36"/>
    </row>
    <row r="3206" spans="1:1" x14ac:dyDescent="0.2">
      <c r="A3206" s="36"/>
    </row>
    <row r="3207" spans="1:1" x14ac:dyDescent="0.2">
      <c r="A3207" s="36"/>
    </row>
    <row r="3208" spans="1:1" x14ac:dyDescent="0.2">
      <c r="A3208" s="36"/>
    </row>
    <row r="3209" spans="1:1" x14ac:dyDescent="0.2">
      <c r="A3209" s="36"/>
    </row>
    <row r="3210" spans="1:1" x14ac:dyDescent="0.2">
      <c r="A3210" s="36"/>
    </row>
    <row r="3211" spans="1:1" x14ac:dyDescent="0.2">
      <c r="A3211" s="36"/>
    </row>
    <row r="3212" spans="1:1" x14ac:dyDescent="0.2">
      <c r="A3212" s="36"/>
    </row>
    <row r="3213" spans="1:1" x14ac:dyDescent="0.2">
      <c r="A3213" s="36"/>
    </row>
    <row r="3214" spans="1:1" x14ac:dyDescent="0.2">
      <c r="A3214" s="36"/>
    </row>
    <row r="3215" spans="1:1" x14ac:dyDescent="0.2">
      <c r="A3215" s="36"/>
    </row>
    <row r="3216" spans="1:1" x14ac:dyDescent="0.2">
      <c r="A3216" s="36"/>
    </row>
    <row r="3217" spans="1:1" x14ac:dyDescent="0.2">
      <c r="A3217" s="36"/>
    </row>
    <row r="3218" spans="1:1" x14ac:dyDescent="0.2">
      <c r="A3218" s="36"/>
    </row>
    <row r="3219" spans="1:1" x14ac:dyDescent="0.2">
      <c r="A3219" s="36"/>
    </row>
    <row r="3220" spans="1:1" x14ac:dyDescent="0.2">
      <c r="A3220" s="36"/>
    </row>
    <row r="3221" spans="1:1" x14ac:dyDescent="0.2">
      <c r="A3221" s="36"/>
    </row>
    <row r="3222" spans="1:1" x14ac:dyDescent="0.2">
      <c r="A3222" s="36"/>
    </row>
    <row r="3223" spans="1:1" x14ac:dyDescent="0.2">
      <c r="A3223" s="36"/>
    </row>
    <row r="3224" spans="1:1" x14ac:dyDescent="0.2">
      <c r="A3224" s="36"/>
    </row>
    <row r="3225" spans="1:1" x14ac:dyDescent="0.2">
      <c r="A3225" s="36"/>
    </row>
    <row r="3226" spans="1:1" x14ac:dyDescent="0.2">
      <c r="A3226" s="36"/>
    </row>
    <row r="3227" spans="1:1" x14ac:dyDescent="0.2">
      <c r="A3227" s="36"/>
    </row>
    <row r="3228" spans="1:1" x14ac:dyDescent="0.2">
      <c r="A3228" s="36"/>
    </row>
    <row r="3229" spans="1:1" x14ac:dyDescent="0.2">
      <c r="A3229" s="36"/>
    </row>
    <row r="3230" spans="1:1" x14ac:dyDescent="0.2">
      <c r="A3230" s="36"/>
    </row>
    <row r="3231" spans="1:1" x14ac:dyDescent="0.2">
      <c r="A3231" s="36"/>
    </row>
    <row r="3232" spans="1:1" x14ac:dyDescent="0.2">
      <c r="A3232" s="36"/>
    </row>
    <row r="3233" spans="1:1" x14ac:dyDescent="0.2">
      <c r="A3233" s="36"/>
    </row>
    <row r="3234" spans="1:1" x14ac:dyDescent="0.2">
      <c r="A3234" s="36"/>
    </row>
    <row r="3235" spans="1:1" x14ac:dyDescent="0.2">
      <c r="A3235" s="36"/>
    </row>
    <row r="3236" spans="1:1" x14ac:dyDescent="0.2">
      <c r="A3236" s="36"/>
    </row>
    <row r="3237" spans="1:1" x14ac:dyDescent="0.2">
      <c r="A3237" s="36"/>
    </row>
    <row r="3238" spans="1:1" x14ac:dyDescent="0.2">
      <c r="A3238" s="36"/>
    </row>
    <row r="3239" spans="1:1" x14ac:dyDescent="0.2">
      <c r="A3239" s="36"/>
    </row>
    <row r="3240" spans="1:1" x14ac:dyDescent="0.2">
      <c r="A3240" s="36"/>
    </row>
    <row r="3241" spans="1:1" x14ac:dyDescent="0.2">
      <c r="A3241" s="36"/>
    </row>
    <row r="3242" spans="1:1" x14ac:dyDescent="0.2">
      <c r="A3242" s="36"/>
    </row>
    <row r="3243" spans="1:1" x14ac:dyDescent="0.2">
      <c r="A3243" s="36"/>
    </row>
    <row r="3244" spans="1:1" x14ac:dyDescent="0.2">
      <c r="A3244" s="36"/>
    </row>
    <row r="3245" spans="1:1" x14ac:dyDescent="0.2">
      <c r="A3245" s="36"/>
    </row>
    <row r="3246" spans="1:1" x14ac:dyDescent="0.2">
      <c r="A3246" s="36"/>
    </row>
    <row r="3247" spans="1:1" x14ac:dyDescent="0.2">
      <c r="A3247" s="36"/>
    </row>
    <row r="3248" spans="1:1" x14ac:dyDescent="0.2">
      <c r="A3248" s="36"/>
    </row>
    <row r="3249" spans="1:1" x14ac:dyDescent="0.2">
      <c r="A3249" s="36"/>
    </row>
    <row r="3250" spans="1:1" x14ac:dyDescent="0.2">
      <c r="A3250" s="36"/>
    </row>
    <row r="3251" spans="1:1" x14ac:dyDescent="0.2">
      <c r="A3251" s="36"/>
    </row>
    <row r="3252" spans="1:1" x14ac:dyDescent="0.2">
      <c r="A3252" s="36"/>
    </row>
    <row r="3253" spans="1:1" x14ac:dyDescent="0.2">
      <c r="A3253" s="36"/>
    </row>
    <row r="3254" spans="1:1" x14ac:dyDescent="0.2">
      <c r="A3254" s="36"/>
    </row>
    <row r="3255" spans="1:1" x14ac:dyDescent="0.2">
      <c r="A3255" s="36"/>
    </row>
    <row r="3256" spans="1:1" x14ac:dyDescent="0.2">
      <c r="A3256" s="36"/>
    </row>
    <row r="3257" spans="1:1" x14ac:dyDescent="0.2">
      <c r="A3257" s="36"/>
    </row>
    <row r="3258" spans="1:1" x14ac:dyDescent="0.2">
      <c r="A3258" s="36"/>
    </row>
    <row r="3259" spans="1:1" x14ac:dyDescent="0.2">
      <c r="A3259" s="36"/>
    </row>
    <row r="3260" spans="1:1" x14ac:dyDescent="0.2">
      <c r="A3260" s="36"/>
    </row>
    <row r="3261" spans="1:1" x14ac:dyDescent="0.2">
      <c r="A3261" s="36"/>
    </row>
    <row r="3262" spans="1:1" x14ac:dyDescent="0.2">
      <c r="A3262" s="36"/>
    </row>
    <row r="3263" spans="1:1" x14ac:dyDescent="0.2">
      <c r="A3263" s="36"/>
    </row>
    <row r="3264" spans="1:1" x14ac:dyDescent="0.2">
      <c r="A3264" s="36"/>
    </row>
    <row r="3265" spans="1:1" x14ac:dyDescent="0.2">
      <c r="A3265" s="36"/>
    </row>
    <row r="3266" spans="1:1" x14ac:dyDescent="0.2">
      <c r="A3266" s="36"/>
    </row>
    <row r="3267" spans="1:1" x14ac:dyDescent="0.2">
      <c r="A3267" s="36"/>
    </row>
    <row r="3268" spans="1:1" x14ac:dyDescent="0.2">
      <c r="A3268" s="36"/>
    </row>
    <row r="3269" spans="1:1" x14ac:dyDescent="0.2">
      <c r="A3269" s="36"/>
    </row>
    <row r="3270" spans="1:1" x14ac:dyDescent="0.2">
      <c r="A3270" s="36"/>
    </row>
    <row r="3271" spans="1:1" x14ac:dyDescent="0.2">
      <c r="A3271" s="36"/>
    </row>
    <row r="3272" spans="1:1" x14ac:dyDescent="0.2">
      <c r="A3272" s="36"/>
    </row>
    <row r="3273" spans="1:1" x14ac:dyDescent="0.2">
      <c r="A3273" s="36"/>
    </row>
    <row r="3274" spans="1:1" x14ac:dyDescent="0.2">
      <c r="A3274" s="36"/>
    </row>
    <row r="3275" spans="1:1" x14ac:dyDescent="0.2">
      <c r="A3275" s="36"/>
    </row>
    <row r="3276" spans="1:1" x14ac:dyDescent="0.2">
      <c r="A3276" s="36"/>
    </row>
    <row r="3277" spans="1:1" x14ac:dyDescent="0.2">
      <c r="A3277" s="36"/>
    </row>
    <row r="3278" spans="1:1" x14ac:dyDescent="0.2">
      <c r="A3278" s="36"/>
    </row>
    <row r="3279" spans="1:1" x14ac:dyDescent="0.2">
      <c r="A3279" s="36"/>
    </row>
    <row r="3280" spans="1:1" x14ac:dyDescent="0.2">
      <c r="A3280" s="36"/>
    </row>
    <row r="3281" spans="1:1" x14ac:dyDescent="0.2">
      <c r="A3281" s="36"/>
    </row>
    <row r="3282" spans="1:1" x14ac:dyDescent="0.2">
      <c r="A3282" s="36"/>
    </row>
    <row r="3283" spans="1:1" x14ac:dyDescent="0.2">
      <c r="A3283" s="36"/>
    </row>
    <row r="3284" spans="1:1" x14ac:dyDescent="0.2">
      <c r="A3284" s="36"/>
    </row>
    <row r="3285" spans="1:1" x14ac:dyDescent="0.2">
      <c r="A3285" s="36"/>
    </row>
    <row r="3286" spans="1:1" x14ac:dyDescent="0.2">
      <c r="A3286" s="36"/>
    </row>
    <row r="3287" spans="1:1" x14ac:dyDescent="0.2">
      <c r="A3287" s="36"/>
    </row>
    <row r="3288" spans="1:1" x14ac:dyDescent="0.2">
      <c r="A3288" s="36"/>
    </row>
    <row r="3289" spans="1:1" x14ac:dyDescent="0.2">
      <c r="A3289" s="36"/>
    </row>
    <row r="3290" spans="1:1" x14ac:dyDescent="0.2">
      <c r="A3290" s="36"/>
    </row>
    <row r="3291" spans="1:1" x14ac:dyDescent="0.2">
      <c r="A3291" s="36"/>
    </row>
    <row r="3292" spans="1:1" x14ac:dyDescent="0.2">
      <c r="A3292" s="36"/>
    </row>
    <row r="3293" spans="1:1" x14ac:dyDescent="0.2">
      <c r="A3293" s="36"/>
    </row>
    <row r="3294" spans="1:1" x14ac:dyDescent="0.2">
      <c r="A3294" s="36"/>
    </row>
    <row r="3295" spans="1:1" x14ac:dyDescent="0.2">
      <c r="A3295" s="36"/>
    </row>
    <row r="3296" spans="1:1" x14ac:dyDescent="0.2">
      <c r="A3296" s="36"/>
    </row>
    <row r="3297" spans="1:1" x14ac:dyDescent="0.2">
      <c r="A3297" s="36"/>
    </row>
    <row r="3298" spans="1:1" x14ac:dyDescent="0.2">
      <c r="A3298" s="36"/>
    </row>
    <row r="3299" spans="1:1" x14ac:dyDescent="0.2">
      <c r="A3299" s="36"/>
    </row>
    <row r="3300" spans="1:1" x14ac:dyDescent="0.2">
      <c r="A3300" s="36"/>
    </row>
    <row r="3301" spans="1:1" x14ac:dyDescent="0.2">
      <c r="A3301" s="36"/>
    </row>
    <row r="3302" spans="1:1" x14ac:dyDescent="0.2">
      <c r="A3302" s="36"/>
    </row>
    <row r="3303" spans="1:1" x14ac:dyDescent="0.2">
      <c r="A3303" s="36"/>
    </row>
    <row r="3304" spans="1:1" x14ac:dyDescent="0.2">
      <c r="A3304" s="36"/>
    </row>
    <row r="3305" spans="1:1" x14ac:dyDescent="0.2">
      <c r="A3305" s="36"/>
    </row>
    <row r="3306" spans="1:1" x14ac:dyDescent="0.2">
      <c r="A3306" s="36"/>
    </row>
    <row r="3307" spans="1:1" x14ac:dyDescent="0.2">
      <c r="A3307" s="36"/>
    </row>
    <row r="3308" spans="1:1" x14ac:dyDescent="0.2">
      <c r="A3308" s="36"/>
    </row>
    <row r="3309" spans="1:1" x14ac:dyDescent="0.2">
      <c r="A3309" s="36"/>
    </row>
    <row r="3310" spans="1:1" x14ac:dyDescent="0.2">
      <c r="A3310" s="36"/>
    </row>
    <row r="3311" spans="1:1" x14ac:dyDescent="0.2">
      <c r="A3311" s="36"/>
    </row>
    <row r="3312" spans="1:1" x14ac:dyDescent="0.2">
      <c r="A3312" s="36"/>
    </row>
    <row r="3313" spans="1:1" x14ac:dyDescent="0.2">
      <c r="A3313" s="36"/>
    </row>
    <row r="3314" spans="1:1" x14ac:dyDescent="0.2">
      <c r="A3314" s="36"/>
    </row>
    <row r="3315" spans="1:1" x14ac:dyDescent="0.2">
      <c r="A3315" s="36"/>
    </row>
    <row r="3316" spans="1:1" x14ac:dyDescent="0.2">
      <c r="A3316" s="36"/>
    </row>
    <row r="3317" spans="1:1" x14ac:dyDescent="0.2">
      <c r="A3317" s="36"/>
    </row>
    <row r="3318" spans="1:1" x14ac:dyDescent="0.2">
      <c r="A3318" s="36"/>
    </row>
    <row r="3319" spans="1:1" x14ac:dyDescent="0.2">
      <c r="A3319" s="36"/>
    </row>
    <row r="3320" spans="1:1" x14ac:dyDescent="0.2">
      <c r="A3320" s="36"/>
    </row>
    <row r="3321" spans="1:1" x14ac:dyDescent="0.2">
      <c r="A3321" s="36"/>
    </row>
    <row r="3322" spans="1:1" x14ac:dyDescent="0.2">
      <c r="A3322" s="36"/>
    </row>
    <row r="3323" spans="1:1" x14ac:dyDescent="0.2">
      <c r="A3323" s="36"/>
    </row>
    <row r="3324" spans="1:1" x14ac:dyDescent="0.2">
      <c r="A3324" s="36"/>
    </row>
    <row r="3325" spans="1:1" x14ac:dyDescent="0.2">
      <c r="A3325" s="36"/>
    </row>
    <row r="3326" spans="1:1" x14ac:dyDescent="0.2">
      <c r="A3326" s="36"/>
    </row>
    <row r="3327" spans="1:1" x14ac:dyDescent="0.2">
      <c r="A3327" s="36"/>
    </row>
    <row r="3328" spans="1:1" x14ac:dyDescent="0.2">
      <c r="A3328" s="36"/>
    </row>
    <row r="3329" spans="1:1" x14ac:dyDescent="0.2">
      <c r="A3329" s="36"/>
    </row>
    <row r="3330" spans="1:1" x14ac:dyDescent="0.2">
      <c r="A3330" s="36"/>
    </row>
    <row r="3331" spans="1:1" x14ac:dyDescent="0.2">
      <c r="A3331" s="36"/>
    </row>
    <row r="3332" spans="1:1" x14ac:dyDescent="0.2">
      <c r="A3332" s="36"/>
    </row>
    <row r="3333" spans="1:1" x14ac:dyDescent="0.2">
      <c r="A3333" s="36"/>
    </row>
    <row r="3334" spans="1:1" x14ac:dyDescent="0.2">
      <c r="A3334" s="36"/>
    </row>
    <row r="3335" spans="1:1" x14ac:dyDescent="0.2">
      <c r="A3335" s="36"/>
    </row>
    <row r="3336" spans="1:1" x14ac:dyDescent="0.2">
      <c r="A3336" s="36"/>
    </row>
    <row r="3337" spans="1:1" x14ac:dyDescent="0.2">
      <c r="A3337" s="36"/>
    </row>
    <row r="3338" spans="1:1" x14ac:dyDescent="0.2">
      <c r="A3338" s="36"/>
    </row>
    <row r="3339" spans="1:1" x14ac:dyDescent="0.2">
      <c r="A3339" s="36"/>
    </row>
    <row r="3340" spans="1:1" x14ac:dyDescent="0.2">
      <c r="A3340" s="36"/>
    </row>
    <row r="3341" spans="1:1" x14ac:dyDescent="0.2">
      <c r="A3341" s="36"/>
    </row>
    <row r="3342" spans="1:1" x14ac:dyDescent="0.2">
      <c r="A3342" s="36"/>
    </row>
    <row r="3343" spans="1:1" x14ac:dyDescent="0.2">
      <c r="A3343" s="36"/>
    </row>
    <row r="3344" spans="1:1" x14ac:dyDescent="0.2">
      <c r="A3344" s="36"/>
    </row>
    <row r="3345" spans="1:1" x14ac:dyDescent="0.2">
      <c r="A3345" s="36"/>
    </row>
    <row r="3346" spans="1:1" x14ac:dyDescent="0.2">
      <c r="A3346" s="36"/>
    </row>
    <row r="3347" spans="1:1" x14ac:dyDescent="0.2">
      <c r="A3347" s="36"/>
    </row>
    <row r="3348" spans="1:1" x14ac:dyDescent="0.2">
      <c r="A3348" s="36"/>
    </row>
    <row r="3349" spans="1:1" x14ac:dyDescent="0.2">
      <c r="A3349" s="36"/>
    </row>
    <row r="3350" spans="1:1" x14ac:dyDescent="0.2">
      <c r="A3350" s="36"/>
    </row>
    <row r="3351" spans="1:1" x14ac:dyDescent="0.2">
      <c r="A3351" s="36"/>
    </row>
    <row r="3352" spans="1:1" x14ac:dyDescent="0.2">
      <c r="A3352" s="36"/>
    </row>
    <row r="3353" spans="1:1" x14ac:dyDescent="0.2">
      <c r="A3353" s="36"/>
    </row>
    <row r="3354" spans="1:1" x14ac:dyDescent="0.2">
      <c r="A3354" s="36"/>
    </row>
    <row r="3355" spans="1:1" x14ac:dyDescent="0.2">
      <c r="A3355" s="36"/>
    </row>
    <row r="3356" spans="1:1" x14ac:dyDescent="0.2">
      <c r="A3356" s="36"/>
    </row>
    <row r="3357" spans="1:1" x14ac:dyDescent="0.2">
      <c r="A3357" s="36"/>
    </row>
    <row r="3358" spans="1:1" x14ac:dyDescent="0.2">
      <c r="A3358" s="36"/>
    </row>
    <row r="3359" spans="1:1" x14ac:dyDescent="0.2">
      <c r="A3359" s="36"/>
    </row>
    <row r="3360" spans="1:1" x14ac:dyDescent="0.2">
      <c r="A3360" s="36"/>
    </row>
    <row r="3361" spans="1:1" x14ac:dyDescent="0.2">
      <c r="A3361" s="36"/>
    </row>
    <row r="3362" spans="1:1" x14ac:dyDescent="0.2">
      <c r="A3362" s="36"/>
    </row>
    <row r="3363" spans="1:1" x14ac:dyDescent="0.2">
      <c r="A3363" s="36"/>
    </row>
    <row r="3364" spans="1:1" x14ac:dyDescent="0.2">
      <c r="A3364" s="36"/>
    </row>
    <row r="3365" spans="1:1" x14ac:dyDescent="0.2">
      <c r="A3365" s="36"/>
    </row>
    <row r="3366" spans="1:1" x14ac:dyDescent="0.2">
      <c r="A3366" s="36"/>
    </row>
    <row r="3367" spans="1:1" x14ac:dyDescent="0.2">
      <c r="A3367" s="36"/>
    </row>
    <row r="3368" spans="1:1" x14ac:dyDescent="0.2">
      <c r="A3368" s="36"/>
    </row>
    <row r="3369" spans="1:1" x14ac:dyDescent="0.2">
      <c r="A3369" s="36"/>
    </row>
    <row r="3370" spans="1:1" x14ac:dyDescent="0.2">
      <c r="A3370" s="36"/>
    </row>
    <row r="3371" spans="1:1" x14ac:dyDescent="0.2">
      <c r="A3371" s="36"/>
    </row>
    <row r="3372" spans="1:1" x14ac:dyDescent="0.2">
      <c r="A3372" s="36"/>
    </row>
    <row r="3373" spans="1:1" x14ac:dyDescent="0.2">
      <c r="A3373" s="36"/>
    </row>
    <row r="3374" spans="1:1" x14ac:dyDescent="0.2">
      <c r="A3374" s="36"/>
    </row>
    <row r="3375" spans="1:1" x14ac:dyDescent="0.2">
      <c r="A3375" s="36"/>
    </row>
    <row r="3376" spans="1:1" x14ac:dyDescent="0.2">
      <c r="A3376" s="36"/>
    </row>
    <row r="3377" spans="1:1" x14ac:dyDescent="0.2">
      <c r="A3377" s="36"/>
    </row>
    <row r="3378" spans="1:1" x14ac:dyDescent="0.2">
      <c r="A3378" s="36"/>
    </row>
    <row r="3379" spans="1:1" x14ac:dyDescent="0.2">
      <c r="A3379" s="36"/>
    </row>
    <row r="3380" spans="1:1" x14ac:dyDescent="0.2">
      <c r="A3380" s="36"/>
    </row>
    <row r="3381" spans="1:1" x14ac:dyDescent="0.2">
      <c r="A3381" s="36"/>
    </row>
    <row r="3382" spans="1:1" x14ac:dyDescent="0.2">
      <c r="A3382" s="36"/>
    </row>
    <row r="3383" spans="1:1" x14ac:dyDescent="0.2">
      <c r="A3383" s="36"/>
    </row>
    <row r="3384" spans="1:1" x14ac:dyDescent="0.2">
      <c r="A3384" s="36"/>
    </row>
    <row r="3385" spans="1:1" x14ac:dyDescent="0.2">
      <c r="A3385" s="36"/>
    </row>
    <row r="3386" spans="1:1" x14ac:dyDescent="0.2">
      <c r="A3386" s="36"/>
    </row>
    <row r="3387" spans="1:1" x14ac:dyDescent="0.2">
      <c r="A3387" s="36"/>
    </row>
    <row r="3388" spans="1:1" x14ac:dyDescent="0.2">
      <c r="A3388" s="36"/>
    </row>
    <row r="3389" spans="1:1" x14ac:dyDescent="0.2">
      <c r="A3389" s="36"/>
    </row>
    <row r="3390" spans="1:1" x14ac:dyDescent="0.2">
      <c r="A3390" s="36"/>
    </row>
    <row r="3391" spans="1:1" x14ac:dyDescent="0.2">
      <c r="A3391" s="36"/>
    </row>
    <row r="3392" spans="1:1" x14ac:dyDescent="0.2">
      <c r="A3392" s="36"/>
    </row>
    <row r="3393" spans="1:1" x14ac:dyDescent="0.2">
      <c r="A3393" s="36"/>
    </row>
    <row r="3394" spans="1:1" x14ac:dyDescent="0.2">
      <c r="A3394" s="36"/>
    </row>
    <row r="3395" spans="1:1" x14ac:dyDescent="0.2">
      <c r="A3395" s="36"/>
    </row>
    <row r="3396" spans="1:1" x14ac:dyDescent="0.2">
      <c r="A3396" s="36"/>
    </row>
    <row r="3397" spans="1:1" x14ac:dyDescent="0.2">
      <c r="A3397" s="36"/>
    </row>
    <row r="3398" spans="1:1" x14ac:dyDescent="0.2">
      <c r="A3398" s="36"/>
    </row>
    <row r="3399" spans="1:1" x14ac:dyDescent="0.2">
      <c r="A3399" s="36"/>
    </row>
    <row r="3400" spans="1:1" x14ac:dyDescent="0.2">
      <c r="A3400" s="36"/>
    </row>
    <row r="3401" spans="1:1" x14ac:dyDescent="0.2">
      <c r="A3401" s="36"/>
    </row>
    <row r="3402" spans="1:1" x14ac:dyDescent="0.2">
      <c r="A3402" s="36"/>
    </row>
    <row r="3403" spans="1:1" x14ac:dyDescent="0.2">
      <c r="A3403" s="36"/>
    </row>
    <row r="3404" spans="1:1" x14ac:dyDescent="0.2">
      <c r="A3404" s="36"/>
    </row>
    <row r="3405" spans="1:1" x14ac:dyDescent="0.2">
      <c r="A3405" s="36"/>
    </row>
    <row r="3406" spans="1:1" x14ac:dyDescent="0.2">
      <c r="A3406" s="36"/>
    </row>
    <row r="3407" spans="1:1" x14ac:dyDescent="0.2">
      <c r="A3407" s="36"/>
    </row>
    <row r="3408" spans="1:1" x14ac:dyDescent="0.2">
      <c r="A3408" s="36"/>
    </row>
    <row r="3409" spans="1:1" x14ac:dyDescent="0.2">
      <c r="A3409" s="36"/>
    </row>
    <row r="3410" spans="1:1" x14ac:dyDescent="0.2">
      <c r="A3410" s="36"/>
    </row>
    <row r="3411" spans="1:1" x14ac:dyDescent="0.2">
      <c r="A3411" s="36"/>
    </row>
    <row r="3412" spans="1:1" x14ac:dyDescent="0.2">
      <c r="A3412" s="36"/>
    </row>
    <row r="3413" spans="1:1" x14ac:dyDescent="0.2">
      <c r="A3413" s="36"/>
    </row>
    <row r="3414" spans="1:1" x14ac:dyDescent="0.2">
      <c r="A3414" s="36"/>
    </row>
    <row r="3415" spans="1:1" x14ac:dyDescent="0.2">
      <c r="A3415" s="36"/>
    </row>
    <row r="3416" spans="1:1" x14ac:dyDescent="0.2">
      <c r="A3416" s="36"/>
    </row>
    <row r="3417" spans="1:1" x14ac:dyDescent="0.2">
      <c r="A3417" s="36"/>
    </row>
    <row r="3418" spans="1:1" x14ac:dyDescent="0.2">
      <c r="A3418" s="36"/>
    </row>
    <row r="3419" spans="1:1" x14ac:dyDescent="0.2">
      <c r="A3419" s="36"/>
    </row>
    <row r="3420" spans="1:1" x14ac:dyDescent="0.2">
      <c r="A3420" s="36"/>
    </row>
    <row r="3421" spans="1:1" x14ac:dyDescent="0.2">
      <c r="A3421" s="36"/>
    </row>
    <row r="3422" spans="1:1" x14ac:dyDescent="0.2">
      <c r="A3422" s="36"/>
    </row>
    <row r="3423" spans="1:1" x14ac:dyDescent="0.2">
      <c r="A3423" s="36"/>
    </row>
    <row r="3424" spans="1:1" x14ac:dyDescent="0.2">
      <c r="A3424" s="36"/>
    </row>
    <row r="3425" spans="1:1" x14ac:dyDescent="0.2">
      <c r="A3425" s="36"/>
    </row>
    <row r="3426" spans="1:1" x14ac:dyDescent="0.2">
      <c r="A3426" s="36"/>
    </row>
    <row r="3427" spans="1:1" x14ac:dyDescent="0.2">
      <c r="A3427" s="36"/>
    </row>
    <row r="3428" spans="1:1" x14ac:dyDescent="0.2">
      <c r="A3428" s="36"/>
    </row>
    <row r="3429" spans="1:1" x14ac:dyDescent="0.2">
      <c r="A3429" s="36"/>
    </row>
    <row r="3430" spans="1:1" x14ac:dyDescent="0.2">
      <c r="A3430" s="36"/>
    </row>
    <row r="3431" spans="1:1" x14ac:dyDescent="0.2">
      <c r="A3431" s="36"/>
    </row>
    <row r="3432" spans="1:1" x14ac:dyDescent="0.2">
      <c r="A3432" s="36"/>
    </row>
    <row r="3433" spans="1:1" x14ac:dyDescent="0.2">
      <c r="A3433" s="36"/>
    </row>
    <row r="3434" spans="1:1" x14ac:dyDescent="0.2">
      <c r="A3434" s="36"/>
    </row>
    <row r="3435" spans="1:1" x14ac:dyDescent="0.2">
      <c r="A3435" s="36"/>
    </row>
    <row r="3436" spans="1:1" x14ac:dyDescent="0.2">
      <c r="A3436" s="36"/>
    </row>
    <row r="3437" spans="1:1" x14ac:dyDescent="0.2">
      <c r="A3437" s="36"/>
    </row>
    <row r="3438" spans="1:1" x14ac:dyDescent="0.2">
      <c r="A3438" s="36"/>
    </row>
    <row r="3439" spans="1:1" x14ac:dyDescent="0.2">
      <c r="A3439" s="36"/>
    </row>
    <row r="3440" spans="1:1" x14ac:dyDescent="0.2">
      <c r="A3440" s="36"/>
    </row>
    <row r="3441" spans="1:1" x14ac:dyDescent="0.2">
      <c r="A3441" s="36"/>
    </row>
    <row r="3442" spans="1:1" x14ac:dyDescent="0.2">
      <c r="A3442" s="36"/>
    </row>
    <row r="3443" spans="1:1" x14ac:dyDescent="0.2">
      <c r="A3443" s="36"/>
    </row>
    <row r="3444" spans="1:1" x14ac:dyDescent="0.2">
      <c r="A3444" s="36"/>
    </row>
    <row r="3445" spans="1:1" x14ac:dyDescent="0.2">
      <c r="A3445" s="36"/>
    </row>
    <row r="3446" spans="1:1" x14ac:dyDescent="0.2">
      <c r="A3446" s="36"/>
    </row>
    <row r="3447" spans="1:1" x14ac:dyDescent="0.2">
      <c r="A3447" s="36"/>
    </row>
    <row r="3448" spans="1:1" x14ac:dyDescent="0.2">
      <c r="A3448" s="36"/>
    </row>
    <row r="3449" spans="1:1" x14ac:dyDescent="0.2">
      <c r="A3449" s="36"/>
    </row>
    <row r="3450" spans="1:1" x14ac:dyDescent="0.2">
      <c r="A3450" s="36"/>
    </row>
    <row r="3451" spans="1:1" x14ac:dyDescent="0.2">
      <c r="A3451" s="36"/>
    </row>
    <row r="3452" spans="1:1" x14ac:dyDescent="0.2">
      <c r="A3452" s="36"/>
    </row>
    <row r="3453" spans="1:1" x14ac:dyDescent="0.2">
      <c r="A3453" s="36"/>
    </row>
    <row r="3454" spans="1:1" x14ac:dyDescent="0.2">
      <c r="A3454" s="36"/>
    </row>
    <row r="3455" spans="1:1" x14ac:dyDescent="0.2">
      <c r="A3455" s="36"/>
    </row>
    <row r="3456" spans="1:1" x14ac:dyDescent="0.2">
      <c r="A3456" s="36"/>
    </row>
    <row r="3457" spans="1:1" x14ac:dyDescent="0.2">
      <c r="A3457" s="36"/>
    </row>
    <row r="3458" spans="1:1" x14ac:dyDescent="0.2">
      <c r="A3458" s="36"/>
    </row>
    <row r="3459" spans="1:1" x14ac:dyDescent="0.2">
      <c r="A3459" s="36"/>
    </row>
    <row r="3460" spans="1:1" x14ac:dyDescent="0.2">
      <c r="A3460" s="36"/>
    </row>
    <row r="3461" spans="1:1" x14ac:dyDescent="0.2">
      <c r="A3461" s="36"/>
    </row>
    <row r="3462" spans="1:1" x14ac:dyDescent="0.2">
      <c r="A3462" s="36"/>
    </row>
    <row r="3463" spans="1:1" x14ac:dyDescent="0.2">
      <c r="A3463" s="36"/>
    </row>
    <row r="3464" spans="1:1" x14ac:dyDescent="0.2">
      <c r="A3464" s="36"/>
    </row>
    <row r="3465" spans="1:1" x14ac:dyDescent="0.2">
      <c r="A3465" s="36"/>
    </row>
    <row r="3466" spans="1:1" x14ac:dyDescent="0.2">
      <c r="A3466" s="36"/>
    </row>
    <row r="3467" spans="1:1" x14ac:dyDescent="0.2">
      <c r="A3467" s="36"/>
    </row>
    <row r="3468" spans="1:1" x14ac:dyDescent="0.2">
      <c r="A3468" s="36"/>
    </row>
    <row r="3469" spans="1:1" x14ac:dyDescent="0.2">
      <c r="A3469" s="36"/>
    </row>
    <row r="3470" spans="1:1" x14ac:dyDescent="0.2">
      <c r="A3470" s="36"/>
    </row>
    <row r="3471" spans="1:1" x14ac:dyDescent="0.2">
      <c r="A3471" s="36"/>
    </row>
    <row r="3472" spans="1:1" x14ac:dyDescent="0.2">
      <c r="A3472" s="36"/>
    </row>
    <row r="3473" spans="1:1" x14ac:dyDescent="0.2">
      <c r="A3473" s="36"/>
    </row>
    <row r="3474" spans="1:1" x14ac:dyDescent="0.2">
      <c r="A3474" s="36"/>
    </row>
    <row r="3475" spans="1:1" x14ac:dyDescent="0.2">
      <c r="A3475" s="36"/>
    </row>
    <row r="3476" spans="1:1" x14ac:dyDescent="0.2">
      <c r="A3476" s="36"/>
    </row>
    <row r="3477" spans="1:1" x14ac:dyDescent="0.2">
      <c r="A3477" s="36"/>
    </row>
    <row r="3478" spans="1:1" x14ac:dyDescent="0.2">
      <c r="A3478" s="36"/>
    </row>
    <row r="3479" spans="1:1" x14ac:dyDescent="0.2">
      <c r="A3479" s="36"/>
    </row>
    <row r="3480" spans="1:1" x14ac:dyDescent="0.2">
      <c r="A3480" s="36"/>
    </row>
    <row r="3481" spans="1:1" x14ac:dyDescent="0.2">
      <c r="A3481" s="36"/>
    </row>
    <row r="3482" spans="1:1" x14ac:dyDescent="0.2">
      <c r="A3482" s="36"/>
    </row>
    <row r="3483" spans="1:1" x14ac:dyDescent="0.2">
      <c r="A3483" s="36"/>
    </row>
    <row r="3484" spans="1:1" x14ac:dyDescent="0.2">
      <c r="A3484" s="36"/>
    </row>
    <row r="3485" spans="1:1" x14ac:dyDescent="0.2">
      <c r="A3485" s="36"/>
    </row>
    <row r="3486" spans="1:1" x14ac:dyDescent="0.2">
      <c r="A3486" s="36"/>
    </row>
    <row r="3487" spans="1:1" x14ac:dyDescent="0.2">
      <c r="A3487" s="36"/>
    </row>
    <row r="3488" spans="1:1" x14ac:dyDescent="0.2">
      <c r="A3488" s="36"/>
    </row>
    <row r="3489" spans="1:1" x14ac:dyDescent="0.2">
      <c r="A3489" s="36"/>
    </row>
    <row r="3490" spans="1:1" x14ac:dyDescent="0.2">
      <c r="A3490" s="36"/>
    </row>
    <row r="3491" spans="1:1" x14ac:dyDescent="0.2">
      <c r="A3491" s="36"/>
    </row>
    <row r="3492" spans="1:1" x14ac:dyDescent="0.2">
      <c r="A3492" s="36"/>
    </row>
    <row r="3493" spans="1:1" x14ac:dyDescent="0.2">
      <c r="A3493" s="36"/>
    </row>
    <row r="3494" spans="1:1" x14ac:dyDescent="0.2">
      <c r="A3494" s="36"/>
    </row>
    <row r="3495" spans="1:1" x14ac:dyDescent="0.2">
      <c r="A3495" s="36"/>
    </row>
    <row r="3496" spans="1:1" x14ac:dyDescent="0.2">
      <c r="A3496" s="36"/>
    </row>
    <row r="3497" spans="1:1" x14ac:dyDescent="0.2">
      <c r="A3497" s="36"/>
    </row>
    <row r="3498" spans="1:1" x14ac:dyDescent="0.2">
      <c r="A3498" s="36"/>
    </row>
    <row r="3499" spans="1:1" x14ac:dyDescent="0.2">
      <c r="A3499" s="36"/>
    </row>
    <row r="3500" spans="1:1" x14ac:dyDescent="0.2">
      <c r="A3500" s="36"/>
    </row>
    <row r="3501" spans="1:1" x14ac:dyDescent="0.2">
      <c r="A3501" s="36"/>
    </row>
    <row r="3502" spans="1:1" x14ac:dyDescent="0.2">
      <c r="A3502" s="36"/>
    </row>
    <row r="3503" spans="1:1" x14ac:dyDescent="0.2">
      <c r="A3503" s="36"/>
    </row>
    <row r="3504" spans="1:1" x14ac:dyDescent="0.2">
      <c r="A3504" s="36"/>
    </row>
    <row r="3505" spans="1:1" x14ac:dyDescent="0.2">
      <c r="A3505" s="36"/>
    </row>
    <row r="3506" spans="1:1" x14ac:dyDescent="0.2">
      <c r="A3506" s="36"/>
    </row>
    <row r="3507" spans="1:1" x14ac:dyDescent="0.2">
      <c r="A3507" s="36"/>
    </row>
    <row r="3508" spans="1:1" x14ac:dyDescent="0.2">
      <c r="A3508" s="36"/>
    </row>
    <row r="3509" spans="1:1" x14ac:dyDescent="0.2">
      <c r="A3509" s="36"/>
    </row>
    <row r="3510" spans="1:1" x14ac:dyDescent="0.2">
      <c r="A3510" s="36"/>
    </row>
    <row r="3511" spans="1:1" x14ac:dyDescent="0.2">
      <c r="A3511" s="36"/>
    </row>
    <row r="3512" spans="1:1" x14ac:dyDescent="0.2">
      <c r="A3512" s="36"/>
    </row>
    <row r="3513" spans="1:1" x14ac:dyDescent="0.2">
      <c r="A3513" s="36"/>
    </row>
    <row r="3514" spans="1:1" x14ac:dyDescent="0.2">
      <c r="A3514" s="36"/>
    </row>
    <row r="3515" spans="1:1" x14ac:dyDescent="0.2">
      <c r="A3515" s="36"/>
    </row>
    <row r="3516" spans="1:1" x14ac:dyDescent="0.2">
      <c r="A3516" s="36"/>
    </row>
    <row r="3517" spans="1:1" x14ac:dyDescent="0.2">
      <c r="A3517" s="36"/>
    </row>
    <row r="3518" spans="1:1" x14ac:dyDescent="0.2">
      <c r="A3518" s="36"/>
    </row>
    <row r="3519" spans="1:1" x14ac:dyDescent="0.2">
      <c r="A3519" s="36"/>
    </row>
    <row r="3520" spans="1:1" x14ac:dyDescent="0.2">
      <c r="A3520" s="36"/>
    </row>
    <row r="3521" spans="1:1" x14ac:dyDescent="0.2">
      <c r="A3521" s="36"/>
    </row>
    <row r="3522" spans="1:1" x14ac:dyDescent="0.2">
      <c r="A3522" s="36"/>
    </row>
    <row r="3523" spans="1:1" x14ac:dyDescent="0.2">
      <c r="A3523" s="36"/>
    </row>
    <row r="3524" spans="1:1" x14ac:dyDescent="0.2">
      <c r="A3524" s="36"/>
    </row>
    <row r="3525" spans="1:1" x14ac:dyDescent="0.2">
      <c r="A3525" s="36"/>
    </row>
    <row r="3526" spans="1:1" x14ac:dyDescent="0.2">
      <c r="A3526" s="36"/>
    </row>
    <row r="3527" spans="1:1" x14ac:dyDescent="0.2">
      <c r="A3527" s="36"/>
    </row>
    <row r="3528" spans="1:1" x14ac:dyDescent="0.2">
      <c r="A3528" s="36"/>
    </row>
    <row r="3529" spans="1:1" x14ac:dyDescent="0.2">
      <c r="A3529" s="36"/>
    </row>
    <row r="3530" spans="1:1" x14ac:dyDescent="0.2">
      <c r="A3530" s="36"/>
    </row>
    <row r="3531" spans="1:1" x14ac:dyDescent="0.2">
      <c r="A3531" s="36"/>
    </row>
    <row r="3532" spans="1:1" x14ac:dyDescent="0.2">
      <c r="A3532" s="36"/>
    </row>
    <row r="3533" spans="1:1" x14ac:dyDescent="0.2">
      <c r="A3533" s="36"/>
    </row>
    <row r="3534" spans="1:1" x14ac:dyDescent="0.2">
      <c r="A3534" s="36"/>
    </row>
    <row r="3535" spans="1:1" x14ac:dyDescent="0.2">
      <c r="A3535" s="36"/>
    </row>
    <row r="3536" spans="1:1" x14ac:dyDescent="0.2">
      <c r="A3536" s="36"/>
    </row>
    <row r="3537" spans="1:1" x14ac:dyDescent="0.2">
      <c r="A3537" s="36"/>
    </row>
    <row r="3538" spans="1:1" x14ac:dyDescent="0.2">
      <c r="A3538" s="36"/>
    </row>
    <row r="3539" spans="1:1" x14ac:dyDescent="0.2">
      <c r="A3539" s="36"/>
    </row>
    <row r="3540" spans="1:1" x14ac:dyDescent="0.2">
      <c r="A3540" s="36"/>
    </row>
    <row r="3541" spans="1:1" x14ac:dyDescent="0.2">
      <c r="A3541" s="36"/>
    </row>
    <row r="3542" spans="1:1" x14ac:dyDescent="0.2">
      <c r="A3542" s="36"/>
    </row>
    <row r="3543" spans="1:1" x14ac:dyDescent="0.2">
      <c r="A3543" s="36"/>
    </row>
    <row r="3544" spans="1:1" x14ac:dyDescent="0.2">
      <c r="A3544" s="36"/>
    </row>
    <row r="3545" spans="1:1" x14ac:dyDescent="0.2">
      <c r="A3545" s="36"/>
    </row>
    <row r="3546" spans="1:1" x14ac:dyDescent="0.2">
      <c r="A3546" s="36"/>
    </row>
    <row r="3547" spans="1:1" x14ac:dyDescent="0.2">
      <c r="A3547" s="36"/>
    </row>
    <row r="3548" spans="1:1" x14ac:dyDescent="0.2">
      <c r="A3548" s="36"/>
    </row>
    <row r="3549" spans="1:1" x14ac:dyDescent="0.2">
      <c r="A3549" s="36"/>
    </row>
    <row r="3550" spans="1:1" x14ac:dyDescent="0.2">
      <c r="A3550" s="36"/>
    </row>
    <row r="3551" spans="1:1" x14ac:dyDescent="0.2">
      <c r="A3551" s="36"/>
    </row>
    <row r="3552" spans="1:1" x14ac:dyDescent="0.2">
      <c r="A3552" s="36"/>
    </row>
    <row r="3553" spans="1:1" x14ac:dyDescent="0.2">
      <c r="A3553" s="36"/>
    </row>
    <row r="3554" spans="1:1" x14ac:dyDescent="0.2">
      <c r="A3554" s="36"/>
    </row>
    <row r="3555" spans="1:1" x14ac:dyDescent="0.2">
      <c r="A3555" s="36"/>
    </row>
    <row r="3556" spans="1:1" x14ac:dyDescent="0.2">
      <c r="A3556" s="36"/>
    </row>
    <row r="3557" spans="1:1" x14ac:dyDescent="0.2">
      <c r="A3557" s="36"/>
    </row>
    <row r="3558" spans="1:1" x14ac:dyDescent="0.2">
      <c r="A3558" s="36"/>
    </row>
    <row r="3559" spans="1:1" x14ac:dyDescent="0.2">
      <c r="A3559" s="36"/>
    </row>
    <row r="3560" spans="1:1" x14ac:dyDescent="0.2">
      <c r="A3560" s="36"/>
    </row>
    <row r="3561" spans="1:1" x14ac:dyDescent="0.2">
      <c r="A3561" s="36"/>
    </row>
    <row r="3562" spans="1:1" x14ac:dyDescent="0.2">
      <c r="A3562" s="36"/>
    </row>
    <row r="3563" spans="1:1" x14ac:dyDescent="0.2">
      <c r="A3563" s="36"/>
    </row>
    <row r="3564" spans="1:1" x14ac:dyDescent="0.2">
      <c r="A3564" s="36"/>
    </row>
    <row r="3565" spans="1:1" x14ac:dyDescent="0.2">
      <c r="A3565" s="36"/>
    </row>
    <row r="3566" spans="1:1" x14ac:dyDescent="0.2">
      <c r="A3566" s="36"/>
    </row>
    <row r="3567" spans="1:1" x14ac:dyDescent="0.2">
      <c r="A3567" s="36"/>
    </row>
    <row r="3568" spans="1:1" x14ac:dyDescent="0.2">
      <c r="A3568" s="36"/>
    </row>
    <row r="3569" spans="1:1" x14ac:dyDescent="0.2">
      <c r="A3569" s="36"/>
    </row>
    <row r="3570" spans="1:1" x14ac:dyDescent="0.2">
      <c r="A3570" s="36"/>
    </row>
    <row r="3571" spans="1:1" x14ac:dyDescent="0.2">
      <c r="A3571" s="36"/>
    </row>
    <row r="3572" spans="1:1" x14ac:dyDescent="0.2">
      <c r="A3572" s="36"/>
    </row>
    <row r="3573" spans="1:1" x14ac:dyDescent="0.2">
      <c r="A3573" s="36"/>
    </row>
    <row r="3574" spans="1:1" x14ac:dyDescent="0.2">
      <c r="A3574" s="36"/>
    </row>
    <row r="3575" spans="1:1" x14ac:dyDescent="0.2">
      <c r="A3575" s="36"/>
    </row>
    <row r="3576" spans="1:1" x14ac:dyDescent="0.2">
      <c r="A3576" s="36"/>
    </row>
    <row r="3577" spans="1:1" x14ac:dyDescent="0.2">
      <c r="A3577" s="36"/>
    </row>
    <row r="3578" spans="1:1" x14ac:dyDescent="0.2">
      <c r="A3578" s="36"/>
    </row>
    <row r="3579" spans="1:1" x14ac:dyDescent="0.2">
      <c r="A3579" s="36"/>
    </row>
    <row r="3580" spans="1:1" x14ac:dyDescent="0.2">
      <c r="A3580" s="36"/>
    </row>
    <row r="3581" spans="1:1" x14ac:dyDescent="0.2">
      <c r="A3581" s="36"/>
    </row>
    <row r="3582" spans="1:1" x14ac:dyDescent="0.2">
      <c r="A3582" s="36"/>
    </row>
    <row r="3583" spans="1:1" x14ac:dyDescent="0.2">
      <c r="A3583" s="36"/>
    </row>
    <row r="3584" spans="1:1" x14ac:dyDescent="0.2">
      <c r="A3584" s="36"/>
    </row>
    <row r="3585" spans="1:1" x14ac:dyDescent="0.2">
      <c r="A3585" s="36"/>
    </row>
    <row r="3586" spans="1:1" x14ac:dyDescent="0.2">
      <c r="A3586" s="36"/>
    </row>
    <row r="3587" spans="1:1" x14ac:dyDescent="0.2">
      <c r="A3587" s="36"/>
    </row>
    <row r="3588" spans="1:1" x14ac:dyDescent="0.2">
      <c r="A3588" s="36"/>
    </row>
    <row r="3589" spans="1:1" x14ac:dyDescent="0.2">
      <c r="A3589" s="36"/>
    </row>
    <row r="3590" spans="1:1" x14ac:dyDescent="0.2">
      <c r="A3590" s="36"/>
    </row>
    <row r="3591" spans="1:1" x14ac:dyDescent="0.2">
      <c r="A3591" s="36"/>
    </row>
    <row r="3592" spans="1:1" x14ac:dyDescent="0.2">
      <c r="A3592" s="36"/>
    </row>
    <row r="3593" spans="1:1" x14ac:dyDescent="0.2">
      <c r="A3593" s="36"/>
    </row>
    <row r="3594" spans="1:1" x14ac:dyDescent="0.2">
      <c r="A3594" s="36"/>
    </row>
    <row r="3595" spans="1:1" x14ac:dyDescent="0.2">
      <c r="A3595" s="36"/>
    </row>
    <row r="3596" spans="1:1" x14ac:dyDescent="0.2">
      <c r="A3596" s="36"/>
    </row>
    <row r="3597" spans="1:1" x14ac:dyDescent="0.2">
      <c r="A3597" s="36"/>
    </row>
    <row r="3598" spans="1:1" x14ac:dyDescent="0.2">
      <c r="A3598" s="36"/>
    </row>
    <row r="3599" spans="1:1" x14ac:dyDescent="0.2">
      <c r="A3599" s="36"/>
    </row>
    <row r="3600" spans="1:1" x14ac:dyDescent="0.2">
      <c r="A3600" s="36"/>
    </row>
    <row r="3601" spans="1:1" x14ac:dyDescent="0.2">
      <c r="A3601" s="36"/>
    </row>
    <row r="3602" spans="1:1" x14ac:dyDescent="0.2">
      <c r="A3602" s="36"/>
    </row>
    <row r="3603" spans="1:1" x14ac:dyDescent="0.2">
      <c r="A3603" s="36"/>
    </row>
    <row r="3604" spans="1:1" x14ac:dyDescent="0.2">
      <c r="A3604" s="36"/>
    </row>
    <row r="3605" spans="1:1" x14ac:dyDescent="0.2">
      <c r="A3605" s="36"/>
    </row>
    <row r="3606" spans="1:1" x14ac:dyDescent="0.2">
      <c r="A3606" s="36"/>
    </row>
    <row r="3607" spans="1:1" x14ac:dyDescent="0.2">
      <c r="A3607" s="36"/>
    </row>
    <row r="3608" spans="1:1" x14ac:dyDescent="0.2">
      <c r="A3608" s="36"/>
    </row>
    <row r="3609" spans="1:1" x14ac:dyDescent="0.2">
      <c r="A3609" s="36"/>
    </row>
    <row r="3610" spans="1:1" x14ac:dyDescent="0.2">
      <c r="A3610" s="36"/>
    </row>
    <row r="3611" spans="1:1" x14ac:dyDescent="0.2">
      <c r="A3611" s="36"/>
    </row>
    <row r="3612" spans="1:1" x14ac:dyDescent="0.2">
      <c r="A3612" s="36"/>
    </row>
    <row r="3613" spans="1:1" x14ac:dyDescent="0.2">
      <c r="A3613" s="36"/>
    </row>
    <row r="3614" spans="1:1" x14ac:dyDescent="0.2">
      <c r="A3614" s="36"/>
    </row>
    <row r="3615" spans="1:1" x14ac:dyDescent="0.2">
      <c r="A3615" s="36"/>
    </row>
    <row r="3616" spans="1:1" x14ac:dyDescent="0.2">
      <c r="A3616" s="36"/>
    </row>
    <row r="3617" spans="1:1" x14ac:dyDescent="0.2">
      <c r="A3617" s="36"/>
    </row>
    <row r="3618" spans="1:1" x14ac:dyDescent="0.2">
      <c r="A3618" s="36"/>
    </row>
    <row r="3619" spans="1:1" x14ac:dyDescent="0.2">
      <c r="A3619" s="36"/>
    </row>
    <row r="3620" spans="1:1" x14ac:dyDescent="0.2">
      <c r="A3620" s="36"/>
    </row>
    <row r="3621" spans="1:1" x14ac:dyDescent="0.2">
      <c r="A3621" s="36"/>
    </row>
    <row r="3622" spans="1:1" x14ac:dyDescent="0.2">
      <c r="A3622" s="36"/>
    </row>
    <row r="3623" spans="1:1" x14ac:dyDescent="0.2">
      <c r="A3623" s="36"/>
    </row>
    <row r="3624" spans="1:1" x14ac:dyDescent="0.2">
      <c r="A3624" s="36"/>
    </row>
    <row r="3625" spans="1:1" x14ac:dyDescent="0.2">
      <c r="A3625" s="36"/>
    </row>
    <row r="3626" spans="1:1" x14ac:dyDescent="0.2">
      <c r="A3626" s="36"/>
    </row>
    <row r="3627" spans="1:1" x14ac:dyDescent="0.2">
      <c r="A3627" s="36"/>
    </row>
    <row r="3628" spans="1:1" x14ac:dyDescent="0.2">
      <c r="A3628" s="36"/>
    </row>
    <row r="3629" spans="1:1" x14ac:dyDescent="0.2">
      <c r="A3629" s="36"/>
    </row>
    <row r="3630" spans="1:1" x14ac:dyDescent="0.2">
      <c r="A3630" s="36"/>
    </row>
    <row r="3631" spans="1:1" x14ac:dyDescent="0.2">
      <c r="A3631" s="36"/>
    </row>
    <row r="3632" spans="1:1" x14ac:dyDescent="0.2">
      <c r="A3632" s="36"/>
    </row>
    <row r="3633" spans="1:1" x14ac:dyDescent="0.2">
      <c r="A3633" s="36"/>
    </row>
    <row r="3634" spans="1:1" x14ac:dyDescent="0.2">
      <c r="A3634" s="36"/>
    </row>
    <row r="3635" spans="1:1" x14ac:dyDescent="0.2">
      <c r="A3635" s="36"/>
    </row>
    <row r="3636" spans="1:1" x14ac:dyDescent="0.2">
      <c r="A3636" s="36"/>
    </row>
    <row r="3637" spans="1:1" x14ac:dyDescent="0.2">
      <c r="A3637" s="36"/>
    </row>
    <row r="3638" spans="1:1" x14ac:dyDescent="0.2">
      <c r="A3638" s="36"/>
    </row>
    <row r="3639" spans="1:1" x14ac:dyDescent="0.2">
      <c r="A3639" s="36"/>
    </row>
    <row r="3640" spans="1:1" x14ac:dyDescent="0.2">
      <c r="A3640" s="36"/>
    </row>
    <row r="3641" spans="1:1" x14ac:dyDescent="0.2">
      <c r="A3641" s="36"/>
    </row>
    <row r="3642" spans="1:1" x14ac:dyDescent="0.2">
      <c r="A3642" s="36"/>
    </row>
    <row r="3643" spans="1:1" x14ac:dyDescent="0.2">
      <c r="A3643" s="36"/>
    </row>
    <row r="3644" spans="1:1" x14ac:dyDescent="0.2">
      <c r="A3644" s="36"/>
    </row>
    <row r="3645" spans="1:1" x14ac:dyDescent="0.2">
      <c r="A3645" s="36"/>
    </row>
    <row r="3646" spans="1:1" x14ac:dyDescent="0.2">
      <c r="A3646" s="36"/>
    </row>
    <row r="3647" spans="1:1" x14ac:dyDescent="0.2">
      <c r="A3647" s="36"/>
    </row>
    <row r="3648" spans="1:1" x14ac:dyDescent="0.2">
      <c r="A3648" s="36"/>
    </row>
    <row r="3649" spans="1:1" x14ac:dyDescent="0.2">
      <c r="A3649" s="36"/>
    </row>
    <row r="3650" spans="1:1" x14ac:dyDescent="0.2">
      <c r="A3650" s="36"/>
    </row>
    <row r="3651" spans="1:1" x14ac:dyDescent="0.2">
      <c r="A3651" s="36"/>
    </row>
    <row r="3652" spans="1:1" x14ac:dyDescent="0.2">
      <c r="A3652" s="36"/>
    </row>
    <row r="3653" spans="1:1" x14ac:dyDescent="0.2">
      <c r="A3653" s="36"/>
    </row>
    <row r="3654" spans="1:1" x14ac:dyDescent="0.2">
      <c r="A3654" s="36"/>
    </row>
    <row r="3655" spans="1:1" x14ac:dyDescent="0.2">
      <c r="A3655" s="36"/>
    </row>
    <row r="3656" spans="1:1" x14ac:dyDescent="0.2">
      <c r="A3656" s="36"/>
    </row>
    <row r="3657" spans="1:1" x14ac:dyDescent="0.2">
      <c r="A3657" s="36"/>
    </row>
    <row r="3658" spans="1:1" x14ac:dyDescent="0.2">
      <c r="A3658" s="36"/>
    </row>
    <row r="3659" spans="1:1" x14ac:dyDescent="0.2">
      <c r="A3659" s="36"/>
    </row>
    <row r="3660" spans="1:1" x14ac:dyDescent="0.2">
      <c r="A3660" s="36"/>
    </row>
    <row r="3661" spans="1:1" x14ac:dyDescent="0.2">
      <c r="A3661" s="36"/>
    </row>
    <row r="3662" spans="1:1" x14ac:dyDescent="0.2">
      <c r="A3662" s="36"/>
    </row>
    <row r="3663" spans="1:1" x14ac:dyDescent="0.2">
      <c r="A3663" s="36"/>
    </row>
    <row r="3664" spans="1:1" x14ac:dyDescent="0.2">
      <c r="A3664" s="36"/>
    </row>
    <row r="3665" spans="1:1" x14ac:dyDescent="0.2">
      <c r="A3665" s="36"/>
    </row>
    <row r="3666" spans="1:1" x14ac:dyDescent="0.2">
      <c r="A3666" s="36"/>
    </row>
    <row r="3667" spans="1:1" x14ac:dyDescent="0.2">
      <c r="A3667" s="36"/>
    </row>
    <row r="3668" spans="1:1" x14ac:dyDescent="0.2">
      <c r="A3668" s="36"/>
    </row>
    <row r="3669" spans="1:1" x14ac:dyDescent="0.2">
      <c r="A3669" s="36"/>
    </row>
    <row r="3670" spans="1:1" x14ac:dyDescent="0.2">
      <c r="A3670" s="36"/>
    </row>
    <row r="3671" spans="1:1" x14ac:dyDescent="0.2">
      <c r="A3671" s="36"/>
    </row>
    <row r="3672" spans="1:1" x14ac:dyDescent="0.2">
      <c r="A3672" s="36"/>
    </row>
    <row r="3673" spans="1:1" x14ac:dyDescent="0.2">
      <c r="A3673" s="36"/>
    </row>
    <row r="3674" spans="1:1" x14ac:dyDescent="0.2">
      <c r="A3674" s="36"/>
    </row>
    <row r="3675" spans="1:1" x14ac:dyDescent="0.2">
      <c r="A3675" s="36"/>
    </row>
    <row r="3676" spans="1:1" x14ac:dyDescent="0.2">
      <c r="A3676" s="36"/>
    </row>
    <row r="3677" spans="1:1" x14ac:dyDescent="0.2">
      <c r="A3677" s="36"/>
    </row>
    <row r="3678" spans="1:1" x14ac:dyDescent="0.2">
      <c r="A3678" s="36"/>
    </row>
    <row r="3679" spans="1:1" x14ac:dyDescent="0.2">
      <c r="A3679" s="36"/>
    </row>
    <row r="3680" spans="1:1" x14ac:dyDescent="0.2">
      <c r="A3680" s="36"/>
    </row>
    <row r="3681" spans="1:1" x14ac:dyDescent="0.2">
      <c r="A3681" s="36"/>
    </row>
    <row r="3682" spans="1:1" x14ac:dyDescent="0.2">
      <c r="A3682" s="36"/>
    </row>
    <row r="3683" spans="1:1" x14ac:dyDescent="0.2">
      <c r="A3683" s="36"/>
    </row>
    <row r="3684" spans="1:1" x14ac:dyDescent="0.2">
      <c r="A3684" s="36"/>
    </row>
    <row r="3685" spans="1:1" x14ac:dyDescent="0.2">
      <c r="A3685" s="36"/>
    </row>
    <row r="3686" spans="1:1" x14ac:dyDescent="0.2">
      <c r="A3686" s="36"/>
    </row>
    <row r="3687" spans="1:1" x14ac:dyDescent="0.2">
      <c r="A3687" s="36"/>
    </row>
    <row r="3688" spans="1:1" x14ac:dyDescent="0.2">
      <c r="A3688" s="36"/>
    </row>
    <row r="3689" spans="1:1" x14ac:dyDescent="0.2">
      <c r="A3689" s="36"/>
    </row>
    <row r="3690" spans="1:1" x14ac:dyDescent="0.2">
      <c r="A3690" s="36"/>
    </row>
    <row r="3691" spans="1:1" x14ac:dyDescent="0.2">
      <c r="A3691" s="36"/>
    </row>
    <row r="3692" spans="1:1" x14ac:dyDescent="0.2">
      <c r="A3692" s="36"/>
    </row>
    <row r="3693" spans="1:1" x14ac:dyDescent="0.2">
      <c r="A3693" s="36"/>
    </row>
    <row r="3694" spans="1:1" x14ac:dyDescent="0.2">
      <c r="A3694" s="36"/>
    </row>
    <row r="3695" spans="1:1" x14ac:dyDescent="0.2">
      <c r="A3695" s="36"/>
    </row>
    <row r="3696" spans="1:1" x14ac:dyDescent="0.2">
      <c r="A3696" s="36"/>
    </row>
    <row r="3697" spans="1:1" x14ac:dyDescent="0.2">
      <c r="A3697" s="36"/>
    </row>
    <row r="3698" spans="1:1" x14ac:dyDescent="0.2">
      <c r="A3698" s="36"/>
    </row>
    <row r="3699" spans="1:1" x14ac:dyDescent="0.2">
      <c r="A3699" s="36"/>
    </row>
    <row r="3700" spans="1:1" x14ac:dyDescent="0.2">
      <c r="A3700" s="36"/>
    </row>
    <row r="3701" spans="1:1" x14ac:dyDescent="0.2">
      <c r="A3701" s="36"/>
    </row>
    <row r="3702" spans="1:1" x14ac:dyDescent="0.2">
      <c r="A3702" s="36"/>
    </row>
    <row r="3703" spans="1:1" x14ac:dyDescent="0.2">
      <c r="A3703" s="36"/>
    </row>
    <row r="3704" spans="1:1" x14ac:dyDescent="0.2">
      <c r="A3704" s="36"/>
    </row>
    <row r="3705" spans="1:1" x14ac:dyDescent="0.2">
      <c r="A3705" s="36"/>
    </row>
    <row r="3706" spans="1:1" x14ac:dyDescent="0.2">
      <c r="A3706" s="36"/>
    </row>
    <row r="3707" spans="1:1" x14ac:dyDescent="0.2">
      <c r="A3707" s="36"/>
    </row>
    <row r="3708" spans="1:1" x14ac:dyDescent="0.2">
      <c r="A3708" s="36"/>
    </row>
    <row r="3709" spans="1:1" x14ac:dyDescent="0.2">
      <c r="A3709" s="36"/>
    </row>
    <row r="3710" spans="1:1" x14ac:dyDescent="0.2">
      <c r="A3710" s="36"/>
    </row>
    <row r="3711" spans="1:1" x14ac:dyDescent="0.2">
      <c r="A3711" s="36"/>
    </row>
    <row r="3712" spans="1:1" x14ac:dyDescent="0.2">
      <c r="A3712" s="36"/>
    </row>
    <row r="3713" spans="1:1" x14ac:dyDescent="0.2">
      <c r="A3713" s="36"/>
    </row>
    <row r="3714" spans="1:1" x14ac:dyDescent="0.2">
      <c r="A3714" s="36"/>
    </row>
    <row r="3715" spans="1:1" x14ac:dyDescent="0.2">
      <c r="A3715" s="36"/>
    </row>
    <row r="3716" spans="1:1" x14ac:dyDescent="0.2">
      <c r="A3716" s="36"/>
    </row>
    <row r="3717" spans="1:1" x14ac:dyDescent="0.2">
      <c r="A3717" s="36"/>
    </row>
    <row r="3718" spans="1:1" x14ac:dyDescent="0.2">
      <c r="A3718" s="36"/>
    </row>
    <row r="3719" spans="1:1" x14ac:dyDescent="0.2">
      <c r="A3719" s="36"/>
    </row>
    <row r="3720" spans="1:1" x14ac:dyDescent="0.2">
      <c r="A3720" s="36"/>
    </row>
    <row r="3721" spans="1:1" x14ac:dyDescent="0.2">
      <c r="A3721" s="36"/>
    </row>
    <row r="3722" spans="1:1" x14ac:dyDescent="0.2">
      <c r="A3722" s="36"/>
    </row>
    <row r="3723" spans="1:1" x14ac:dyDescent="0.2">
      <c r="A3723" s="36"/>
    </row>
    <row r="3724" spans="1:1" x14ac:dyDescent="0.2">
      <c r="A3724" s="36"/>
    </row>
    <row r="3725" spans="1:1" x14ac:dyDescent="0.2">
      <c r="A3725" s="36"/>
    </row>
    <row r="3726" spans="1:1" x14ac:dyDescent="0.2">
      <c r="A3726" s="36"/>
    </row>
    <row r="3727" spans="1:1" x14ac:dyDescent="0.2">
      <c r="A3727" s="36"/>
    </row>
    <row r="3728" spans="1:1" x14ac:dyDescent="0.2">
      <c r="A3728" s="36"/>
    </row>
    <row r="3729" spans="1:1" x14ac:dyDescent="0.2">
      <c r="A3729" s="36"/>
    </row>
    <row r="3730" spans="1:1" x14ac:dyDescent="0.2">
      <c r="A3730" s="36"/>
    </row>
    <row r="3731" spans="1:1" x14ac:dyDescent="0.2">
      <c r="A3731" s="36"/>
    </row>
    <row r="3732" spans="1:1" x14ac:dyDescent="0.2">
      <c r="A3732" s="36"/>
    </row>
    <row r="3733" spans="1:1" x14ac:dyDescent="0.2">
      <c r="A3733" s="36"/>
    </row>
    <row r="3734" spans="1:1" x14ac:dyDescent="0.2">
      <c r="A3734" s="36"/>
    </row>
    <row r="3735" spans="1:1" x14ac:dyDescent="0.2">
      <c r="A3735" s="36"/>
    </row>
    <row r="3736" spans="1:1" x14ac:dyDescent="0.2">
      <c r="A3736" s="36"/>
    </row>
    <row r="3737" spans="1:1" x14ac:dyDescent="0.2">
      <c r="A3737" s="36"/>
    </row>
    <row r="3738" spans="1:1" x14ac:dyDescent="0.2">
      <c r="A3738" s="36"/>
    </row>
    <row r="3739" spans="1:1" x14ac:dyDescent="0.2">
      <c r="A3739" s="36"/>
    </row>
    <row r="3740" spans="1:1" x14ac:dyDescent="0.2">
      <c r="A3740" s="36"/>
    </row>
    <row r="3741" spans="1:1" x14ac:dyDescent="0.2">
      <c r="A3741" s="36"/>
    </row>
    <row r="3742" spans="1:1" x14ac:dyDescent="0.2">
      <c r="A3742" s="36"/>
    </row>
    <row r="3743" spans="1:1" x14ac:dyDescent="0.2">
      <c r="A3743" s="36"/>
    </row>
    <row r="3744" spans="1:1" x14ac:dyDescent="0.2">
      <c r="A3744" s="36"/>
    </row>
    <row r="3745" spans="1:1" x14ac:dyDescent="0.2">
      <c r="A3745" s="36"/>
    </row>
    <row r="3746" spans="1:1" x14ac:dyDescent="0.2">
      <c r="A3746" s="36"/>
    </row>
    <row r="3747" spans="1:1" x14ac:dyDescent="0.2">
      <c r="A3747" s="36"/>
    </row>
    <row r="3748" spans="1:1" x14ac:dyDescent="0.2">
      <c r="A3748" s="36"/>
    </row>
    <row r="3749" spans="1:1" x14ac:dyDescent="0.2">
      <c r="A3749" s="36"/>
    </row>
    <row r="3750" spans="1:1" x14ac:dyDescent="0.2">
      <c r="A3750" s="36"/>
    </row>
    <row r="3751" spans="1:1" x14ac:dyDescent="0.2">
      <c r="A3751" s="36"/>
    </row>
    <row r="3752" spans="1:1" x14ac:dyDescent="0.2">
      <c r="A3752" s="36"/>
    </row>
    <row r="3753" spans="1:1" x14ac:dyDescent="0.2">
      <c r="A3753" s="36"/>
    </row>
    <row r="3754" spans="1:1" x14ac:dyDescent="0.2">
      <c r="A3754" s="36"/>
    </row>
    <row r="3755" spans="1:1" x14ac:dyDescent="0.2">
      <c r="A3755" s="36"/>
    </row>
    <row r="3756" spans="1:1" x14ac:dyDescent="0.2">
      <c r="A3756" s="36"/>
    </row>
    <row r="3757" spans="1:1" x14ac:dyDescent="0.2">
      <c r="A3757" s="36"/>
    </row>
    <row r="3758" spans="1:1" x14ac:dyDescent="0.2">
      <c r="A3758" s="36"/>
    </row>
    <row r="3759" spans="1:1" x14ac:dyDescent="0.2">
      <c r="A3759" s="36"/>
    </row>
    <row r="3760" spans="1:1" x14ac:dyDescent="0.2">
      <c r="A3760" s="36"/>
    </row>
    <row r="3761" spans="1:1" x14ac:dyDescent="0.2">
      <c r="A3761" s="36"/>
    </row>
    <row r="3762" spans="1:1" x14ac:dyDescent="0.2">
      <c r="A3762" s="36"/>
    </row>
    <row r="3763" spans="1:1" x14ac:dyDescent="0.2">
      <c r="A3763" s="36"/>
    </row>
    <row r="3764" spans="1:1" x14ac:dyDescent="0.2">
      <c r="A3764" s="36"/>
    </row>
    <row r="3765" spans="1:1" x14ac:dyDescent="0.2">
      <c r="A3765" s="36"/>
    </row>
    <row r="3766" spans="1:1" x14ac:dyDescent="0.2">
      <c r="A3766" s="36"/>
    </row>
    <row r="3767" spans="1:1" x14ac:dyDescent="0.2">
      <c r="A3767" s="36"/>
    </row>
    <row r="3768" spans="1:1" x14ac:dyDescent="0.2">
      <c r="A3768" s="36"/>
    </row>
    <row r="3769" spans="1:1" x14ac:dyDescent="0.2">
      <c r="A3769" s="36"/>
    </row>
    <row r="3770" spans="1:1" x14ac:dyDescent="0.2">
      <c r="A3770" s="36"/>
    </row>
    <row r="3771" spans="1:1" x14ac:dyDescent="0.2">
      <c r="A3771" s="36"/>
    </row>
    <row r="3772" spans="1:1" x14ac:dyDescent="0.2">
      <c r="A3772" s="36"/>
    </row>
    <row r="3773" spans="1:1" x14ac:dyDescent="0.2">
      <c r="A3773" s="36"/>
    </row>
    <row r="3774" spans="1:1" x14ac:dyDescent="0.2">
      <c r="A3774" s="36"/>
    </row>
    <row r="3775" spans="1:1" x14ac:dyDescent="0.2">
      <c r="A3775" s="36"/>
    </row>
    <row r="3776" spans="1:1" x14ac:dyDescent="0.2">
      <c r="A3776" s="36"/>
    </row>
    <row r="3777" spans="1:1" x14ac:dyDescent="0.2">
      <c r="A3777" s="36"/>
    </row>
    <row r="3778" spans="1:1" x14ac:dyDescent="0.2">
      <c r="A3778" s="36"/>
    </row>
    <row r="3779" spans="1:1" x14ac:dyDescent="0.2">
      <c r="A3779" s="36"/>
    </row>
    <row r="3780" spans="1:1" x14ac:dyDescent="0.2">
      <c r="A3780" s="36"/>
    </row>
    <row r="3781" spans="1:1" x14ac:dyDescent="0.2">
      <c r="A3781" s="36"/>
    </row>
    <row r="3782" spans="1:1" x14ac:dyDescent="0.2">
      <c r="A3782" s="36"/>
    </row>
    <row r="3783" spans="1:1" x14ac:dyDescent="0.2">
      <c r="A3783" s="36"/>
    </row>
    <row r="3784" spans="1:1" x14ac:dyDescent="0.2">
      <c r="A3784" s="36"/>
    </row>
    <row r="3785" spans="1:1" x14ac:dyDescent="0.2">
      <c r="A3785" s="36"/>
    </row>
    <row r="3786" spans="1:1" x14ac:dyDescent="0.2">
      <c r="A3786" s="36"/>
    </row>
    <row r="3787" spans="1:1" x14ac:dyDescent="0.2">
      <c r="A3787" s="36"/>
    </row>
    <row r="3788" spans="1:1" x14ac:dyDescent="0.2">
      <c r="A3788" s="36"/>
    </row>
    <row r="3789" spans="1:1" x14ac:dyDescent="0.2">
      <c r="A3789" s="36"/>
    </row>
    <row r="3790" spans="1:1" x14ac:dyDescent="0.2">
      <c r="A3790" s="36"/>
    </row>
    <row r="3791" spans="1:1" x14ac:dyDescent="0.2">
      <c r="A3791" s="36"/>
    </row>
    <row r="3792" spans="1:1" x14ac:dyDescent="0.2">
      <c r="A3792" s="36"/>
    </row>
    <row r="3793" spans="1:1" x14ac:dyDescent="0.2">
      <c r="A3793" s="36"/>
    </row>
    <row r="3794" spans="1:1" x14ac:dyDescent="0.2">
      <c r="A3794" s="36"/>
    </row>
    <row r="3795" spans="1:1" x14ac:dyDescent="0.2">
      <c r="A3795" s="36"/>
    </row>
    <row r="3796" spans="1:1" x14ac:dyDescent="0.2">
      <c r="A3796" s="36"/>
    </row>
    <row r="3797" spans="1:1" x14ac:dyDescent="0.2">
      <c r="A3797" s="36"/>
    </row>
    <row r="3798" spans="1:1" x14ac:dyDescent="0.2">
      <c r="A3798" s="36"/>
    </row>
    <row r="3799" spans="1:1" x14ac:dyDescent="0.2">
      <c r="A3799" s="36"/>
    </row>
    <row r="3800" spans="1:1" x14ac:dyDescent="0.2">
      <c r="A3800" s="36"/>
    </row>
    <row r="3801" spans="1:1" x14ac:dyDescent="0.2">
      <c r="A3801" s="36"/>
    </row>
    <row r="3802" spans="1:1" x14ac:dyDescent="0.2">
      <c r="A3802" s="36"/>
    </row>
    <row r="3803" spans="1:1" x14ac:dyDescent="0.2">
      <c r="A3803" s="36"/>
    </row>
    <row r="3804" spans="1:1" x14ac:dyDescent="0.2">
      <c r="A3804" s="36"/>
    </row>
    <row r="3805" spans="1:1" x14ac:dyDescent="0.2">
      <c r="A3805" s="36"/>
    </row>
    <row r="3806" spans="1:1" x14ac:dyDescent="0.2">
      <c r="A3806" s="36"/>
    </row>
    <row r="3807" spans="1:1" x14ac:dyDescent="0.2">
      <c r="A3807" s="36"/>
    </row>
    <row r="3808" spans="1:1" x14ac:dyDescent="0.2">
      <c r="A3808" s="36"/>
    </row>
    <row r="3809" spans="1:1" x14ac:dyDescent="0.2">
      <c r="A3809" s="36"/>
    </row>
    <row r="3810" spans="1:1" x14ac:dyDescent="0.2">
      <c r="A3810" s="36"/>
    </row>
    <row r="3811" spans="1:1" x14ac:dyDescent="0.2">
      <c r="A3811" s="36"/>
    </row>
    <row r="3812" spans="1:1" x14ac:dyDescent="0.2">
      <c r="A3812" s="36"/>
    </row>
    <row r="3813" spans="1:1" x14ac:dyDescent="0.2">
      <c r="A3813" s="36"/>
    </row>
    <row r="3814" spans="1:1" x14ac:dyDescent="0.2">
      <c r="A3814" s="36"/>
    </row>
    <row r="3815" spans="1:1" x14ac:dyDescent="0.2">
      <c r="A3815" s="36"/>
    </row>
    <row r="3816" spans="1:1" x14ac:dyDescent="0.2">
      <c r="A3816" s="36"/>
    </row>
    <row r="3817" spans="1:1" x14ac:dyDescent="0.2">
      <c r="A3817" s="36"/>
    </row>
    <row r="3818" spans="1:1" x14ac:dyDescent="0.2">
      <c r="A3818" s="36"/>
    </row>
    <row r="3819" spans="1:1" x14ac:dyDescent="0.2">
      <c r="A3819" s="36"/>
    </row>
    <row r="3820" spans="1:1" x14ac:dyDescent="0.2">
      <c r="A3820" s="36"/>
    </row>
    <row r="3821" spans="1:1" x14ac:dyDescent="0.2">
      <c r="A3821" s="36"/>
    </row>
    <row r="3822" spans="1:1" x14ac:dyDescent="0.2">
      <c r="A3822" s="36"/>
    </row>
    <row r="3823" spans="1:1" x14ac:dyDescent="0.2">
      <c r="A3823" s="36"/>
    </row>
    <row r="3824" spans="1:1" x14ac:dyDescent="0.2">
      <c r="A3824" s="36"/>
    </row>
    <row r="3825" spans="1:1" x14ac:dyDescent="0.2">
      <c r="A3825" s="36"/>
    </row>
    <row r="3826" spans="1:1" x14ac:dyDescent="0.2">
      <c r="A3826" s="36"/>
    </row>
    <row r="3827" spans="1:1" x14ac:dyDescent="0.2">
      <c r="A3827" s="36"/>
    </row>
    <row r="3828" spans="1:1" x14ac:dyDescent="0.2">
      <c r="A3828" s="36"/>
    </row>
    <row r="3829" spans="1:1" x14ac:dyDescent="0.2">
      <c r="A3829" s="36"/>
    </row>
    <row r="3830" spans="1:1" x14ac:dyDescent="0.2">
      <c r="A3830" s="36"/>
    </row>
    <row r="3831" spans="1:1" x14ac:dyDescent="0.2">
      <c r="A3831" s="36"/>
    </row>
    <row r="3832" spans="1:1" x14ac:dyDescent="0.2">
      <c r="A3832" s="36"/>
    </row>
    <row r="3833" spans="1:1" x14ac:dyDescent="0.2">
      <c r="A3833" s="36"/>
    </row>
    <row r="3834" spans="1:1" x14ac:dyDescent="0.2">
      <c r="A3834" s="36"/>
    </row>
    <row r="3835" spans="1:1" x14ac:dyDescent="0.2">
      <c r="A3835" s="36"/>
    </row>
    <row r="3836" spans="1:1" x14ac:dyDescent="0.2">
      <c r="A3836" s="36"/>
    </row>
    <row r="3837" spans="1:1" x14ac:dyDescent="0.2">
      <c r="A3837" s="36"/>
    </row>
    <row r="3838" spans="1:1" x14ac:dyDescent="0.2">
      <c r="A3838" s="36"/>
    </row>
    <row r="3839" spans="1:1" x14ac:dyDescent="0.2">
      <c r="A3839" s="36"/>
    </row>
    <row r="3840" spans="1:1" x14ac:dyDescent="0.2">
      <c r="A3840" s="36"/>
    </row>
    <row r="3841" spans="1:1" x14ac:dyDescent="0.2">
      <c r="A3841" s="36"/>
    </row>
    <row r="3842" spans="1:1" x14ac:dyDescent="0.2">
      <c r="A3842" s="36"/>
    </row>
    <row r="3843" spans="1:1" x14ac:dyDescent="0.2">
      <c r="A3843" s="36"/>
    </row>
    <row r="3844" spans="1:1" x14ac:dyDescent="0.2">
      <c r="A3844" s="36"/>
    </row>
    <row r="3845" spans="1:1" x14ac:dyDescent="0.2">
      <c r="A3845" s="36"/>
    </row>
    <row r="3846" spans="1:1" x14ac:dyDescent="0.2">
      <c r="A3846" s="36"/>
    </row>
    <row r="3847" spans="1:1" x14ac:dyDescent="0.2">
      <c r="A3847" s="36"/>
    </row>
    <row r="3848" spans="1:1" x14ac:dyDescent="0.2">
      <c r="A3848" s="36"/>
    </row>
    <row r="3849" spans="1:1" x14ac:dyDescent="0.2">
      <c r="A3849" s="36"/>
    </row>
    <row r="3850" spans="1:1" x14ac:dyDescent="0.2">
      <c r="A3850" s="36"/>
    </row>
    <row r="3851" spans="1:1" x14ac:dyDescent="0.2">
      <c r="A3851" s="36"/>
    </row>
    <row r="3852" spans="1:1" x14ac:dyDescent="0.2">
      <c r="A3852" s="36"/>
    </row>
    <row r="3853" spans="1:1" x14ac:dyDescent="0.2">
      <c r="A3853" s="36"/>
    </row>
    <row r="3854" spans="1:1" x14ac:dyDescent="0.2">
      <c r="A3854" s="36"/>
    </row>
    <row r="3855" spans="1:1" x14ac:dyDescent="0.2">
      <c r="A3855" s="36"/>
    </row>
    <row r="3856" spans="1:1" x14ac:dyDescent="0.2">
      <c r="A3856" s="36"/>
    </row>
    <row r="3857" spans="1:1" x14ac:dyDescent="0.2">
      <c r="A3857" s="36"/>
    </row>
    <row r="3858" spans="1:1" x14ac:dyDescent="0.2">
      <c r="A3858" s="36"/>
    </row>
    <row r="3859" spans="1:1" x14ac:dyDescent="0.2">
      <c r="A3859" s="36"/>
    </row>
    <row r="3860" spans="1:1" x14ac:dyDescent="0.2">
      <c r="A3860" s="36"/>
    </row>
    <row r="3861" spans="1:1" x14ac:dyDescent="0.2">
      <c r="A3861" s="36"/>
    </row>
    <row r="3862" spans="1:1" x14ac:dyDescent="0.2">
      <c r="A3862" s="36"/>
    </row>
    <row r="3863" spans="1:1" x14ac:dyDescent="0.2">
      <c r="A3863" s="36"/>
    </row>
    <row r="3864" spans="1:1" x14ac:dyDescent="0.2">
      <c r="A3864" s="36"/>
    </row>
    <row r="3865" spans="1:1" x14ac:dyDescent="0.2">
      <c r="A3865" s="36"/>
    </row>
    <row r="3866" spans="1:1" x14ac:dyDescent="0.2">
      <c r="A3866" s="36"/>
    </row>
    <row r="3867" spans="1:1" x14ac:dyDescent="0.2">
      <c r="A3867" s="36"/>
    </row>
    <row r="3868" spans="1:1" x14ac:dyDescent="0.2">
      <c r="A3868" s="36"/>
    </row>
    <row r="3869" spans="1:1" x14ac:dyDescent="0.2">
      <c r="A3869" s="36"/>
    </row>
    <row r="3870" spans="1:1" x14ac:dyDescent="0.2">
      <c r="A3870" s="36"/>
    </row>
    <row r="3871" spans="1:1" x14ac:dyDescent="0.2">
      <c r="A3871" s="36"/>
    </row>
    <row r="3872" spans="1:1" x14ac:dyDescent="0.2">
      <c r="A3872" s="36"/>
    </row>
    <row r="3873" spans="1:1" x14ac:dyDescent="0.2">
      <c r="A3873" s="36"/>
    </row>
    <row r="3874" spans="1:1" x14ac:dyDescent="0.2">
      <c r="A3874" s="36"/>
    </row>
    <row r="3875" spans="1:1" x14ac:dyDescent="0.2">
      <c r="A3875" s="36"/>
    </row>
    <row r="3876" spans="1:1" x14ac:dyDescent="0.2">
      <c r="A3876" s="36"/>
    </row>
    <row r="3877" spans="1:1" x14ac:dyDescent="0.2">
      <c r="A3877" s="36"/>
    </row>
    <row r="3878" spans="1:1" x14ac:dyDescent="0.2">
      <c r="A3878" s="36"/>
    </row>
    <row r="3879" spans="1:1" x14ac:dyDescent="0.2">
      <c r="A3879" s="36"/>
    </row>
    <row r="3880" spans="1:1" x14ac:dyDescent="0.2">
      <c r="A3880" s="36"/>
    </row>
    <row r="3881" spans="1:1" x14ac:dyDescent="0.2">
      <c r="A3881" s="36"/>
    </row>
    <row r="3882" spans="1:1" x14ac:dyDescent="0.2">
      <c r="A3882" s="36"/>
    </row>
    <row r="3883" spans="1:1" x14ac:dyDescent="0.2">
      <c r="A3883" s="36"/>
    </row>
    <row r="3884" spans="1:1" x14ac:dyDescent="0.2">
      <c r="A3884" s="36"/>
    </row>
    <row r="3885" spans="1:1" x14ac:dyDescent="0.2">
      <c r="A3885" s="36"/>
    </row>
    <row r="3886" spans="1:1" x14ac:dyDescent="0.2">
      <c r="A3886" s="36"/>
    </row>
    <row r="3887" spans="1:1" x14ac:dyDescent="0.2">
      <c r="A3887" s="36"/>
    </row>
    <row r="3888" spans="1:1" x14ac:dyDescent="0.2">
      <c r="A3888" s="36"/>
    </row>
    <row r="3889" spans="1:1" x14ac:dyDescent="0.2">
      <c r="A3889" s="36"/>
    </row>
    <row r="3890" spans="1:1" x14ac:dyDescent="0.2">
      <c r="A3890" s="36"/>
    </row>
    <row r="3891" spans="1:1" x14ac:dyDescent="0.2">
      <c r="A3891" s="36"/>
    </row>
    <row r="3892" spans="1:1" x14ac:dyDescent="0.2">
      <c r="A3892" s="36"/>
    </row>
    <row r="3893" spans="1:1" x14ac:dyDescent="0.2">
      <c r="A3893" s="36"/>
    </row>
    <row r="3894" spans="1:1" x14ac:dyDescent="0.2">
      <c r="A3894" s="36"/>
    </row>
    <row r="3895" spans="1:1" x14ac:dyDescent="0.2">
      <c r="A3895" s="36"/>
    </row>
    <row r="3896" spans="1:1" x14ac:dyDescent="0.2">
      <c r="A3896" s="36"/>
    </row>
    <row r="3897" spans="1:1" x14ac:dyDescent="0.2">
      <c r="A3897" s="36"/>
    </row>
    <row r="3898" spans="1:1" x14ac:dyDescent="0.2">
      <c r="A3898" s="36"/>
    </row>
    <row r="3899" spans="1:1" x14ac:dyDescent="0.2">
      <c r="A3899" s="36"/>
    </row>
    <row r="3900" spans="1:1" x14ac:dyDescent="0.2">
      <c r="A3900" s="36"/>
    </row>
    <row r="3901" spans="1:1" x14ac:dyDescent="0.2">
      <c r="A3901" s="36"/>
    </row>
    <row r="3902" spans="1:1" x14ac:dyDescent="0.2">
      <c r="A3902" s="36"/>
    </row>
    <row r="3903" spans="1:1" x14ac:dyDescent="0.2">
      <c r="A3903" s="36"/>
    </row>
    <row r="3904" spans="1:1" x14ac:dyDescent="0.2">
      <c r="A3904" s="36"/>
    </row>
    <row r="3905" spans="1:1" x14ac:dyDescent="0.2">
      <c r="A3905" s="36"/>
    </row>
    <row r="3906" spans="1:1" x14ac:dyDescent="0.2">
      <c r="A3906" s="36"/>
    </row>
    <row r="3907" spans="1:1" x14ac:dyDescent="0.2">
      <c r="A3907" s="36"/>
    </row>
    <row r="3908" spans="1:1" x14ac:dyDescent="0.2">
      <c r="A3908" s="36"/>
    </row>
    <row r="3909" spans="1:1" x14ac:dyDescent="0.2">
      <c r="A3909" s="36"/>
    </row>
    <row r="3910" spans="1:1" x14ac:dyDescent="0.2">
      <c r="A3910" s="36"/>
    </row>
    <row r="3911" spans="1:1" x14ac:dyDescent="0.2">
      <c r="A3911" s="36"/>
    </row>
    <row r="3912" spans="1:1" x14ac:dyDescent="0.2">
      <c r="A3912" s="36"/>
    </row>
    <row r="3913" spans="1:1" x14ac:dyDescent="0.2">
      <c r="A3913" s="36"/>
    </row>
    <row r="3914" spans="1:1" x14ac:dyDescent="0.2">
      <c r="A3914" s="36"/>
    </row>
    <row r="3915" spans="1:1" x14ac:dyDescent="0.2">
      <c r="A3915" s="36"/>
    </row>
    <row r="3916" spans="1:1" x14ac:dyDescent="0.2">
      <c r="A3916" s="36"/>
    </row>
    <row r="3917" spans="1:1" x14ac:dyDescent="0.2">
      <c r="A3917" s="36"/>
    </row>
    <row r="3918" spans="1:1" x14ac:dyDescent="0.2">
      <c r="A3918" s="36"/>
    </row>
    <row r="3919" spans="1:1" x14ac:dyDescent="0.2">
      <c r="A3919" s="36"/>
    </row>
    <row r="3920" spans="1:1" x14ac:dyDescent="0.2">
      <c r="A3920" s="36"/>
    </row>
    <row r="3921" spans="1:1" x14ac:dyDescent="0.2">
      <c r="A3921" s="36"/>
    </row>
    <row r="3922" spans="1:1" x14ac:dyDescent="0.2">
      <c r="A3922" s="36"/>
    </row>
    <row r="3923" spans="1:1" x14ac:dyDescent="0.2">
      <c r="A3923" s="36"/>
    </row>
    <row r="3924" spans="1:1" x14ac:dyDescent="0.2">
      <c r="A3924" s="36"/>
    </row>
    <row r="3925" spans="1:1" x14ac:dyDescent="0.2">
      <c r="A3925" s="36"/>
    </row>
    <row r="3926" spans="1:1" x14ac:dyDescent="0.2">
      <c r="A3926" s="36"/>
    </row>
    <row r="3927" spans="1:1" x14ac:dyDescent="0.2">
      <c r="A3927" s="36"/>
    </row>
    <row r="3928" spans="1:1" x14ac:dyDescent="0.2">
      <c r="A3928" s="36"/>
    </row>
    <row r="3929" spans="1:1" x14ac:dyDescent="0.2">
      <c r="A3929" s="36"/>
    </row>
    <row r="3930" spans="1:1" x14ac:dyDescent="0.2">
      <c r="A3930" s="36"/>
    </row>
    <row r="3931" spans="1:1" x14ac:dyDescent="0.2">
      <c r="A3931" s="36"/>
    </row>
    <row r="3932" spans="1:1" x14ac:dyDescent="0.2">
      <c r="A3932" s="36"/>
    </row>
    <row r="3933" spans="1:1" x14ac:dyDescent="0.2">
      <c r="A3933" s="36"/>
    </row>
    <row r="3934" spans="1:1" x14ac:dyDescent="0.2">
      <c r="A3934" s="36"/>
    </row>
    <row r="3935" spans="1:1" x14ac:dyDescent="0.2">
      <c r="A3935" s="36"/>
    </row>
    <row r="3936" spans="1:1" x14ac:dyDescent="0.2">
      <c r="A3936" s="36"/>
    </row>
    <row r="3937" spans="1:1" x14ac:dyDescent="0.2">
      <c r="A3937" s="36"/>
    </row>
    <row r="3938" spans="1:1" x14ac:dyDescent="0.2">
      <c r="A3938" s="36"/>
    </row>
    <row r="3939" spans="1:1" x14ac:dyDescent="0.2">
      <c r="A3939" s="36"/>
    </row>
    <row r="3940" spans="1:1" x14ac:dyDescent="0.2">
      <c r="A3940" s="36"/>
    </row>
    <row r="3941" spans="1:1" x14ac:dyDescent="0.2">
      <c r="A3941" s="36"/>
    </row>
    <row r="3942" spans="1:1" x14ac:dyDescent="0.2">
      <c r="A3942" s="36"/>
    </row>
    <row r="3943" spans="1:1" x14ac:dyDescent="0.2">
      <c r="A3943" s="36"/>
    </row>
    <row r="3944" spans="1:1" x14ac:dyDescent="0.2">
      <c r="A3944" s="36"/>
    </row>
    <row r="3945" spans="1:1" x14ac:dyDescent="0.2">
      <c r="A3945" s="36"/>
    </row>
    <row r="3946" spans="1:1" x14ac:dyDescent="0.2">
      <c r="A3946" s="36"/>
    </row>
    <row r="3947" spans="1:1" x14ac:dyDescent="0.2">
      <c r="A3947" s="36"/>
    </row>
    <row r="3948" spans="1:1" x14ac:dyDescent="0.2">
      <c r="A3948" s="36"/>
    </row>
    <row r="3949" spans="1:1" x14ac:dyDescent="0.2">
      <c r="A3949" s="36"/>
    </row>
    <row r="3950" spans="1:1" x14ac:dyDescent="0.2">
      <c r="A3950" s="36"/>
    </row>
    <row r="3951" spans="1:1" x14ac:dyDescent="0.2">
      <c r="A3951" s="36"/>
    </row>
    <row r="3952" spans="1:1" x14ac:dyDescent="0.2">
      <c r="A3952" s="36"/>
    </row>
    <row r="3953" spans="1:1" x14ac:dyDescent="0.2">
      <c r="A3953" s="36"/>
    </row>
    <row r="3954" spans="1:1" x14ac:dyDescent="0.2">
      <c r="A3954" s="36"/>
    </row>
    <row r="3955" spans="1:1" x14ac:dyDescent="0.2">
      <c r="A3955" s="36"/>
    </row>
    <row r="3956" spans="1:1" x14ac:dyDescent="0.2">
      <c r="A3956" s="36"/>
    </row>
    <row r="3957" spans="1:1" x14ac:dyDescent="0.2">
      <c r="A3957" s="36"/>
    </row>
    <row r="3958" spans="1:1" x14ac:dyDescent="0.2">
      <c r="A3958" s="36"/>
    </row>
    <row r="3959" spans="1:1" x14ac:dyDescent="0.2">
      <c r="A3959" s="36"/>
    </row>
    <row r="3960" spans="1:1" x14ac:dyDescent="0.2">
      <c r="A3960" s="36"/>
    </row>
    <row r="3961" spans="1:1" x14ac:dyDescent="0.2">
      <c r="A3961" s="36"/>
    </row>
    <row r="3962" spans="1:1" x14ac:dyDescent="0.2">
      <c r="A3962" s="36"/>
    </row>
    <row r="3963" spans="1:1" x14ac:dyDescent="0.2">
      <c r="A3963" s="36"/>
    </row>
    <row r="3964" spans="1:1" x14ac:dyDescent="0.2">
      <c r="A3964" s="36"/>
    </row>
    <row r="3965" spans="1:1" x14ac:dyDescent="0.2">
      <c r="A3965" s="36"/>
    </row>
    <row r="3966" spans="1:1" x14ac:dyDescent="0.2">
      <c r="A3966" s="36"/>
    </row>
    <row r="3967" spans="1:1" x14ac:dyDescent="0.2">
      <c r="A3967" s="36"/>
    </row>
    <row r="3968" spans="1:1" x14ac:dyDescent="0.2">
      <c r="A3968" s="36"/>
    </row>
    <row r="3969" spans="1:1" x14ac:dyDescent="0.2">
      <c r="A3969" s="36"/>
    </row>
    <row r="3970" spans="1:1" x14ac:dyDescent="0.2">
      <c r="A3970" s="36"/>
    </row>
    <row r="3971" spans="1:1" x14ac:dyDescent="0.2">
      <c r="A3971" s="36"/>
    </row>
    <row r="3972" spans="1:1" x14ac:dyDescent="0.2">
      <c r="A3972" s="36"/>
    </row>
    <row r="3973" spans="1:1" x14ac:dyDescent="0.2">
      <c r="A3973" s="36"/>
    </row>
    <row r="3974" spans="1:1" x14ac:dyDescent="0.2">
      <c r="A3974" s="36"/>
    </row>
    <row r="3975" spans="1:1" x14ac:dyDescent="0.2">
      <c r="A3975" s="36"/>
    </row>
    <row r="3976" spans="1:1" x14ac:dyDescent="0.2">
      <c r="A3976" s="36"/>
    </row>
    <row r="3977" spans="1:1" x14ac:dyDescent="0.2">
      <c r="A3977" s="36"/>
    </row>
    <row r="3978" spans="1:1" x14ac:dyDescent="0.2">
      <c r="A3978" s="36"/>
    </row>
    <row r="3979" spans="1:1" x14ac:dyDescent="0.2">
      <c r="A3979" s="36"/>
    </row>
    <row r="3980" spans="1:1" x14ac:dyDescent="0.2">
      <c r="A3980" s="36"/>
    </row>
    <row r="3981" spans="1:1" x14ac:dyDescent="0.2">
      <c r="A3981" s="36"/>
    </row>
    <row r="3982" spans="1:1" x14ac:dyDescent="0.2">
      <c r="A3982" s="36"/>
    </row>
    <row r="3983" spans="1:1" x14ac:dyDescent="0.2">
      <c r="A3983" s="36"/>
    </row>
    <row r="3984" spans="1:1" x14ac:dyDescent="0.2">
      <c r="A3984" s="36"/>
    </row>
    <row r="3985" spans="1:1" x14ac:dyDescent="0.2">
      <c r="A3985" s="36"/>
    </row>
    <row r="3986" spans="1:1" x14ac:dyDescent="0.2">
      <c r="A3986" s="36"/>
    </row>
    <row r="3987" spans="1:1" x14ac:dyDescent="0.2">
      <c r="A3987" s="36"/>
    </row>
    <row r="3988" spans="1:1" x14ac:dyDescent="0.2">
      <c r="A3988" s="36"/>
    </row>
    <row r="3989" spans="1:1" x14ac:dyDescent="0.2">
      <c r="A3989" s="36"/>
    </row>
    <row r="3990" spans="1:1" x14ac:dyDescent="0.2">
      <c r="A3990" s="36"/>
    </row>
    <row r="3991" spans="1:1" x14ac:dyDescent="0.2">
      <c r="A3991" s="36"/>
    </row>
    <row r="3992" spans="1:1" x14ac:dyDescent="0.2">
      <c r="A3992" s="36"/>
    </row>
    <row r="3993" spans="1:1" x14ac:dyDescent="0.2">
      <c r="A3993" s="36"/>
    </row>
    <row r="3994" spans="1:1" x14ac:dyDescent="0.2">
      <c r="A3994" s="36"/>
    </row>
    <row r="3995" spans="1:1" x14ac:dyDescent="0.2">
      <c r="A3995" s="36"/>
    </row>
    <row r="3996" spans="1:1" x14ac:dyDescent="0.2">
      <c r="A3996" s="36"/>
    </row>
    <row r="3997" spans="1:1" x14ac:dyDescent="0.2">
      <c r="A3997" s="36"/>
    </row>
    <row r="3998" spans="1:1" x14ac:dyDescent="0.2">
      <c r="A3998" s="36"/>
    </row>
    <row r="3999" spans="1:1" x14ac:dyDescent="0.2">
      <c r="A3999" s="36"/>
    </row>
    <row r="4000" spans="1:1" x14ac:dyDescent="0.2">
      <c r="A4000" s="36"/>
    </row>
    <row r="4001" spans="1:1" x14ac:dyDescent="0.2">
      <c r="A4001" s="36"/>
    </row>
    <row r="4002" spans="1:1" x14ac:dyDescent="0.2">
      <c r="A4002" s="36"/>
    </row>
    <row r="4003" spans="1:1" x14ac:dyDescent="0.2">
      <c r="A4003" s="36"/>
    </row>
    <row r="4004" spans="1:1" x14ac:dyDescent="0.2">
      <c r="A4004" s="36"/>
    </row>
    <row r="4005" spans="1:1" x14ac:dyDescent="0.2">
      <c r="A4005" s="36"/>
    </row>
    <row r="4006" spans="1:1" x14ac:dyDescent="0.2">
      <c r="A4006" s="36"/>
    </row>
    <row r="4007" spans="1:1" x14ac:dyDescent="0.2">
      <c r="A4007" s="36"/>
    </row>
    <row r="4008" spans="1:1" x14ac:dyDescent="0.2">
      <c r="A4008" s="36"/>
    </row>
    <row r="4009" spans="1:1" x14ac:dyDescent="0.2">
      <c r="A4009" s="36"/>
    </row>
    <row r="4010" spans="1:1" x14ac:dyDescent="0.2">
      <c r="A4010" s="36"/>
    </row>
    <row r="4011" spans="1:1" x14ac:dyDescent="0.2">
      <c r="A4011" s="36"/>
    </row>
    <row r="4012" spans="1:1" x14ac:dyDescent="0.2">
      <c r="A4012" s="36"/>
    </row>
    <row r="4013" spans="1:1" x14ac:dyDescent="0.2">
      <c r="A4013" s="36"/>
    </row>
    <row r="4014" spans="1:1" x14ac:dyDescent="0.2">
      <c r="A4014" s="36"/>
    </row>
    <row r="4015" spans="1:1" x14ac:dyDescent="0.2">
      <c r="A4015" s="36"/>
    </row>
    <row r="4016" spans="1:1" x14ac:dyDescent="0.2">
      <c r="A4016" s="36"/>
    </row>
    <row r="4017" spans="1:1" x14ac:dyDescent="0.2">
      <c r="A4017" s="36"/>
    </row>
    <row r="4018" spans="1:1" x14ac:dyDescent="0.2">
      <c r="A4018" s="36"/>
    </row>
    <row r="4019" spans="1:1" x14ac:dyDescent="0.2">
      <c r="A4019" s="36"/>
    </row>
    <row r="4020" spans="1:1" x14ac:dyDescent="0.2">
      <c r="A4020" s="36"/>
    </row>
    <row r="4021" spans="1:1" x14ac:dyDescent="0.2">
      <c r="A4021" s="36"/>
    </row>
    <row r="4022" spans="1:1" x14ac:dyDescent="0.2">
      <c r="A4022" s="36"/>
    </row>
    <row r="4023" spans="1:1" x14ac:dyDescent="0.2">
      <c r="A4023" s="36"/>
    </row>
    <row r="4024" spans="1:1" x14ac:dyDescent="0.2">
      <c r="A4024" s="36"/>
    </row>
    <row r="4025" spans="1:1" x14ac:dyDescent="0.2">
      <c r="A4025" s="36"/>
    </row>
    <row r="4026" spans="1:1" x14ac:dyDescent="0.2">
      <c r="A4026" s="36"/>
    </row>
    <row r="4027" spans="1:1" x14ac:dyDescent="0.2">
      <c r="A4027" s="36"/>
    </row>
    <row r="4028" spans="1:1" x14ac:dyDescent="0.2">
      <c r="A4028" s="36"/>
    </row>
    <row r="4029" spans="1:1" x14ac:dyDescent="0.2">
      <c r="A4029" s="36"/>
    </row>
    <row r="4030" spans="1:1" x14ac:dyDescent="0.2">
      <c r="A4030" s="36"/>
    </row>
    <row r="4031" spans="1:1" x14ac:dyDescent="0.2">
      <c r="A4031" s="36"/>
    </row>
    <row r="4032" spans="1:1" x14ac:dyDescent="0.2">
      <c r="A4032" s="36"/>
    </row>
    <row r="4033" spans="1:1" x14ac:dyDescent="0.2">
      <c r="A4033" s="36"/>
    </row>
    <row r="4034" spans="1:1" x14ac:dyDescent="0.2">
      <c r="A4034" s="36"/>
    </row>
    <row r="4035" spans="1:1" x14ac:dyDescent="0.2">
      <c r="A4035" s="36"/>
    </row>
    <row r="4036" spans="1:1" x14ac:dyDescent="0.2">
      <c r="A4036" s="36"/>
    </row>
    <row r="4037" spans="1:1" x14ac:dyDescent="0.2">
      <c r="A4037" s="36"/>
    </row>
    <row r="4038" spans="1:1" x14ac:dyDescent="0.2">
      <c r="A4038" s="36"/>
    </row>
    <row r="4039" spans="1:1" x14ac:dyDescent="0.2">
      <c r="A4039" s="36"/>
    </row>
    <row r="4040" spans="1:1" x14ac:dyDescent="0.2">
      <c r="A4040" s="36"/>
    </row>
    <row r="4041" spans="1:1" x14ac:dyDescent="0.2">
      <c r="A4041" s="36"/>
    </row>
    <row r="4042" spans="1:1" x14ac:dyDescent="0.2">
      <c r="A4042" s="36"/>
    </row>
    <row r="4043" spans="1:1" x14ac:dyDescent="0.2">
      <c r="A4043" s="36"/>
    </row>
    <row r="4044" spans="1:1" x14ac:dyDescent="0.2">
      <c r="A4044" s="36"/>
    </row>
    <row r="4045" spans="1:1" x14ac:dyDescent="0.2">
      <c r="A4045" s="36"/>
    </row>
    <row r="4046" spans="1:1" x14ac:dyDescent="0.2">
      <c r="A4046" s="36"/>
    </row>
    <row r="4047" spans="1:1" x14ac:dyDescent="0.2">
      <c r="A4047" s="36"/>
    </row>
    <row r="4048" spans="1:1" x14ac:dyDescent="0.2">
      <c r="A4048" s="36"/>
    </row>
    <row r="4049" spans="1:1" x14ac:dyDescent="0.2">
      <c r="A4049" s="36"/>
    </row>
    <row r="4050" spans="1:1" x14ac:dyDescent="0.2">
      <c r="A4050" s="36"/>
    </row>
    <row r="4051" spans="1:1" x14ac:dyDescent="0.2">
      <c r="A4051" s="36"/>
    </row>
    <row r="4052" spans="1:1" x14ac:dyDescent="0.2">
      <c r="A4052" s="36"/>
    </row>
    <row r="4053" spans="1:1" x14ac:dyDescent="0.2">
      <c r="A4053" s="36"/>
    </row>
    <row r="4054" spans="1:1" x14ac:dyDescent="0.2">
      <c r="A4054" s="36"/>
    </row>
    <row r="4055" spans="1:1" x14ac:dyDescent="0.2">
      <c r="A4055" s="36"/>
    </row>
    <row r="4056" spans="1:1" x14ac:dyDescent="0.2">
      <c r="A4056" s="36"/>
    </row>
    <row r="4057" spans="1:1" x14ac:dyDescent="0.2">
      <c r="A4057" s="36"/>
    </row>
    <row r="4058" spans="1:1" x14ac:dyDescent="0.2">
      <c r="A4058" s="36"/>
    </row>
    <row r="4059" spans="1:1" x14ac:dyDescent="0.2">
      <c r="A4059" s="36"/>
    </row>
    <row r="4060" spans="1:1" x14ac:dyDescent="0.2">
      <c r="A4060" s="36"/>
    </row>
    <row r="4061" spans="1:1" x14ac:dyDescent="0.2">
      <c r="A4061" s="36"/>
    </row>
    <row r="4062" spans="1:1" x14ac:dyDescent="0.2">
      <c r="A4062" s="36"/>
    </row>
    <row r="4063" spans="1:1" x14ac:dyDescent="0.2">
      <c r="A4063" s="36"/>
    </row>
    <row r="4064" spans="1:1" x14ac:dyDescent="0.2">
      <c r="A4064" s="36"/>
    </row>
    <row r="4065" spans="1:1" x14ac:dyDescent="0.2">
      <c r="A4065" s="36"/>
    </row>
    <row r="4066" spans="1:1" x14ac:dyDescent="0.2">
      <c r="A4066" s="36"/>
    </row>
    <row r="4067" spans="1:1" x14ac:dyDescent="0.2">
      <c r="A4067" s="36"/>
    </row>
    <row r="4068" spans="1:1" x14ac:dyDescent="0.2">
      <c r="A4068" s="36"/>
    </row>
    <row r="4069" spans="1:1" x14ac:dyDescent="0.2">
      <c r="A4069" s="36"/>
    </row>
    <row r="4070" spans="1:1" x14ac:dyDescent="0.2">
      <c r="A4070" s="36"/>
    </row>
    <row r="4071" spans="1:1" x14ac:dyDescent="0.2">
      <c r="A4071" s="36"/>
    </row>
    <row r="4072" spans="1:1" x14ac:dyDescent="0.2">
      <c r="A4072" s="36"/>
    </row>
    <row r="4073" spans="1:1" x14ac:dyDescent="0.2">
      <c r="A4073" s="36"/>
    </row>
    <row r="4074" spans="1:1" x14ac:dyDescent="0.2">
      <c r="A4074" s="36"/>
    </row>
    <row r="4075" spans="1:1" x14ac:dyDescent="0.2">
      <c r="A4075" s="36"/>
    </row>
    <row r="4076" spans="1:1" x14ac:dyDescent="0.2">
      <c r="A4076" s="36"/>
    </row>
    <row r="4077" spans="1:1" x14ac:dyDescent="0.2">
      <c r="A4077" s="36"/>
    </row>
    <row r="4078" spans="1:1" x14ac:dyDescent="0.2">
      <c r="A4078" s="36"/>
    </row>
    <row r="4079" spans="1:1" x14ac:dyDescent="0.2">
      <c r="A4079" s="36"/>
    </row>
    <row r="4080" spans="1:1" x14ac:dyDescent="0.2">
      <c r="A4080" s="36"/>
    </row>
    <row r="4081" spans="1:1" x14ac:dyDescent="0.2">
      <c r="A4081" s="36"/>
    </row>
    <row r="4082" spans="1:1" x14ac:dyDescent="0.2">
      <c r="A4082" s="36"/>
    </row>
    <row r="4083" spans="1:1" x14ac:dyDescent="0.2">
      <c r="A4083" s="36"/>
    </row>
    <row r="4084" spans="1:1" x14ac:dyDescent="0.2">
      <c r="A4084" s="36"/>
    </row>
    <row r="4085" spans="1:1" x14ac:dyDescent="0.2">
      <c r="A4085" s="36"/>
    </row>
    <row r="4086" spans="1:1" x14ac:dyDescent="0.2">
      <c r="A4086" s="36"/>
    </row>
    <row r="4087" spans="1:1" x14ac:dyDescent="0.2">
      <c r="A4087" s="36"/>
    </row>
    <row r="4088" spans="1:1" x14ac:dyDescent="0.2">
      <c r="A4088" s="36"/>
    </row>
    <row r="4089" spans="1:1" x14ac:dyDescent="0.2">
      <c r="A4089" s="36"/>
    </row>
    <row r="4090" spans="1:1" x14ac:dyDescent="0.2">
      <c r="A4090" s="36"/>
    </row>
    <row r="4091" spans="1:1" x14ac:dyDescent="0.2">
      <c r="A4091" s="36"/>
    </row>
    <row r="4092" spans="1:1" x14ac:dyDescent="0.2">
      <c r="A4092" s="36"/>
    </row>
    <row r="4093" spans="1:1" x14ac:dyDescent="0.2">
      <c r="A4093" s="36"/>
    </row>
    <row r="4094" spans="1:1" x14ac:dyDescent="0.2">
      <c r="A4094" s="36"/>
    </row>
    <row r="4095" spans="1:1" x14ac:dyDescent="0.2">
      <c r="A4095" s="36"/>
    </row>
    <row r="4096" spans="1:1" x14ac:dyDescent="0.2">
      <c r="A4096" s="36"/>
    </row>
    <row r="4097" spans="1:1" x14ac:dyDescent="0.2">
      <c r="A4097" s="36"/>
    </row>
    <row r="4098" spans="1:1" x14ac:dyDescent="0.2">
      <c r="A4098" s="36"/>
    </row>
    <row r="4099" spans="1:1" x14ac:dyDescent="0.2">
      <c r="A4099" s="36"/>
    </row>
    <row r="4100" spans="1:1" x14ac:dyDescent="0.2">
      <c r="A4100" s="36"/>
    </row>
    <row r="4101" spans="1:1" x14ac:dyDescent="0.2">
      <c r="A4101" s="36"/>
    </row>
    <row r="4102" spans="1:1" x14ac:dyDescent="0.2">
      <c r="A4102" s="36"/>
    </row>
    <row r="4103" spans="1:1" x14ac:dyDescent="0.2">
      <c r="A4103" s="36"/>
    </row>
    <row r="4104" spans="1:1" x14ac:dyDescent="0.2">
      <c r="A4104" s="36"/>
    </row>
    <row r="4105" spans="1:1" x14ac:dyDescent="0.2">
      <c r="A4105" s="36"/>
    </row>
    <row r="4106" spans="1:1" x14ac:dyDescent="0.2">
      <c r="A4106" s="36"/>
    </row>
    <row r="4107" spans="1:1" x14ac:dyDescent="0.2">
      <c r="A4107" s="36"/>
    </row>
    <row r="4108" spans="1:1" x14ac:dyDescent="0.2">
      <c r="A4108" s="36"/>
    </row>
    <row r="4109" spans="1:1" x14ac:dyDescent="0.2">
      <c r="A4109" s="36"/>
    </row>
    <row r="4110" spans="1:1" x14ac:dyDescent="0.2">
      <c r="A4110" s="36"/>
    </row>
    <row r="4111" spans="1:1" x14ac:dyDescent="0.2">
      <c r="A4111" s="36"/>
    </row>
    <row r="4112" spans="1:1" x14ac:dyDescent="0.2">
      <c r="A4112" s="36"/>
    </row>
    <row r="4113" spans="1:1" x14ac:dyDescent="0.2">
      <c r="A4113" s="36"/>
    </row>
    <row r="4114" spans="1:1" x14ac:dyDescent="0.2">
      <c r="A4114" s="36"/>
    </row>
    <row r="4115" spans="1:1" x14ac:dyDescent="0.2">
      <c r="A4115" s="36"/>
    </row>
    <row r="4116" spans="1:1" x14ac:dyDescent="0.2">
      <c r="A4116" s="36"/>
    </row>
    <row r="4117" spans="1:1" x14ac:dyDescent="0.2">
      <c r="A4117" s="36"/>
    </row>
    <row r="4118" spans="1:1" x14ac:dyDescent="0.2">
      <c r="A4118" s="36"/>
    </row>
    <row r="4119" spans="1:1" x14ac:dyDescent="0.2">
      <c r="A4119" s="36"/>
    </row>
    <row r="4120" spans="1:1" x14ac:dyDescent="0.2">
      <c r="A4120" s="36"/>
    </row>
    <row r="4121" spans="1:1" x14ac:dyDescent="0.2">
      <c r="A4121" s="36"/>
    </row>
    <row r="4122" spans="1:1" x14ac:dyDescent="0.2">
      <c r="A4122" s="36"/>
    </row>
    <row r="4123" spans="1:1" x14ac:dyDescent="0.2">
      <c r="A4123" s="36"/>
    </row>
    <row r="4124" spans="1:1" x14ac:dyDescent="0.2">
      <c r="A4124" s="36"/>
    </row>
    <row r="4125" spans="1:1" x14ac:dyDescent="0.2">
      <c r="A4125" s="36"/>
    </row>
    <row r="4126" spans="1:1" x14ac:dyDescent="0.2">
      <c r="A4126" s="36"/>
    </row>
    <row r="4127" spans="1:1" x14ac:dyDescent="0.2">
      <c r="A4127" s="36"/>
    </row>
    <row r="4128" spans="1:1" x14ac:dyDescent="0.2">
      <c r="A4128" s="36"/>
    </row>
    <row r="4129" spans="1:1" x14ac:dyDescent="0.2">
      <c r="A4129" s="36"/>
    </row>
    <row r="4130" spans="1:1" x14ac:dyDescent="0.2">
      <c r="A4130" s="36"/>
    </row>
    <row r="4131" spans="1:1" x14ac:dyDescent="0.2">
      <c r="A4131" s="36"/>
    </row>
    <row r="4132" spans="1:1" x14ac:dyDescent="0.2">
      <c r="A4132" s="36"/>
    </row>
    <row r="4133" spans="1:1" x14ac:dyDescent="0.2">
      <c r="A4133" s="36"/>
    </row>
    <row r="4134" spans="1:1" x14ac:dyDescent="0.2">
      <c r="A4134" s="36"/>
    </row>
    <row r="4135" spans="1:1" x14ac:dyDescent="0.2">
      <c r="A4135" s="36"/>
    </row>
    <row r="4136" spans="1:1" x14ac:dyDescent="0.2">
      <c r="A4136" s="36"/>
    </row>
    <row r="4137" spans="1:1" x14ac:dyDescent="0.2">
      <c r="A4137" s="36"/>
    </row>
    <row r="4138" spans="1:1" x14ac:dyDescent="0.2">
      <c r="A4138" s="36"/>
    </row>
    <row r="4139" spans="1:1" x14ac:dyDescent="0.2">
      <c r="A4139" s="36"/>
    </row>
    <row r="4140" spans="1:1" x14ac:dyDescent="0.2">
      <c r="A4140" s="36"/>
    </row>
    <row r="4141" spans="1:1" x14ac:dyDescent="0.2">
      <c r="A4141" s="36"/>
    </row>
    <row r="4142" spans="1:1" x14ac:dyDescent="0.2">
      <c r="A4142" s="36"/>
    </row>
    <row r="4143" spans="1:1" x14ac:dyDescent="0.2">
      <c r="A4143" s="36"/>
    </row>
    <row r="4144" spans="1:1" x14ac:dyDescent="0.2">
      <c r="A4144" s="36"/>
    </row>
    <row r="4145" spans="1:1" x14ac:dyDescent="0.2">
      <c r="A4145" s="36"/>
    </row>
    <row r="4146" spans="1:1" x14ac:dyDescent="0.2">
      <c r="A4146" s="36"/>
    </row>
    <row r="4147" spans="1:1" x14ac:dyDescent="0.2">
      <c r="A4147" s="36"/>
    </row>
    <row r="4148" spans="1:1" x14ac:dyDescent="0.2">
      <c r="A4148" s="36"/>
    </row>
    <row r="4149" spans="1:1" x14ac:dyDescent="0.2">
      <c r="A4149" s="36"/>
    </row>
    <row r="4150" spans="1:1" x14ac:dyDescent="0.2">
      <c r="A4150" s="36"/>
    </row>
    <row r="4151" spans="1:1" x14ac:dyDescent="0.2">
      <c r="A4151" s="36"/>
    </row>
    <row r="4152" spans="1:1" x14ac:dyDescent="0.2">
      <c r="A4152" s="36"/>
    </row>
    <row r="4153" spans="1:1" x14ac:dyDescent="0.2">
      <c r="A4153" s="36"/>
    </row>
    <row r="4154" spans="1:1" x14ac:dyDescent="0.2">
      <c r="A4154" s="36"/>
    </row>
    <row r="4155" spans="1:1" x14ac:dyDescent="0.2">
      <c r="A4155" s="36"/>
    </row>
    <row r="4156" spans="1:1" x14ac:dyDescent="0.2">
      <c r="A4156" s="36"/>
    </row>
    <row r="4157" spans="1:1" x14ac:dyDescent="0.2">
      <c r="A4157" s="36"/>
    </row>
    <row r="4158" spans="1:1" x14ac:dyDescent="0.2">
      <c r="A4158" s="36"/>
    </row>
    <row r="4159" spans="1:1" x14ac:dyDescent="0.2">
      <c r="A4159" s="36"/>
    </row>
    <row r="4160" spans="1:1" x14ac:dyDescent="0.2">
      <c r="A4160" s="36"/>
    </row>
    <row r="4161" spans="1:1" x14ac:dyDescent="0.2">
      <c r="A4161" s="36"/>
    </row>
    <row r="4162" spans="1:1" x14ac:dyDescent="0.2">
      <c r="A4162" s="36"/>
    </row>
    <row r="4163" spans="1:1" x14ac:dyDescent="0.2">
      <c r="A4163" s="36"/>
    </row>
    <row r="4164" spans="1:1" x14ac:dyDescent="0.2">
      <c r="A4164" s="36"/>
    </row>
    <row r="4165" spans="1:1" x14ac:dyDescent="0.2">
      <c r="A4165" s="36"/>
    </row>
    <row r="4166" spans="1:1" x14ac:dyDescent="0.2">
      <c r="A4166" s="36"/>
    </row>
    <row r="4167" spans="1:1" x14ac:dyDescent="0.2">
      <c r="A4167" s="36"/>
    </row>
    <row r="4168" spans="1:1" x14ac:dyDescent="0.2">
      <c r="A4168" s="36"/>
    </row>
    <row r="4169" spans="1:1" x14ac:dyDescent="0.2">
      <c r="A4169" s="36"/>
    </row>
    <row r="4170" spans="1:1" x14ac:dyDescent="0.2">
      <c r="A4170" s="36"/>
    </row>
    <row r="4171" spans="1:1" x14ac:dyDescent="0.2">
      <c r="A4171" s="36"/>
    </row>
    <row r="4172" spans="1:1" x14ac:dyDescent="0.2">
      <c r="A4172" s="36"/>
    </row>
    <row r="4173" spans="1:1" x14ac:dyDescent="0.2">
      <c r="A4173" s="36"/>
    </row>
    <row r="4174" spans="1:1" x14ac:dyDescent="0.2">
      <c r="A4174" s="36"/>
    </row>
    <row r="4175" spans="1:1" x14ac:dyDescent="0.2">
      <c r="A4175" s="36"/>
    </row>
    <row r="4176" spans="1:1" x14ac:dyDescent="0.2">
      <c r="A4176" s="36"/>
    </row>
    <row r="4177" spans="1:1" x14ac:dyDescent="0.2">
      <c r="A4177" s="36"/>
    </row>
    <row r="4178" spans="1:1" x14ac:dyDescent="0.2">
      <c r="A4178" s="36"/>
    </row>
    <row r="4179" spans="1:1" x14ac:dyDescent="0.2">
      <c r="A4179" s="36"/>
    </row>
    <row r="4180" spans="1:1" x14ac:dyDescent="0.2">
      <c r="A4180" s="36"/>
    </row>
    <row r="4181" spans="1:1" x14ac:dyDescent="0.2">
      <c r="A4181" s="36"/>
    </row>
    <row r="4182" spans="1:1" x14ac:dyDescent="0.2">
      <c r="A4182" s="36"/>
    </row>
    <row r="4183" spans="1:1" x14ac:dyDescent="0.2">
      <c r="A4183" s="36"/>
    </row>
    <row r="4184" spans="1:1" x14ac:dyDescent="0.2">
      <c r="A4184" s="36"/>
    </row>
    <row r="4185" spans="1:1" x14ac:dyDescent="0.2">
      <c r="A4185" s="36"/>
    </row>
    <row r="4186" spans="1:1" x14ac:dyDescent="0.2">
      <c r="A4186" s="36"/>
    </row>
    <row r="4187" spans="1:1" x14ac:dyDescent="0.2">
      <c r="A4187" s="36"/>
    </row>
    <row r="4188" spans="1:1" x14ac:dyDescent="0.2">
      <c r="A4188" s="36"/>
    </row>
    <row r="4189" spans="1:1" x14ac:dyDescent="0.2">
      <c r="A4189" s="36"/>
    </row>
    <row r="4190" spans="1:1" x14ac:dyDescent="0.2">
      <c r="A4190" s="36"/>
    </row>
    <row r="4191" spans="1:1" x14ac:dyDescent="0.2">
      <c r="A4191" s="36"/>
    </row>
    <row r="4192" spans="1:1" x14ac:dyDescent="0.2">
      <c r="A4192" s="36"/>
    </row>
    <row r="4193" spans="1:1" x14ac:dyDescent="0.2">
      <c r="A4193" s="36"/>
    </row>
    <row r="4194" spans="1:1" x14ac:dyDescent="0.2">
      <c r="A4194" s="36"/>
    </row>
    <row r="4195" spans="1:1" x14ac:dyDescent="0.2">
      <c r="A4195" s="36"/>
    </row>
    <row r="4196" spans="1:1" x14ac:dyDescent="0.2">
      <c r="A4196" s="36"/>
    </row>
    <row r="4197" spans="1:1" x14ac:dyDescent="0.2">
      <c r="A4197" s="36"/>
    </row>
    <row r="4198" spans="1:1" x14ac:dyDescent="0.2">
      <c r="A4198" s="36"/>
    </row>
    <row r="4199" spans="1:1" x14ac:dyDescent="0.2">
      <c r="A4199" s="36"/>
    </row>
    <row r="4200" spans="1:1" x14ac:dyDescent="0.2">
      <c r="A4200" s="36"/>
    </row>
    <row r="4201" spans="1:1" x14ac:dyDescent="0.2">
      <c r="A4201" s="36"/>
    </row>
    <row r="4202" spans="1:1" x14ac:dyDescent="0.2">
      <c r="A4202" s="36"/>
    </row>
    <row r="4203" spans="1:1" x14ac:dyDescent="0.2">
      <c r="A4203" s="36"/>
    </row>
    <row r="4204" spans="1:1" x14ac:dyDescent="0.2">
      <c r="A4204" s="36"/>
    </row>
    <row r="4205" spans="1:1" x14ac:dyDescent="0.2">
      <c r="A4205" s="36"/>
    </row>
    <row r="4206" spans="1:1" x14ac:dyDescent="0.2">
      <c r="A4206" s="36"/>
    </row>
    <row r="4207" spans="1:1" x14ac:dyDescent="0.2">
      <c r="A4207" s="36"/>
    </row>
    <row r="4208" spans="1:1" x14ac:dyDescent="0.2">
      <c r="A4208" s="36"/>
    </row>
    <row r="4209" spans="1:1" x14ac:dyDescent="0.2">
      <c r="A4209" s="36"/>
    </row>
    <row r="4210" spans="1:1" x14ac:dyDescent="0.2">
      <c r="A4210" s="36"/>
    </row>
    <row r="4211" spans="1:1" x14ac:dyDescent="0.2">
      <c r="A4211" s="36"/>
    </row>
    <row r="4212" spans="1:1" x14ac:dyDescent="0.2">
      <c r="A4212" s="36"/>
    </row>
    <row r="4213" spans="1:1" x14ac:dyDescent="0.2">
      <c r="A4213" s="36"/>
    </row>
    <row r="4214" spans="1:1" x14ac:dyDescent="0.2">
      <c r="A4214" s="36"/>
    </row>
    <row r="4215" spans="1:1" x14ac:dyDescent="0.2">
      <c r="A4215" s="36"/>
    </row>
    <row r="4216" spans="1:1" x14ac:dyDescent="0.2">
      <c r="A4216" s="36"/>
    </row>
    <row r="4217" spans="1:1" x14ac:dyDescent="0.2">
      <c r="A4217" s="36"/>
    </row>
    <row r="4218" spans="1:1" x14ac:dyDescent="0.2">
      <c r="A4218" s="36"/>
    </row>
    <row r="4219" spans="1:1" x14ac:dyDescent="0.2">
      <c r="A4219" s="36"/>
    </row>
    <row r="4220" spans="1:1" x14ac:dyDescent="0.2">
      <c r="A4220" s="36"/>
    </row>
    <row r="4221" spans="1:1" x14ac:dyDescent="0.2">
      <c r="A4221" s="36"/>
    </row>
    <row r="4222" spans="1:1" x14ac:dyDescent="0.2">
      <c r="A4222" s="36"/>
    </row>
    <row r="4223" spans="1:1" x14ac:dyDescent="0.2">
      <c r="A4223" s="36"/>
    </row>
    <row r="4224" spans="1:1" x14ac:dyDescent="0.2">
      <c r="A4224" s="36"/>
    </row>
    <row r="4225" spans="1:1" x14ac:dyDescent="0.2">
      <c r="A4225" s="36"/>
    </row>
    <row r="4226" spans="1:1" x14ac:dyDescent="0.2">
      <c r="A4226" s="36"/>
    </row>
    <row r="4227" spans="1:1" x14ac:dyDescent="0.2">
      <c r="A4227" s="36"/>
    </row>
    <row r="4228" spans="1:1" x14ac:dyDescent="0.2">
      <c r="A4228" s="36"/>
    </row>
    <row r="4229" spans="1:1" x14ac:dyDescent="0.2">
      <c r="A4229" s="36"/>
    </row>
    <row r="4230" spans="1:1" x14ac:dyDescent="0.2">
      <c r="A4230" s="36"/>
    </row>
    <row r="4231" spans="1:1" x14ac:dyDescent="0.2">
      <c r="A4231" s="36"/>
    </row>
    <row r="4232" spans="1:1" x14ac:dyDescent="0.2">
      <c r="A4232" s="36"/>
    </row>
    <row r="4233" spans="1:1" x14ac:dyDescent="0.2">
      <c r="A4233" s="36"/>
    </row>
    <row r="4234" spans="1:1" x14ac:dyDescent="0.2">
      <c r="A4234" s="36"/>
    </row>
    <row r="4235" spans="1:1" x14ac:dyDescent="0.2">
      <c r="A4235" s="36"/>
    </row>
    <row r="4236" spans="1:1" x14ac:dyDescent="0.2">
      <c r="A4236" s="36"/>
    </row>
    <row r="4237" spans="1:1" x14ac:dyDescent="0.2">
      <c r="A4237" s="36"/>
    </row>
    <row r="4238" spans="1:1" x14ac:dyDescent="0.2">
      <c r="A4238" s="36"/>
    </row>
    <row r="4239" spans="1:1" x14ac:dyDescent="0.2">
      <c r="A4239" s="36"/>
    </row>
    <row r="4240" spans="1:1" x14ac:dyDescent="0.2">
      <c r="A4240" s="36"/>
    </row>
    <row r="4241" spans="1:1" x14ac:dyDescent="0.2">
      <c r="A4241" s="36"/>
    </row>
    <row r="4242" spans="1:1" x14ac:dyDescent="0.2">
      <c r="A4242" s="36"/>
    </row>
    <row r="4243" spans="1:1" x14ac:dyDescent="0.2">
      <c r="A4243" s="36"/>
    </row>
    <row r="4244" spans="1:1" x14ac:dyDescent="0.2">
      <c r="A4244" s="36"/>
    </row>
    <row r="4245" spans="1:1" x14ac:dyDescent="0.2">
      <c r="A4245" s="36"/>
    </row>
    <row r="4246" spans="1:1" x14ac:dyDescent="0.2">
      <c r="A4246" s="36"/>
    </row>
    <row r="4247" spans="1:1" x14ac:dyDescent="0.2">
      <c r="A4247" s="36"/>
    </row>
    <row r="4248" spans="1:1" x14ac:dyDescent="0.2">
      <c r="A4248" s="36"/>
    </row>
    <row r="4249" spans="1:1" x14ac:dyDescent="0.2">
      <c r="A4249" s="36"/>
    </row>
    <row r="4250" spans="1:1" x14ac:dyDescent="0.2">
      <c r="A4250" s="36"/>
    </row>
    <row r="4251" spans="1:1" x14ac:dyDescent="0.2">
      <c r="A4251" s="36"/>
    </row>
    <row r="4252" spans="1:1" x14ac:dyDescent="0.2">
      <c r="A4252" s="36"/>
    </row>
    <row r="4253" spans="1:1" x14ac:dyDescent="0.2">
      <c r="A4253" s="36"/>
    </row>
    <row r="4254" spans="1:1" x14ac:dyDescent="0.2">
      <c r="A4254" s="36"/>
    </row>
    <row r="4255" spans="1:1" x14ac:dyDescent="0.2">
      <c r="A4255" s="36"/>
    </row>
    <row r="4256" spans="1:1" x14ac:dyDescent="0.2">
      <c r="A4256" s="36"/>
    </row>
    <row r="4257" spans="1:1" x14ac:dyDescent="0.2">
      <c r="A4257" s="36"/>
    </row>
    <row r="4258" spans="1:1" x14ac:dyDescent="0.2">
      <c r="A4258" s="36"/>
    </row>
    <row r="4259" spans="1:1" x14ac:dyDescent="0.2">
      <c r="A4259" s="36"/>
    </row>
    <row r="4260" spans="1:1" x14ac:dyDescent="0.2">
      <c r="A4260" s="36"/>
    </row>
    <row r="4261" spans="1:1" x14ac:dyDescent="0.2">
      <c r="A4261" s="36"/>
    </row>
    <row r="4262" spans="1:1" x14ac:dyDescent="0.2">
      <c r="A4262" s="36"/>
    </row>
    <row r="4263" spans="1:1" x14ac:dyDescent="0.2">
      <c r="A4263" s="36"/>
    </row>
    <row r="4264" spans="1:1" x14ac:dyDescent="0.2">
      <c r="A4264" s="36"/>
    </row>
    <row r="4265" spans="1:1" x14ac:dyDescent="0.2">
      <c r="A4265" s="36"/>
    </row>
    <row r="4266" spans="1:1" x14ac:dyDescent="0.2">
      <c r="A4266" s="36"/>
    </row>
    <row r="4267" spans="1:1" x14ac:dyDescent="0.2">
      <c r="A4267" s="36"/>
    </row>
    <row r="4268" spans="1:1" x14ac:dyDescent="0.2">
      <c r="A4268" s="36"/>
    </row>
    <row r="4269" spans="1:1" x14ac:dyDescent="0.2">
      <c r="A4269" s="36"/>
    </row>
    <row r="4270" spans="1:1" x14ac:dyDescent="0.2">
      <c r="A4270" s="36"/>
    </row>
    <row r="4271" spans="1:1" x14ac:dyDescent="0.2">
      <c r="A4271" s="36"/>
    </row>
    <row r="4272" spans="1:1" x14ac:dyDescent="0.2">
      <c r="A4272" s="36"/>
    </row>
    <row r="4273" spans="1:1" x14ac:dyDescent="0.2">
      <c r="A4273" s="36"/>
    </row>
    <row r="4274" spans="1:1" x14ac:dyDescent="0.2">
      <c r="A4274" s="36"/>
    </row>
    <row r="4275" spans="1:1" x14ac:dyDescent="0.2">
      <c r="A4275" s="36"/>
    </row>
    <row r="4276" spans="1:1" x14ac:dyDescent="0.2">
      <c r="A4276" s="36"/>
    </row>
    <row r="4277" spans="1:1" x14ac:dyDescent="0.2">
      <c r="A4277" s="36"/>
    </row>
    <row r="4278" spans="1:1" x14ac:dyDescent="0.2">
      <c r="A4278" s="36"/>
    </row>
    <row r="4279" spans="1:1" x14ac:dyDescent="0.2">
      <c r="A4279" s="36"/>
    </row>
    <row r="4280" spans="1:1" x14ac:dyDescent="0.2">
      <c r="A4280" s="36"/>
    </row>
    <row r="4281" spans="1:1" x14ac:dyDescent="0.2">
      <c r="A4281" s="36"/>
    </row>
    <row r="4282" spans="1:1" x14ac:dyDescent="0.2">
      <c r="A4282" s="36"/>
    </row>
    <row r="4283" spans="1:1" x14ac:dyDescent="0.2">
      <c r="A4283" s="36"/>
    </row>
    <row r="4284" spans="1:1" x14ac:dyDescent="0.2">
      <c r="A4284" s="36"/>
    </row>
    <row r="4285" spans="1:1" x14ac:dyDescent="0.2">
      <c r="A4285" s="36"/>
    </row>
    <row r="4286" spans="1:1" x14ac:dyDescent="0.2">
      <c r="A4286" s="36"/>
    </row>
    <row r="4287" spans="1:1" x14ac:dyDescent="0.2">
      <c r="A4287" s="36"/>
    </row>
    <row r="4288" spans="1:1" x14ac:dyDescent="0.2">
      <c r="A4288" s="36"/>
    </row>
    <row r="4289" spans="1:1" x14ac:dyDescent="0.2">
      <c r="A4289" s="36"/>
    </row>
    <row r="4290" spans="1:1" x14ac:dyDescent="0.2">
      <c r="A4290" s="36"/>
    </row>
    <row r="4291" spans="1:1" x14ac:dyDescent="0.2">
      <c r="A4291" s="36"/>
    </row>
    <row r="4292" spans="1:1" x14ac:dyDescent="0.2">
      <c r="A4292" s="36"/>
    </row>
    <row r="4293" spans="1:1" x14ac:dyDescent="0.2">
      <c r="A4293" s="36"/>
    </row>
    <row r="4294" spans="1:1" x14ac:dyDescent="0.2">
      <c r="A4294" s="36"/>
    </row>
    <row r="4295" spans="1:1" x14ac:dyDescent="0.2">
      <c r="A4295" s="36"/>
    </row>
    <row r="4296" spans="1:1" x14ac:dyDescent="0.2">
      <c r="A4296" s="36"/>
    </row>
    <row r="4297" spans="1:1" x14ac:dyDescent="0.2">
      <c r="A4297" s="36"/>
    </row>
    <row r="4298" spans="1:1" x14ac:dyDescent="0.2">
      <c r="A4298" s="36"/>
    </row>
    <row r="4299" spans="1:1" x14ac:dyDescent="0.2">
      <c r="A4299" s="36"/>
    </row>
    <row r="4300" spans="1:1" x14ac:dyDescent="0.2">
      <c r="A4300" s="36"/>
    </row>
    <row r="4301" spans="1:1" x14ac:dyDescent="0.2">
      <c r="A4301" s="36"/>
    </row>
    <row r="4302" spans="1:1" x14ac:dyDescent="0.2">
      <c r="A4302" s="36"/>
    </row>
    <row r="4303" spans="1:1" x14ac:dyDescent="0.2">
      <c r="A4303" s="36"/>
    </row>
    <row r="4304" spans="1:1" x14ac:dyDescent="0.2">
      <c r="A4304" s="36"/>
    </row>
    <row r="4305" spans="1:1" x14ac:dyDescent="0.2">
      <c r="A4305" s="36"/>
    </row>
    <row r="4306" spans="1:1" x14ac:dyDescent="0.2">
      <c r="A4306" s="36"/>
    </row>
    <row r="4307" spans="1:1" x14ac:dyDescent="0.2">
      <c r="A4307" s="36"/>
    </row>
    <row r="4308" spans="1:1" x14ac:dyDescent="0.2">
      <c r="A4308" s="36"/>
    </row>
    <row r="4309" spans="1:1" x14ac:dyDescent="0.2">
      <c r="A4309" s="36"/>
    </row>
    <row r="4310" spans="1:1" x14ac:dyDescent="0.2">
      <c r="A4310" s="36"/>
    </row>
    <row r="4311" spans="1:1" x14ac:dyDescent="0.2">
      <c r="A4311" s="36"/>
    </row>
    <row r="4312" spans="1:1" x14ac:dyDescent="0.2">
      <c r="A4312" s="36"/>
    </row>
    <row r="4313" spans="1:1" x14ac:dyDescent="0.2">
      <c r="A4313" s="36"/>
    </row>
    <row r="4314" spans="1:1" x14ac:dyDescent="0.2">
      <c r="A4314" s="36"/>
    </row>
    <row r="4315" spans="1:1" x14ac:dyDescent="0.2">
      <c r="A4315" s="36"/>
    </row>
    <row r="4316" spans="1:1" x14ac:dyDescent="0.2">
      <c r="A4316" s="36"/>
    </row>
    <row r="4317" spans="1:1" x14ac:dyDescent="0.2">
      <c r="A4317" s="36"/>
    </row>
    <row r="4318" spans="1:1" x14ac:dyDescent="0.2">
      <c r="A4318" s="36"/>
    </row>
    <row r="4319" spans="1:1" x14ac:dyDescent="0.2">
      <c r="A4319" s="36"/>
    </row>
    <row r="4320" spans="1:1" x14ac:dyDescent="0.2">
      <c r="A4320" s="36"/>
    </row>
    <row r="4321" spans="1:1" x14ac:dyDescent="0.2">
      <c r="A4321" s="36"/>
    </row>
    <row r="4322" spans="1:1" x14ac:dyDescent="0.2">
      <c r="A4322" s="36"/>
    </row>
    <row r="4323" spans="1:1" x14ac:dyDescent="0.2">
      <c r="A4323" s="36"/>
    </row>
    <row r="4324" spans="1:1" x14ac:dyDescent="0.2">
      <c r="A4324" s="36"/>
    </row>
    <row r="4325" spans="1:1" x14ac:dyDescent="0.2">
      <c r="A4325" s="36"/>
    </row>
    <row r="4326" spans="1:1" x14ac:dyDescent="0.2">
      <c r="A4326" s="36"/>
    </row>
    <row r="4327" spans="1:1" x14ac:dyDescent="0.2">
      <c r="A4327" s="36"/>
    </row>
    <row r="4328" spans="1:1" x14ac:dyDescent="0.2">
      <c r="A4328" s="36"/>
    </row>
    <row r="4329" spans="1:1" x14ac:dyDescent="0.2">
      <c r="A4329" s="36"/>
    </row>
    <row r="4330" spans="1:1" x14ac:dyDescent="0.2">
      <c r="A4330" s="36"/>
    </row>
    <row r="4331" spans="1:1" x14ac:dyDescent="0.2">
      <c r="A4331" s="36"/>
    </row>
    <row r="4332" spans="1:1" x14ac:dyDescent="0.2">
      <c r="A4332" s="36"/>
    </row>
    <row r="4333" spans="1:1" x14ac:dyDescent="0.2">
      <c r="A4333" s="36"/>
    </row>
    <row r="4334" spans="1:1" x14ac:dyDescent="0.2">
      <c r="A4334" s="36"/>
    </row>
    <row r="4335" spans="1:1" x14ac:dyDescent="0.2">
      <c r="A4335" s="36"/>
    </row>
    <row r="4336" spans="1:1" x14ac:dyDescent="0.2">
      <c r="A4336" s="36"/>
    </row>
    <row r="4337" spans="1:1" x14ac:dyDescent="0.2">
      <c r="A4337" s="36"/>
    </row>
    <row r="4338" spans="1:1" x14ac:dyDescent="0.2">
      <c r="A4338" s="36"/>
    </row>
    <row r="4339" spans="1:1" x14ac:dyDescent="0.2">
      <c r="A4339" s="36"/>
    </row>
    <row r="4340" spans="1:1" x14ac:dyDescent="0.2">
      <c r="A4340" s="36"/>
    </row>
    <row r="4341" spans="1:1" x14ac:dyDescent="0.2">
      <c r="A4341" s="36"/>
    </row>
    <row r="4342" spans="1:1" x14ac:dyDescent="0.2">
      <c r="A4342" s="36"/>
    </row>
    <row r="4343" spans="1:1" x14ac:dyDescent="0.2">
      <c r="A4343" s="36"/>
    </row>
    <row r="4344" spans="1:1" x14ac:dyDescent="0.2">
      <c r="A4344" s="36"/>
    </row>
    <row r="4345" spans="1:1" x14ac:dyDescent="0.2">
      <c r="A4345" s="36"/>
    </row>
    <row r="4346" spans="1:1" x14ac:dyDescent="0.2">
      <c r="A4346" s="36"/>
    </row>
    <row r="4347" spans="1:1" x14ac:dyDescent="0.2">
      <c r="A4347" s="36"/>
    </row>
    <row r="4348" spans="1:1" x14ac:dyDescent="0.2">
      <c r="A4348" s="36"/>
    </row>
    <row r="4349" spans="1:1" x14ac:dyDescent="0.2">
      <c r="A4349" s="36"/>
    </row>
    <row r="4350" spans="1:1" x14ac:dyDescent="0.2">
      <c r="A4350" s="36"/>
    </row>
    <row r="4351" spans="1:1" x14ac:dyDescent="0.2">
      <c r="A4351" s="36"/>
    </row>
    <row r="4352" spans="1:1" x14ac:dyDescent="0.2">
      <c r="A4352" s="36"/>
    </row>
    <row r="4353" spans="1:1" x14ac:dyDescent="0.2">
      <c r="A4353" s="36"/>
    </row>
    <row r="4354" spans="1:1" x14ac:dyDescent="0.2">
      <c r="A4354" s="36"/>
    </row>
    <row r="4355" spans="1:1" x14ac:dyDescent="0.2">
      <c r="A4355" s="36"/>
    </row>
    <row r="4356" spans="1:1" x14ac:dyDescent="0.2">
      <c r="A4356" s="36"/>
    </row>
    <row r="4357" spans="1:1" x14ac:dyDescent="0.2">
      <c r="A4357" s="36"/>
    </row>
    <row r="4358" spans="1:1" x14ac:dyDescent="0.2">
      <c r="A4358" s="36"/>
    </row>
    <row r="4359" spans="1:1" x14ac:dyDescent="0.2">
      <c r="A4359" s="36"/>
    </row>
    <row r="4360" spans="1:1" x14ac:dyDescent="0.2">
      <c r="A4360" s="36"/>
    </row>
    <row r="4361" spans="1:1" x14ac:dyDescent="0.2">
      <c r="A4361" s="36"/>
    </row>
    <row r="4362" spans="1:1" x14ac:dyDescent="0.2">
      <c r="A4362" s="36"/>
    </row>
    <row r="4363" spans="1:1" x14ac:dyDescent="0.2">
      <c r="A4363" s="36"/>
    </row>
    <row r="4364" spans="1:1" x14ac:dyDescent="0.2">
      <c r="A4364" s="36"/>
    </row>
    <row r="4365" spans="1:1" x14ac:dyDescent="0.2">
      <c r="A4365" s="36"/>
    </row>
    <row r="4366" spans="1:1" x14ac:dyDescent="0.2">
      <c r="A4366" s="36"/>
    </row>
    <row r="4367" spans="1:1" x14ac:dyDescent="0.2">
      <c r="A4367" s="36"/>
    </row>
    <row r="4368" spans="1:1" x14ac:dyDescent="0.2">
      <c r="A4368" s="36"/>
    </row>
    <row r="4369" spans="1:1" x14ac:dyDescent="0.2">
      <c r="A4369" s="36"/>
    </row>
    <row r="4370" spans="1:1" x14ac:dyDescent="0.2">
      <c r="A4370" s="36"/>
    </row>
    <row r="4371" spans="1:1" x14ac:dyDescent="0.2">
      <c r="A4371" s="36"/>
    </row>
    <row r="4372" spans="1:1" x14ac:dyDescent="0.2">
      <c r="A4372" s="36"/>
    </row>
    <row r="4373" spans="1:1" x14ac:dyDescent="0.2">
      <c r="A4373" s="36"/>
    </row>
    <row r="4374" spans="1:1" x14ac:dyDescent="0.2">
      <c r="A4374" s="36"/>
    </row>
    <row r="4375" spans="1:1" x14ac:dyDescent="0.2">
      <c r="A4375" s="36"/>
    </row>
    <row r="4376" spans="1:1" x14ac:dyDescent="0.2">
      <c r="A4376" s="36"/>
    </row>
    <row r="4377" spans="1:1" x14ac:dyDescent="0.2">
      <c r="A4377" s="36"/>
    </row>
    <row r="4378" spans="1:1" x14ac:dyDescent="0.2">
      <c r="A4378" s="36"/>
    </row>
    <row r="4379" spans="1:1" x14ac:dyDescent="0.2">
      <c r="A4379" s="36"/>
    </row>
    <row r="4380" spans="1:1" x14ac:dyDescent="0.2">
      <c r="A4380" s="36"/>
    </row>
    <row r="4381" spans="1:1" x14ac:dyDescent="0.2">
      <c r="A4381" s="36"/>
    </row>
    <row r="4382" spans="1:1" x14ac:dyDescent="0.2">
      <c r="A4382" s="36"/>
    </row>
    <row r="4383" spans="1:1" x14ac:dyDescent="0.2">
      <c r="A4383" s="36"/>
    </row>
    <row r="4384" spans="1:1" x14ac:dyDescent="0.2">
      <c r="A4384" s="36"/>
    </row>
    <row r="4385" spans="1:1" x14ac:dyDescent="0.2">
      <c r="A4385" s="36"/>
    </row>
    <row r="4386" spans="1:1" x14ac:dyDescent="0.2">
      <c r="A4386" s="36"/>
    </row>
    <row r="4387" spans="1:1" x14ac:dyDescent="0.2">
      <c r="A4387" s="36"/>
    </row>
    <row r="4388" spans="1:1" x14ac:dyDescent="0.2">
      <c r="A4388" s="36"/>
    </row>
    <row r="4389" spans="1:1" x14ac:dyDescent="0.2">
      <c r="A4389" s="36"/>
    </row>
    <row r="4390" spans="1:1" x14ac:dyDescent="0.2">
      <c r="A4390" s="36"/>
    </row>
    <row r="4391" spans="1:1" x14ac:dyDescent="0.2">
      <c r="A4391" s="36"/>
    </row>
    <row r="4392" spans="1:1" x14ac:dyDescent="0.2">
      <c r="A4392" s="36"/>
    </row>
    <row r="4393" spans="1:1" x14ac:dyDescent="0.2">
      <c r="A4393" s="36"/>
    </row>
    <row r="4394" spans="1:1" x14ac:dyDescent="0.2">
      <c r="A4394" s="36"/>
    </row>
    <row r="4395" spans="1:1" x14ac:dyDescent="0.2">
      <c r="A4395" s="36"/>
    </row>
    <row r="4396" spans="1:1" x14ac:dyDescent="0.2">
      <c r="A4396" s="36"/>
    </row>
    <row r="4397" spans="1:1" x14ac:dyDescent="0.2">
      <c r="A4397" s="36"/>
    </row>
    <row r="4398" spans="1:1" x14ac:dyDescent="0.2">
      <c r="A4398" s="36"/>
    </row>
    <row r="4399" spans="1:1" x14ac:dyDescent="0.2">
      <c r="A4399" s="36"/>
    </row>
    <row r="4400" spans="1:1" x14ac:dyDescent="0.2">
      <c r="A4400" s="36"/>
    </row>
    <row r="4401" spans="1:1" x14ac:dyDescent="0.2">
      <c r="A4401" s="36"/>
    </row>
    <row r="4402" spans="1:1" x14ac:dyDescent="0.2">
      <c r="A4402" s="36"/>
    </row>
    <row r="4403" spans="1:1" x14ac:dyDescent="0.2">
      <c r="A4403" s="36"/>
    </row>
    <row r="4404" spans="1:1" x14ac:dyDescent="0.2">
      <c r="A4404" s="36"/>
    </row>
    <row r="4405" spans="1:1" x14ac:dyDescent="0.2">
      <c r="A4405" s="36"/>
    </row>
    <row r="4406" spans="1:1" x14ac:dyDescent="0.2">
      <c r="A4406" s="36"/>
    </row>
    <row r="4407" spans="1:1" x14ac:dyDescent="0.2">
      <c r="A4407" s="36"/>
    </row>
    <row r="4408" spans="1:1" x14ac:dyDescent="0.2">
      <c r="A4408" s="36"/>
    </row>
    <row r="4409" spans="1:1" x14ac:dyDescent="0.2">
      <c r="A4409" s="36"/>
    </row>
    <row r="4410" spans="1:1" x14ac:dyDescent="0.2">
      <c r="A4410" s="36"/>
    </row>
    <row r="4411" spans="1:1" x14ac:dyDescent="0.2">
      <c r="A4411" s="36"/>
    </row>
    <row r="4412" spans="1:1" x14ac:dyDescent="0.2">
      <c r="A4412" s="36"/>
    </row>
    <row r="4413" spans="1:1" x14ac:dyDescent="0.2">
      <c r="A4413" s="36"/>
    </row>
    <row r="4414" spans="1:1" x14ac:dyDescent="0.2">
      <c r="A4414" s="36"/>
    </row>
    <row r="4415" spans="1:1" x14ac:dyDescent="0.2">
      <c r="A4415" s="36"/>
    </row>
    <row r="4416" spans="1:1" x14ac:dyDescent="0.2">
      <c r="A4416" s="36"/>
    </row>
    <row r="4417" spans="1:1" x14ac:dyDescent="0.2">
      <c r="A4417" s="36"/>
    </row>
    <row r="4418" spans="1:1" x14ac:dyDescent="0.2">
      <c r="A4418" s="36"/>
    </row>
    <row r="4419" spans="1:1" x14ac:dyDescent="0.2">
      <c r="A4419" s="36"/>
    </row>
    <row r="4420" spans="1:1" x14ac:dyDescent="0.2">
      <c r="A4420" s="36"/>
    </row>
    <row r="4421" spans="1:1" x14ac:dyDescent="0.2">
      <c r="A4421" s="36"/>
    </row>
    <row r="4422" spans="1:1" x14ac:dyDescent="0.2">
      <c r="A4422" s="36"/>
    </row>
    <row r="4423" spans="1:1" x14ac:dyDescent="0.2">
      <c r="A4423" s="36"/>
    </row>
    <row r="4424" spans="1:1" x14ac:dyDescent="0.2">
      <c r="A4424" s="36"/>
    </row>
    <row r="4425" spans="1:1" x14ac:dyDescent="0.2">
      <c r="A4425" s="36"/>
    </row>
    <row r="4426" spans="1:1" x14ac:dyDescent="0.2">
      <c r="A4426" s="36"/>
    </row>
    <row r="4427" spans="1:1" x14ac:dyDescent="0.2">
      <c r="A4427" s="36"/>
    </row>
    <row r="4428" spans="1:1" x14ac:dyDescent="0.2">
      <c r="A4428" s="36"/>
    </row>
    <row r="4429" spans="1:1" x14ac:dyDescent="0.2">
      <c r="A4429" s="36"/>
    </row>
    <row r="4430" spans="1:1" x14ac:dyDescent="0.2">
      <c r="A4430" s="36"/>
    </row>
    <row r="4431" spans="1:1" x14ac:dyDescent="0.2">
      <c r="A4431" s="36"/>
    </row>
    <row r="4432" spans="1:1" x14ac:dyDescent="0.2">
      <c r="A4432" s="36"/>
    </row>
    <row r="4433" spans="1:1" x14ac:dyDescent="0.2">
      <c r="A4433" s="36"/>
    </row>
    <row r="4434" spans="1:1" x14ac:dyDescent="0.2">
      <c r="A4434" s="36"/>
    </row>
    <row r="4435" spans="1:1" x14ac:dyDescent="0.2">
      <c r="A4435" s="36"/>
    </row>
    <row r="4436" spans="1:1" x14ac:dyDescent="0.2">
      <c r="A4436" s="36"/>
    </row>
    <row r="4437" spans="1:1" x14ac:dyDescent="0.2">
      <c r="A4437" s="36"/>
    </row>
    <row r="4438" spans="1:1" x14ac:dyDescent="0.2">
      <c r="A4438" s="36"/>
    </row>
    <row r="4439" spans="1:1" x14ac:dyDescent="0.2">
      <c r="A4439" s="36"/>
    </row>
    <row r="4440" spans="1:1" x14ac:dyDescent="0.2">
      <c r="A4440" s="36"/>
    </row>
    <row r="4441" spans="1:1" x14ac:dyDescent="0.2">
      <c r="A4441" s="36"/>
    </row>
    <row r="4442" spans="1:1" x14ac:dyDescent="0.2">
      <c r="A4442" s="36"/>
    </row>
    <row r="4443" spans="1:1" x14ac:dyDescent="0.2">
      <c r="A4443" s="36"/>
    </row>
    <row r="4444" spans="1:1" x14ac:dyDescent="0.2">
      <c r="A4444" s="36"/>
    </row>
    <row r="4445" spans="1:1" x14ac:dyDescent="0.2">
      <c r="A4445" s="36"/>
    </row>
    <row r="4446" spans="1:1" x14ac:dyDescent="0.2">
      <c r="A4446" s="36"/>
    </row>
    <row r="4447" spans="1:1" x14ac:dyDescent="0.2">
      <c r="A4447" s="36"/>
    </row>
    <row r="4448" spans="1:1" x14ac:dyDescent="0.2">
      <c r="A4448" s="36"/>
    </row>
    <row r="4449" spans="1:1" x14ac:dyDescent="0.2">
      <c r="A4449" s="36"/>
    </row>
    <row r="4450" spans="1:1" x14ac:dyDescent="0.2">
      <c r="A4450" s="36"/>
    </row>
    <row r="4451" spans="1:1" x14ac:dyDescent="0.2">
      <c r="A4451" s="36"/>
    </row>
    <row r="4452" spans="1:1" x14ac:dyDescent="0.2">
      <c r="A4452" s="36"/>
    </row>
    <row r="4453" spans="1:1" x14ac:dyDescent="0.2">
      <c r="A4453" s="36"/>
    </row>
    <row r="4454" spans="1:1" x14ac:dyDescent="0.2">
      <c r="A4454" s="36"/>
    </row>
    <row r="4455" spans="1:1" x14ac:dyDescent="0.2">
      <c r="A4455" s="36"/>
    </row>
    <row r="4456" spans="1:1" x14ac:dyDescent="0.2">
      <c r="A4456" s="36"/>
    </row>
    <row r="4457" spans="1:1" x14ac:dyDescent="0.2">
      <c r="A4457" s="36"/>
    </row>
    <row r="4458" spans="1:1" x14ac:dyDescent="0.2">
      <c r="A4458" s="36"/>
    </row>
    <row r="4459" spans="1:1" x14ac:dyDescent="0.2">
      <c r="A4459" s="36"/>
    </row>
    <row r="4460" spans="1:1" x14ac:dyDescent="0.2">
      <c r="A4460" s="36"/>
    </row>
    <row r="4461" spans="1:1" x14ac:dyDescent="0.2">
      <c r="A4461" s="36"/>
    </row>
    <row r="4462" spans="1:1" x14ac:dyDescent="0.2">
      <c r="A4462" s="36"/>
    </row>
    <row r="4463" spans="1:1" x14ac:dyDescent="0.2">
      <c r="A4463" s="36"/>
    </row>
    <row r="4464" spans="1:1" x14ac:dyDescent="0.2">
      <c r="A4464" s="36"/>
    </row>
    <row r="4465" spans="1:1" x14ac:dyDescent="0.2">
      <c r="A4465" s="36"/>
    </row>
    <row r="4466" spans="1:1" x14ac:dyDescent="0.2">
      <c r="A4466" s="36"/>
    </row>
    <row r="4467" spans="1:1" x14ac:dyDescent="0.2">
      <c r="A4467" s="36"/>
    </row>
    <row r="4468" spans="1:1" x14ac:dyDescent="0.2">
      <c r="A4468" s="36"/>
    </row>
    <row r="4469" spans="1:1" x14ac:dyDescent="0.2">
      <c r="A4469" s="36"/>
    </row>
    <row r="4470" spans="1:1" x14ac:dyDescent="0.2">
      <c r="A4470" s="36"/>
    </row>
    <row r="4471" spans="1:1" x14ac:dyDescent="0.2">
      <c r="A4471" s="36"/>
    </row>
    <row r="4472" spans="1:1" x14ac:dyDescent="0.2">
      <c r="A4472" s="36"/>
    </row>
    <row r="4473" spans="1:1" x14ac:dyDescent="0.2">
      <c r="A4473" s="36"/>
    </row>
    <row r="4474" spans="1:1" x14ac:dyDescent="0.2">
      <c r="A4474" s="36"/>
    </row>
    <row r="4475" spans="1:1" x14ac:dyDescent="0.2">
      <c r="A4475" s="36"/>
    </row>
    <row r="4476" spans="1:1" x14ac:dyDescent="0.2">
      <c r="A4476" s="36"/>
    </row>
    <row r="4477" spans="1:1" x14ac:dyDescent="0.2">
      <c r="A4477" s="36"/>
    </row>
    <row r="4478" spans="1:1" x14ac:dyDescent="0.2">
      <c r="A4478" s="36"/>
    </row>
    <row r="4479" spans="1:1" x14ac:dyDescent="0.2">
      <c r="A4479" s="36"/>
    </row>
    <row r="4480" spans="1:1" x14ac:dyDescent="0.2">
      <c r="A4480" s="36"/>
    </row>
    <row r="4481" spans="1:1" x14ac:dyDescent="0.2">
      <c r="A4481" s="36"/>
    </row>
    <row r="4482" spans="1:1" x14ac:dyDescent="0.2">
      <c r="A4482" s="36"/>
    </row>
    <row r="4483" spans="1:1" x14ac:dyDescent="0.2">
      <c r="A4483" s="36"/>
    </row>
    <row r="4484" spans="1:1" x14ac:dyDescent="0.2">
      <c r="A4484" s="36"/>
    </row>
    <row r="4485" spans="1:1" x14ac:dyDescent="0.2">
      <c r="A4485" s="36"/>
    </row>
    <row r="4486" spans="1:1" x14ac:dyDescent="0.2">
      <c r="A4486" s="36"/>
    </row>
    <row r="4487" spans="1:1" x14ac:dyDescent="0.2">
      <c r="A4487" s="36"/>
    </row>
    <row r="4488" spans="1:1" x14ac:dyDescent="0.2">
      <c r="A4488" s="36"/>
    </row>
    <row r="4489" spans="1:1" x14ac:dyDescent="0.2">
      <c r="A4489" s="36"/>
    </row>
    <row r="4490" spans="1:1" x14ac:dyDescent="0.2">
      <c r="A4490" s="36"/>
    </row>
    <row r="4491" spans="1:1" x14ac:dyDescent="0.2">
      <c r="A4491" s="36"/>
    </row>
    <row r="4492" spans="1:1" x14ac:dyDescent="0.2">
      <c r="A4492" s="36"/>
    </row>
    <row r="4493" spans="1:1" x14ac:dyDescent="0.2">
      <c r="A4493" s="36"/>
    </row>
    <row r="4494" spans="1:1" x14ac:dyDescent="0.2">
      <c r="A4494" s="36"/>
    </row>
    <row r="4495" spans="1:1" x14ac:dyDescent="0.2">
      <c r="A4495" s="36"/>
    </row>
    <row r="4496" spans="1:1" x14ac:dyDescent="0.2">
      <c r="A4496" s="36"/>
    </row>
    <row r="4497" spans="1:1" x14ac:dyDescent="0.2">
      <c r="A4497" s="36"/>
    </row>
    <row r="4498" spans="1:1" x14ac:dyDescent="0.2">
      <c r="A4498" s="36"/>
    </row>
    <row r="4499" spans="1:1" x14ac:dyDescent="0.2">
      <c r="A4499" s="36"/>
    </row>
    <row r="4500" spans="1:1" x14ac:dyDescent="0.2">
      <c r="A4500" s="36"/>
    </row>
    <row r="4501" spans="1:1" x14ac:dyDescent="0.2">
      <c r="A4501" s="36"/>
    </row>
    <row r="4502" spans="1:1" x14ac:dyDescent="0.2">
      <c r="A4502" s="36"/>
    </row>
    <row r="4503" spans="1:1" x14ac:dyDescent="0.2">
      <c r="A4503" s="36"/>
    </row>
    <row r="4504" spans="1:1" x14ac:dyDescent="0.2">
      <c r="A4504" s="36"/>
    </row>
    <row r="4505" spans="1:1" x14ac:dyDescent="0.2">
      <c r="A4505" s="36"/>
    </row>
    <row r="4506" spans="1:1" x14ac:dyDescent="0.2">
      <c r="A4506" s="36"/>
    </row>
    <row r="4507" spans="1:1" x14ac:dyDescent="0.2">
      <c r="A4507" s="36"/>
    </row>
    <row r="4508" spans="1:1" x14ac:dyDescent="0.2">
      <c r="A4508" s="36"/>
    </row>
    <row r="4509" spans="1:1" x14ac:dyDescent="0.2">
      <c r="A4509" s="36"/>
    </row>
    <row r="4510" spans="1:1" x14ac:dyDescent="0.2">
      <c r="A4510" s="36"/>
    </row>
    <row r="4511" spans="1:1" x14ac:dyDescent="0.2">
      <c r="A4511" s="36"/>
    </row>
    <row r="4512" spans="1:1" x14ac:dyDescent="0.2">
      <c r="A4512" s="36"/>
    </row>
    <row r="4513" spans="1:1" x14ac:dyDescent="0.2">
      <c r="A4513" s="36"/>
    </row>
    <row r="4514" spans="1:1" x14ac:dyDescent="0.2">
      <c r="A4514" s="36"/>
    </row>
    <row r="4515" spans="1:1" x14ac:dyDescent="0.2">
      <c r="A4515" s="36"/>
    </row>
    <row r="4516" spans="1:1" x14ac:dyDescent="0.2">
      <c r="A4516" s="36"/>
    </row>
    <row r="4517" spans="1:1" x14ac:dyDescent="0.2">
      <c r="A4517" s="36"/>
    </row>
    <row r="4518" spans="1:1" x14ac:dyDescent="0.2">
      <c r="A4518" s="36"/>
    </row>
    <row r="4519" spans="1:1" x14ac:dyDescent="0.2">
      <c r="A4519" s="36"/>
    </row>
    <row r="4520" spans="1:1" x14ac:dyDescent="0.2">
      <c r="A4520" s="36"/>
    </row>
    <row r="4521" spans="1:1" x14ac:dyDescent="0.2">
      <c r="A4521" s="36"/>
    </row>
    <row r="4522" spans="1:1" x14ac:dyDescent="0.2">
      <c r="A4522" s="36"/>
    </row>
    <row r="4523" spans="1:1" x14ac:dyDescent="0.2">
      <c r="A4523" s="36"/>
    </row>
    <row r="4524" spans="1:1" x14ac:dyDescent="0.2">
      <c r="A4524" s="36"/>
    </row>
    <row r="4525" spans="1:1" x14ac:dyDescent="0.2">
      <c r="A4525" s="36"/>
    </row>
    <row r="4526" spans="1:1" x14ac:dyDescent="0.2">
      <c r="A4526" s="36"/>
    </row>
    <row r="4527" spans="1:1" x14ac:dyDescent="0.2">
      <c r="A4527" s="36"/>
    </row>
    <row r="4528" spans="1:1" x14ac:dyDescent="0.2">
      <c r="A4528" s="36"/>
    </row>
    <row r="4529" spans="1:1" x14ac:dyDescent="0.2">
      <c r="A4529" s="36"/>
    </row>
    <row r="4530" spans="1:1" x14ac:dyDescent="0.2">
      <c r="A4530" s="36"/>
    </row>
    <row r="4531" spans="1:1" x14ac:dyDescent="0.2">
      <c r="A4531" s="36"/>
    </row>
    <row r="4532" spans="1:1" x14ac:dyDescent="0.2">
      <c r="A4532" s="36"/>
    </row>
    <row r="4533" spans="1:1" x14ac:dyDescent="0.2">
      <c r="A4533" s="36"/>
    </row>
    <row r="4534" spans="1:1" x14ac:dyDescent="0.2">
      <c r="A4534" s="36"/>
    </row>
    <row r="4535" spans="1:1" x14ac:dyDescent="0.2">
      <c r="A4535" s="36"/>
    </row>
    <row r="4536" spans="1:1" x14ac:dyDescent="0.2">
      <c r="A4536" s="36"/>
    </row>
    <row r="4537" spans="1:1" x14ac:dyDescent="0.2">
      <c r="A4537" s="36"/>
    </row>
    <row r="4538" spans="1:1" x14ac:dyDescent="0.2">
      <c r="A4538" s="36"/>
    </row>
    <row r="4539" spans="1:1" x14ac:dyDescent="0.2">
      <c r="A4539" s="36"/>
    </row>
    <row r="4540" spans="1:1" x14ac:dyDescent="0.2">
      <c r="A4540" s="36"/>
    </row>
    <row r="4541" spans="1:1" x14ac:dyDescent="0.2">
      <c r="A4541" s="36"/>
    </row>
    <row r="4542" spans="1:1" x14ac:dyDescent="0.2">
      <c r="A4542" s="36"/>
    </row>
    <row r="4543" spans="1:1" x14ac:dyDescent="0.2">
      <c r="A4543" s="36"/>
    </row>
    <row r="4544" spans="1:1" x14ac:dyDescent="0.2">
      <c r="A4544" s="36"/>
    </row>
    <row r="4545" spans="1:1" x14ac:dyDescent="0.2">
      <c r="A4545" s="36"/>
    </row>
    <row r="4546" spans="1:1" x14ac:dyDescent="0.2">
      <c r="A4546" s="36"/>
    </row>
    <row r="4547" spans="1:1" x14ac:dyDescent="0.2">
      <c r="A4547" s="36"/>
    </row>
    <row r="4548" spans="1:1" x14ac:dyDescent="0.2">
      <c r="A4548" s="36"/>
    </row>
    <row r="4549" spans="1:1" x14ac:dyDescent="0.2">
      <c r="A4549" s="36"/>
    </row>
    <row r="4550" spans="1:1" x14ac:dyDescent="0.2">
      <c r="A4550" s="36"/>
    </row>
    <row r="4551" spans="1:1" x14ac:dyDescent="0.2">
      <c r="A4551" s="36"/>
    </row>
    <row r="4552" spans="1:1" x14ac:dyDescent="0.2">
      <c r="A4552" s="36"/>
    </row>
    <row r="4553" spans="1:1" x14ac:dyDescent="0.2">
      <c r="A4553" s="36"/>
    </row>
    <row r="4554" spans="1:1" x14ac:dyDescent="0.2">
      <c r="A4554" s="36"/>
    </row>
    <row r="4555" spans="1:1" x14ac:dyDescent="0.2">
      <c r="A4555" s="36"/>
    </row>
    <row r="4556" spans="1:1" x14ac:dyDescent="0.2">
      <c r="A4556" s="36"/>
    </row>
    <row r="4557" spans="1:1" x14ac:dyDescent="0.2">
      <c r="A4557" s="36"/>
    </row>
    <row r="4558" spans="1:1" x14ac:dyDescent="0.2">
      <c r="A4558" s="36"/>
    </row>
    <row r="4559" spans="1:1" x14ac:dyDescent="0.2">
      <c r="A4559" s="36"/>
    </row>
    <row r="4560" spans="1:1" x14ac:dyDescent="0.2">
      <c r="A4560" s="36"/>
    </row>
    <row r="4561" spans="1:1" x14ac:dyDescent="0.2">
      <c r="A4561" s="36"/>
    </row>
    <row r="4562" spans="1:1" x14ac:dyDescent="0.2">
      <c r="A4562" s="36"/>
    </row>
    <row r="4563" spans="1:1" x14ac:dyDescent="0.2">
      <c r="A4563" s="36"/>
    </row>
    <row r="4564" spans="1:1" x14ac:dyDescent="0.2">
      <c r="A4564" s="36"/>
    </row>
    <row r="4565" spans="1:1" x14ac:dyDescent="0.2">
      <c r="A4565" s="36"/>
    </row>
    <row r="4566" spans="1:1" x14ac:dyDescent="0.2">
      <c r="A4566" s="36"/>
    </row>
    <row r="4567" spans="1:1" x14ac:dyDescent="0.2">
      <c r="A4567" s="36"/>
    </row>
    <row r="4568" spans="1:1" x14ac:dyDescent="0.2">
      <c r="A4568" s="36"/>
    </row>
    <row r="4569" spans="1:1" x14ac:dyDescent="0.2">
      <c r="A4569" s="36"/>
    </row>
    <row r="4570" spans="1:1" x14ac:dyDescent="0.2">
      <c r="A4570" s="36"/>
    </row>
    <row r="4571" spans="1:1" x14ac:dyDescent="0.2">
      <c r="A4571" s="36"/>
    </row>
    <row r="4572" spans="1:1" x14ac:dyDescent="0.2">
      <c r="A4572" s="36"/>
    </row>
    <row r="4573" spans="1:1" x14ac:dyDescent="0.2">
      <c r="A4573" s="36"/>
    </row>
    <row r="4574" spans="1:1" x14ac:dyDescent="0.2">
      <c r="A4574" s="36"/>
    </row>
    <row r="4575" spans="1:1" x14ac:dyDescent="0.2">
      <c r="A4575" s="36"/>
    </row>
    <row r="4576" spans="1:1" x14ac:dyDescent="0.2">
      <c r="A4576" s="36"/>
    </row>
    <row r="4577" spans="1:1" x14ac:dyDescent="0.2">
      <c r="A4577" s="36"/>
    </row>
    <row r="4578" spans="1:1" x14ac:dyDescent="0.2">
      <c r="A4578" s="36"/>
    </row>
    <row r="4579" spans="1:1" x14ac:dyDescent="0.2">
      <c r="A4579" s="36"/>
    </row>
    <row r="4580" spans="1:1" x14ac:dyDescent="0.2">
      <c r="A4580" s="36"/>
    </row>
    <row r="4581" spans="1:1" x14ac:dyDescent="0.2">
      <c r="A4581" s="36"/>
    </row>
    <row r="4582" spans="1:1" x14ac:dyDescent="0.2">
      <c r="A4582" s="36"/>
    </row>
    <row r="4583" spans="1:1" x14ac:dyDescent="0.2">
      <c r="A4583" s="36"/>
    </row>
    <row r="4584" spans="1:1" x14ac:dyDescent="0.2">
      <c r="A4584" s="36"/>
    </row>
    <row r="4585" spans="1:1" x14ac:dyDescent="0.2">
      <c r="A4585" s="36"/>
    </row>
    <row r="4586" spans="1:1" x14ac:dyDescent="0.2">
      <c r="A4586" s="36"/>
    </row>
    <row r="4587" spans="1:1" x14ac:dyDescent="0.2">
      <c r="A4587" s="36"/>
    </row>
    <row r="4588" spans="1:1" x14ac:dyDescent="0.2">
      <c r="A4588" s="36"/>
    </row>
    <row r="4589" spans="1:1" x14ac:dyDescent="0.2">
      <c r="A4589" s="36"/>
    </row>
    <row r="4590" spans="1:1" x14ac:dyDescent="0.2">
      <c r="A4590" s="36"/>
    </row>
    <row r="4591" spans="1:1" x14ac:dyDescent="0.2">
      <c r="A4591" s="36"/>
    </row>
    <row r="4592" spans="1:1" x14ac:dyDescent="0.2">
      <c r="A4592" s="36"/>
    </row>
    <row r="4593" spans="1:1" x14ac:dyDescent="0.2">
      <c r="A4593" s="36"/>
    </row>
    <row r="4594" spans="1:1" x14ac:dyDescent="0.2">
      <c r="A4594" s="36"/>
    </row>
    <row r="4595" spans="1:1" x14ac:dyDescent="0.2">
      <c r="A4595" s="36"/>
    </row>
    <row r="4596" spans="1:1" x14ac:dyDescent="0.2">
      <c r="A4596" s="36"/>
    </row>
    <row r="4597" spans="1:1" x14ac:dyDescent="0.2">
      <c r="A4597" s="36"/>
    </row>
    <row r="4598" spans="1:1" x14ac:dyDescent="0.2">
      <c r="A4598" s="36"/>
    </row>
    <row r="4599" spans="1:1" x14ac:dyDescent="0.2">
      <c r="A4599" s="36"/>
    </row>
    <row r="4600" spans="1:1" x14ac:dyDescent="0.2">
      <c r="A4600" s="36"/>
    </row>
    <row r="4601" spans="1:1" x14ac:dyDescent="0.2">
      <c r="A4601" s="36"/>
    </row>
    <row r="4602" spans="1:1" x14ac:dyDescent="0.2">
      <c r="A4602" s="36"/>
    </row>
    <row r="4603" spans="1:1" x14ac:dyDescent="0.2">
      <c r="A4603" s="36"/>
    </row>
    <row r="4604" spans="1:1" x14ac:dyDescent="0.2">
      <c r="A4604" s="36"/>
    </row>
    <row r="4605" spans="1:1" x14ac:dyDescent="0.2">
      <c r="A4605" s="36"/>
    </row>
    <row r="4606" spans="1:1" x14ac:dyDescent="0.2">
      <c r="A4606" s="36"/>
    </row>
    <row r="4607" spans="1:1" x14ac:dyDescent="0.2">
      <c r="A4607" s="36"/>
    </row>
    <row r="4608" spans="1:1" x14ac:dyDescent="0.2">
      <c r="A4608" s="36"/>
    </row>
    <row r="4609" spans="1:1" x14ac:dyDescent="0.2">
      <c r="A4609" s="36"/>
    </row>
    <row r="4610" spans="1:1" x14ac:dyDescent="0.2">
      <c r="A4610" s="36"/>
    </row>
    <row r="4611" spans="1:1" x14ac:dyDescent="0.2">
      <c r="A4611" s="36"/>
    </row>
    <row r="4612" spans="1:1" x14ac:dyDescent="0.2">
      <c r="A4612" s="36"/>
    </row>
    <row r="4613" spans="1:1" x14ac:dyDescent="0.2">
      <c r="A4613" s="36"/>
    </row>
    <row r="4614" spans="1:1" x14ac:dyDescent="0.2">
      <c r="A4614" s="36"/>
    </row>
    <row r="4615" spans="1:1" x14ac:dyDescent="0.2">
      <c r="A4615" s="36"/>
    </row>
    <row r="4616" spans="1:1" x14ac:dyDescent="0.2">
      <c r="A4616" s="36"/>
    </row>
    <row r="4617" spans="1:1" x14ac:dyDescent="0.2">
      <c r="A4617" s="36"/>
    </row>
    <row r="4618" spans="1:1" x14ac:dyDescent="0.2">
      <c r="A4618" s="36"/>
    </row>
    <row r="4619" spans="1:1" x14ac:dyDescent="0.2">
      <c r="A4619" s="36"/>
    </row>
    <row r="4620" spans="1:1" x14ac:dyDescent="0.2">
      <c r="A4620" s="36"/>
    </row>
    <row r="4621" spans="1:1" x14ac:dyDescent="0.2">
      <c r="A4621" s="36"/>
    </row>
    <row r="4622" spans="1:1" x14ac:dyDescent="0.2">
      <c r="A4622" s="36"/>
    </row>
    <row r="4623" spans="1:1" x14ac:dyDescent="0.2">
      <c r="A4623" s="36"/>
    </row>
    <row r="4624" spans="1:1" x14ac:dyDescent="0.2">
      <c r="A4624" s="36"/>
    </row>
    <row r="4625" spans="1:1" x14ac:dyDescent="0.2">
      <c r="A4625" s="36"/>
    </row>
    <row r="4626" spans="1:1" x14ac:dyDescent="0.2">
      <c r="A4626" s="36"/>
    </row>
    <row r="4627" spans="1:1" x14ac:dyDescent="0.2">
      <c r="A4627" s="36"/>
    </row>
    <row r="4628" spans="1:1" x14ac:dyDescent="0.2">
      <c r="A4628" s="36"/>
    </row>
    <row r="4629" spans="1:1" x14ac:dyDescent="0.2">
      <c r="A4629" s="36"/>
    </row>
    <row r="4630" spans="1:1" x14ac:dyDescent="0.2">
      <c r="A4630" s="36"/>
    </row>
    <row r="4631" spans="1:1" x14ac:dyDescent="0.2">
      <c r="A4631" s="36"/>
    </row>
    <row r="4632" spans="1:1" x14ac:dyDescent="0.2">
      <c r="A4632" s="36"/>
    </row>
    <row r="4633" spans="1:1" x14ac:dyDescent="0.2">
      <c r="A4633" s="36"/>
    </row>
    <row r="4634" spans="1:1" x14ac:dyDescent="0.2">
      <c r="A4634" s="36"/>
    </row>
    <row r="4635" spans="1:1" x14ac:dyDescent="0.2">
      <c r="A4635" s="36"/>
    </row>
    <row r="4636" spans="1:1" x14ac:dyDescent="0.2">
      <c r="A4636" s="36"/>
    </row>
    <row r="4637" spans="1:1" x14ac:dyDescent="0.2">
      <c r="A4637" s="36"/>
    </row>
    <row r="4638" spans="1:1" x14ac:dyDescent="0.2">
      <c r="A4638" s="36"/>
    </row>
    <row r="4639" spans="1:1" x14ac:dyDescent="0.2">
      <c r="A4639" s="36"/>
    </row>
    <row r="4640" spans="1:1" x14ac:dyDescent="0.2">
      <c r="A4640" s="36"/>
    </row>
    <row r="4641" spans="1:1" x14ac:dyDescent="0.2">
      <c r="A4641" s="36"/>
    </row>
    <row r="4642" spans="1:1" x14ac:dyDescent="0.2">
      <c r="A4642" s="36"/>
    </row>
    <row r="4643" spans="1:1" x14ac:dyDescent="0.2">
      <c r="A4643" s="36"/>
    </row>
    <row r="4644" spans="1:1" x14ac:dyDescent="0.2">
      <c r="A4644" s="36"/>
    </row>
    <row r="4645" spans="1:1" x14ac:dyDescent="0.2">
      <c r="A4645" s="36"/>
    </row>
    <row r="4646" spans="1:1" x14ac:dyDescent="0.2">
      <c r="A4646" s="36"/>
    </row>
    <row r="4647" spans="1:1" x14ac:dyDescent="0.2">
      <c r="A4647" s="36"/>
    </row>
    <row r="4648" spans="1:1" x14ac:dyDescent="0.2">
      <c r="A4648" s="36"/>
    </row>
    <row r="4649" spans="1:1" x14ac:dyDescent="0.2">
      <c r="A4649" s="36"/>
    </row>
    <row r="4650" spans="1:1" x14ac:dyDescent="0.2">
      <c r="A4650" s="36"/>
    </row>
    <row r="4651" spans="1:1" x14ac:dyDescent="0.2">
      <c r="A4651" s="36"/>
    </row>
    <row r="4652" spans="1:1" x14ac:dyDescent="0.2">
      <c r="A4652" s="36"/>
    </row>
    <row r="4653" spans="1:1" x14ac:dyDescent="0.2">
      <c r="A4653" s="36"/>
    </row>
    <row r="4654" spans="1:1" x14ac:dyDescent="0.2">
      <c r="A4654" s="36"/>
    </row>
    <row r="4655" spans="1:1" x14ac:dyDescent="0.2">
      <c r="A4655" s="36"/>
    </row>
    <row r="4656" spans="1:1" x14ac:dyDescent="0.2">
      <c r="A4656" s="36"/>
    </row>
    <row r="4657" spans="1:1" x14ac:dyDescent="0.2">
      <c r="A4657" s="36"/>
    </row>
    <row r="4658" spans="1:1" x14ac:dyDescent="0.2">
      <c r="A4658" s="36"/>
    </row>
    <row r="4659" spans="1:1" x14ac:dyDescent="0.2">
      <c r="A4659" s="36"/>
    </row>
    <row r="4660" spans="1:1" x14ac:dyDescent="0.2">
      <c r="A4660" s="36"/>
    </row>
    <row r="4661" spans="1:1" x14ac:dyDescent="0.2">
      <c r="A4661" s="36"/>
    </row>
    <row r="4662" spans="1:1" x14ac:dyDescent="0.2">
      <c r="A4662" s="36"/>
    </row>
    <row r="4663" spans="1:1" x14ac:dyDescent="0.2">
      <c r="A4663" s="36"/>
    </row>
    <row r="4664" spans="1:1" x14ac:dyDescent="0.2">
      <c r="A4664" s="36"/>
    </row>
    <row r="4665" spans="1:1" x14ac:dyDescent="0.2">
      <c r="A4665" s="36"/>
    </row>
    <row r="4666" spans="1:1" x14ac:dyDescent="0.2">
      <c r="A4666" s="36"/>
    </row>
    <row r="4667" spans="1:1" x14ac:dyDescent="0.2">
      <c r="A4667" s="36"/>
    </row>
    <row r="4668" spans="1:1" x14ac:dyDescent="0.2">
      <c r="A4668" s="36"/>
    </row>
    <row r="4669" spans="1:1" x14ac:dyDescent="0.2">
      <c r="A4669" s="36"/>
    </row>
    <row r="4670" spans="1:1" x14ac:dyDescent="0.2">
      <c r="A4670" s="36"/>
    </row>
    <row r="4671" spans="1:1" x14ac:dyDescent="0.2">
      <c r="A4671" s="36"/>
    </row>
    <row r="4672" spans="1:1" x14ac:dyDescent="0.2">
      <c r="A4672" s="36"/>
    </row>
    <row r="4673" spans="1:1" x14ac:dyDescent="0.2">
      <c r="A4673" s="36"/>
    </row>
    <row r="4674" spans="1:1" x14ac:dyDescent="0.2">
      <c r="A4674" s="36"/>
    </row>
    <row r="4675" spans="1:1" x14ac:dyDescent="0.2">
      <c r="A4675" s="36"/>
    </row>
    <row r="4676" spans="1:1" x14ac:dyDescent="0.2">
      <c r="A4676" s="36"/>
    </row>
    <row r="4677" spans="1:1" x14ac:dyDescent="0.2">
      <c r="A4677" s="36"/>
    </row>
    <row r="4678" spans="1:1" x14ac:dyDescent="0.2">
      <c r="A4678" s="36"/>
    </row>
    <row r="4679" spans="1:1" x14ac:dyDescent="0.2">
      <c r="A4679" s="36"/>
    </row>
    <row r="4680" spans="1:1" x14ac:dyDescent="0.2">
      <c r="A4680" s="36"/>
    </row>
    <row r="4681" spans="1:1" x14ac:dyDescent="0.2">
      <c r="A4681" s="36"/>
    </row>
    <row r="4682" spans="1:1" x14ac:dyDescent="0.2">
      <c r="A4682" s="36"/>
    </row>
    <row r="4683" spans="1:1" x14ac:dyDescent="0.2">
      <c r="A4683" s="36"/>
    </row>
    <row r="4684" spans="1:1" x14ac:dyDescent="0.2">
      <c r="A4684" s="36"/>
    </row>
    <row r="4685" spans="1:1" x14ac:dyDescent="0.2">
      <c r="A4685" s="36"/>
    </row>
    <row r="4686" spans="1:1" x14ac:dyDescent="0.2">
      <c r="A4686" s="36"/>
    </row>
    <row r="4687" spans="1:1" x14ac:dyDescent="0.2">
      <c r="A4687" s="36"/>
    </row>
    <row r="4688" spans="1:1" x14ac:dyDescent="0.2">
      <c r="A4688" s="36"/>
    </row>
    <row r="4689" spans="1:1" x14ac:dyDescent="0.2">
      <c r="A4689" s="36"/>
    </row>
    <row r="4690" spans="1:1" x14ac:dyDescent="0.2">
      <c r="A4690" s="36"/>
    </row>
    <row r="4691" spans="1:1" x14ac:dyDescent="0.2">
      <c r="A4691" s="36"/>
    </row>
    <row r="4692" spans="1:1" x14ac:dyDescent="0.2">
      <c r="A4692" s="36"/>
    </row>
    <row r="4693" spans="1:1" x14ac:dyDescent="0.2">
      <c r="A4693" s="36"/>
    </row>
    <row r="4694" spans="1:1" x14ac:dyDescent="0.2">
      <c r="A4694" s="36"/>
    </row>
    <row r="4695" spans="1:1" x14ac:dyDescent="0.2">
      <c r="A4695" s="36"/>
    </row>
    <row r="4696" spans="1:1" x14ac:dyDescent="0.2">
      <c r="A4696" s="36"/>
    </row>
    <row r="4697" spans="1:1" x14ac:dyDescent="0.2">
      <c r="A4697" s="36"/>
    </row>
    <row r="4698" spans="1:1" x14ac:dyDescent="0.2">
      <c r="A4698" s="36"/>
    </row>
    <row r="4699" spans="1:1" x14ac:dyDescent="0.2">
      <c r="A4699" s="36"/>
    </row>
    <row r="4700" spans="1:1" x14ac:dyDescent="0.2">
      <c r="A4700" s="36"/>
    </row>
    <row r="4701" spans="1:1" x14ac:dyDescent="0.2">
      <c r="A4701" s="36"/>
    </row>
    <row r="4702" spans="1:1" x14ac:dyDescent="0.2">
      <c r="A4702" s="36"/>
    </row>
    <row r="4703" spans="1:1" x14ac:dyDescent="0.2">
      <c r="A4703" s="36"/>
    </row>
    <row r="4704" spans="1:1" x14ac:dyDescent="0.2">
      <c r="A4704" s="36"/>
    </row>
    <row r="4705" spans="1:1" x14ac:dyDescent="0.2">
      <c r="A4705" s="36"/>
    </row>
    <row r="4706" spans="1:1" x14ac:dyDescent="0.2">
      <c r="A4706" s="36"/>
    </row>
    <row r="4707" spans="1:1" x14ac:dyDescent="0.2">
      <c r="A4707" s="36"/>
    </row>
    <row r="4708" spans="1:1" x14ac:dyDescent="0.2">
      <c r="A4708" s="36"/>
    </row>
    <row r="4709" spans="1:1" x14ac:dyDescent="0.2">
      <c r="A4709" s="36"/>
    </row>
    <row r="4710" spans="1:1" x14ac:dyDescent="0.2">
      <c r="A4710" s="36"/>
    </row>
    <row r="4711" spans="1:1" x14ac:dyDescent="0.2">
      <c r="A4711" s="36"/>
    </row>
    <row r="4712" spans="1:1" x14ac:dyDescent="0.2">
      <c r="A4712" s="36"/>
    </row>
    <row r="4713" spans="1:1" x14ac:dyDescent="0.2">
      <c r="A4713" s="36"/>
    </row>
    <row r="4714" spans="1:1" x14ac:dyDescent="0.2">
      <c r="A4714" s="36"/>
    </row>
    <row r="4715" spans="1:1" x14ac:dyDescent="0.2">
      <c r="A4715" s="36"/>
    </row>
    <row r="4716" spans="1:1" x14ac:dyDescent="0.2">
      <c r="A4716" s="36"/>
    </row>
    <row r="4717" spans="1:1" x14ac:dyDescent="0.2">
      <c r="A4717" s="36"/>
    </row>
    <row r="4718" spans="1:1" x14ac:dyDescent="0.2">
      <c r="A4718" s="36"/>
    </row>
    <row r="4719" spans="1:1" x14ac:dyDescent="0.2">
      <c r="A4719" s="36"/>
    </row>
    <row r="4720" spans="1:1" x14ac:dyDescent="0.2">
      <c r="A4720" s="36"/>
    </row>
    <row r="4721" spans="1:1" x14ac:dyDescent="0.2">
      <c r="A4721" s="36"/>
    </row>
    <row r="4722" spans="1:1" x14ac:dyDescent="0.2">
      <c r="A4722" s="36"/>
    </row>
    <row r="4723" spans="1:1" x14ac:dyDescent="0.2">
      <c r="A4723" s="36"/>
    </row>
    <row r="4724" spans="1:1" x14ac:dyDescent="0.2">
      <c r="A4724" s="36"/>
    </row>
    <row r="4725" spans="1:1" x14ac:dyDescent="0.2">
      <c r="A4725" s="36"/>
    </row>
    <row r="4726" spans="1:1" x14ac:dyDescent="0.2">
      <c r="A4726" s="36"/>
    </row>
    <row r="4727" spans="1:1" x14ac:dyDescent="0.2">
      <c r="A4727" s="36"/>
    </row>
    <row r="4728" spans="1:1" x14ac:dyDescent="0.2">
      <c r="A4728" s="36"/>
    </row>
    <row r="4729" spans="1:1" x14ac:dyDescent="0.2">
      <c r="A4729" s="36"/>
    </row>
    <row r="4730" spans="1:1" x14ac:dyDescent="0.2">
      <c r="A4730" s="36"/>
    </row>
    <row r="4731" spans="1:1" x14ac:dyDescent="0.2">
      <c r="A4731" s="36"/>
    </row>
    <row r="4732" spans="1:1" x14ac:dyDescent="0.2">
      <c r="A4732" s="36"/>
    </row>
    <row r="4733" spans="1:1" x14ac:dyDescent="0.2">
      <c r="A4733" s="36"/>
    </row>
    <row r="4734" spans="1:1" x14ac:dyDescent="0.2">
      <c r="A4734" s="36"/>
    </row>
    <row r="4735" spans="1:1" x14ac:dyDescent="0.2">
      <c r="A4735" s="36"/>
    </row>
    <row r="4736" spans="1:1" x14ac:dyDescent="0.2">
      <c r="A4736" s="36"/>
    </row>
    <row r="4737" spans="1:1" x14ac:dyDescent="0.2">
      <c r="A4737" s="36"/>
    </row>
    <row r="4738" spans="1:1" x14ac:dyDescent="0.2">
      <c r="A4738" s="36"/>
    </row>
    <row r="4739" spans="1:1" x14ac:dyDescent="0.2">
      <c r="A4739" s="36"/>
    </row>
    <row r="4740" spans="1:1" x14ac:dyDescent="0.2">
      <c r="A4740" s="36"/>
    </row>
    <row r="4741" spans="1:1" x14ac:dyDescent="0.2">
      <c r="A4741" s="36"/>
    </row>
    <row r="4742" spans="1:1" x14ac:dyDescent="0.2">
      <c r="A4742" s="36"/>
    </row>
    <row r="4743" spans="1:1" x14ac:dyDescent="0.2">
      <c r="A4743" s="36"/>
    </row>
    <row r="4744" spans="1:1" x14ac:dyDescent="0.2">
      <c r="A4744" s="36"/>
    </row>
    <row r="4745" spans="1:1" x14ac:dyDescent="0.2">
      <c r="A4745" s="36"/>
    </row>
    <row r="4746" spans="1:1" x14ac:dyDescent="0.2">
      <c r="A4746" s="36"/>
    </row>
    <row r="4747" spans="1:1" x14ac:dyDescent="0.2">
      <c r="A4747" s="36"/>
    </row>
    <row r="4748" spans="1:1" x14ac:dyDescent="0.2">
      <c r="A4748" s="36"/>
    </row>
    <row r="4749" spans="1:1" x14ac:dyDescent="0.2">
      <c r="A4749" s="36"/>
    </row>
    <row r="4750" spans="1:1" x14ac:dyDescent="0.2">
      <c r="A4750" s="36"/>
    </row>
    <row r="4751" spans="1:1" x14ac:dyDescent="0.2">
      <c r="A4751" s="36"/>
    </row>
    <row r="4752" spans="1:1" x14ac:dyDescent="0.2">
      <c r="A4752" s="36"/>
    </row>
    <row r="4753" spans="1:1" x14ac:dyDescent="0.2">
      <c r="A4753" s="36"/>
    </row>
    <row r="4754" spans="1:1" x14ac:dyDescent="0.2">
      <c r="A4754" s="36"/>
    </row>
    <row r="4755" spans="1:1" x14ac:dyDescent="0.2">
      <c r="A4755" s="36"/>
    </row>
    <row r="4756" spans="1:1" x14ac:dyDescent="0.2">
      <c r="A4756" s="36"/>
    </row>
    <row r="4757" spans="1:1" x14ac:dyDescent="0.2">
      <c r="A4757" s="36"/>
    </row>
    <row r="4758" spans="1:1" x14ac:dyDescent="0.2">
      <c r="A4758" s="36"/>
    </row>
    <row r="4759" spans="1:1" x14ac:dyDescent="0.2">
      <c r="A4759" s="36"/>
    </row>
    <row r="4760" spans="1:1" x14ac:dyDescent="0.2">
      <c r="A4760" s="36"/>
    </row>
    <row r="4761" spans="1:1" x14ac:dyDescent="0.2">
      <c r="A4761" s="36"/>
    </row>
    <row r="4762" spans="1:1" x14ac:dyDescent="0.2">
      <c r="A4762" s="36"/>
    </row>
    <row r="4763" spans="1:1" x14ac:dyDescent="0.2">
      <c r="A4763" s="36"/>
    </row>
    <row r="4764" spans="1:1" x14ac:dyDescent="0.2">
      <c r="A4764" s="36"/>
    </row>
    <row r="4765" spans="1:1" x14ac:dyDescent="0.2">
      <c r="A4765" s="36"/>
    </row>
    <row r="4766" spans="1:1" x14ac:dyDescent="0.2">
      <c r="A4766" s="36"/>
    </row>
    <row r="4767" spans="1:1" x14ac:dyDescent="0.2">
      <c r="A4767" s="36"/>
    </row>
    <row r="4768" spans="1:1" x14ac:dyDescent="0.2">
      <c r="A4768" s="36"/>
    </row>
    <row r="4769" spans="1:1" x14ac:dyDescent="0.2">
      <c r="A4769" s="36"/>
    </row>
    <row r="4770" spans="1:1" x14ac:dyDescent="0.2">
      <c r="A4770" s="36"/>
    </row>
    <row r="4771" spans="1:1" x14ac:dyDescent="0.2">
      <c r="A4771" s="36"/>
    </row>
    <row r="4772" spans="1:1" x14ac:dyDescent="0.2">
      <c r="A4772" s="36"/>
    </row>
    <row r="4773" spans="1:1" x14ac:dyDescent="0.2">
      <c r="A4773" s="36"/>
    </row>
    <row r="4774" spans="1:1" x14ac:dyDescent="0.2">
      <c r="A4774" s="36"/>
    </row>
    <row r="4775" spans="1:1" x14ac:dyDescent="0.2">
      <c r="A4775" s="36"/>
    </row>
    <row r="4776" spans="1:1" x14ac:dyDescent="0.2">
      <c r="A4776" s="36"/>
    </row>
    <row r="4777" spans="1:1" x14ac:dyDescent="0.2">
      <c r="A4777" s="36"/>
    </row>
    <row r="4778" spans="1:1" x14ac:dyDescent="0.2">
      <c r="A4778" s="36"/>
    </row>
    <row r="4779" spans="1:1" x14ac:dyDescent="0.2">
      <c r="A4779" s="36"/>
    </row>
    <row r="4780" spans="1:1" x14ac:dyDescent="0.2">
      <c r="A4780" s="36"/>
    </row>
    <row r="4781" spans="1:1" x14ac:dyDescent="0.2">
      <c r="A4781" s="36"/>
    </row>
    <row r="4782" spans="1:1" x14ac:dyDescent="0.2">
      <c r="A4782" s="36"/>
    </row>
    <row r="4783" spans="1:1" x14ac:dyDescent="0.2">
      <c r="A4783" s="36"/>
    </row>
    <row r="4784" spans="1:1" x14ac:dyDescent="0.2">
      <c r="A4784" s="36"/>
    </row>
    <row r="4785" spans="1:1" x14ac:dyDescent="0.2">
      <c r="A4785" s="36"/>
    </row>
    <row r="4786" spans="1:1" x14ac:dyDescent="0.2">
      <c r="A4786" s="36"/>
    </row>
    <row r="4787" spans="1:1" x14ac:dyDescent="0.2">
      <c r="A4787" s="36"/>
    </row>
    <row r="4788" spans="1:1" x14ac:dyDescent="0.2">
      <c r="A4788" s="36"/>
    </row>
    <row r="4789" spans="1:1" x14ac:dyDescent="0.2">
      <c r="A4789" s="36"/>
    </row>
    <row r="4790" spans="1:1" x14ac:dyDescent="0.2">
      <c r="A4790" s="36"/>
    </row>
    <row r="4791" spans="1:1" x14ac:dyDescent="0.2">
      <c r="A4791" s="36"/>
    </row>
    <row r="4792" spans="1:1" x14ac:dyDescent="0.2">
      <c r="A4792" s="36"/>
    </row>
    <row r="4793" spans="1:1" x14ac:dyDescent="0.2">
      <c r="A4793" s="36"/>
    </row>
    <row r="4794" spans="1:1" x14ac:dyDescent="0.2">
      <c r="A4794" s="36"/>
    </row>
    <row r="4795" spans="1:1" x14ac:dyDescent="0.2">
      <c r="A4795" s="36"/>
    </row>
    <row r="4796" spans="1:1" x14ac:dyDescent="0.2">
      <c r="A4796" s="36"/>
    </row>
    <row r="4797" spans="1:1" x14ac:dyDescent="0.2">
      <c r="A4797" s="36"/>
    </row>
    <row r="4798" spans="1:1" x14ac:dyDescent="0.2">
      <c r="A4798" s="36"/>
    </row>
    <row r="4799" spans="1:1" x14ac:dyDescent="0.2">
      <c r="A4799" s="36"/>
    </row>
    <row r="4800" spans="1:1" x14ac:dyDescent="0.2">
      <c r="A4800" s="36"/>
    </row>
    <row r="4801" spans="1:1" x14ac:dyDescent="0.2">
      <c r="A4801" s="36"/>
    </row>
    <row r="4802" spans="1:1" x14ac:dyDescent="0.2">
      <c r="A4802" s="36"/>
    </row>
    <row r="4803" spans="1:1" x14ac:dyDescent="0.2">
      <c r="A4803" s="36"/>
    </row>
    <row r="4804" spans="1:1" x14ac:dyDescent="0.2">
      <c r="A4804" s="36"/>
    </row>
    <row r="4805" spans="1:1" x14ac:dyDescent="0.2">
      <c r="A4805" s="36"/>
    </row>
    <row r="4806" spans="1:1" x14ac:dyDescent="0.2">
      <c r="A4806" s="36"/>
    </row>
    <row r="4807" spans="1:1" x14ac:dyDescent="0.2">
      <c r="A4807" s="36"/>
    </row>
    <row r="4808" spans="1:1" x14ac:dyDescent="0.2">
      <c r="A4808" s="36"/>
    </row>
    <row r="4809" spans="1:1" x14ac:dyDescent="0.2">
      <c r="A4809" s="36"/>
    </row>
    <row r="4810" spans="1:1" x14ac:dyDescent="0.2">
      <c r="A4810" s="36"/>
    </row>
    <row r="4811" spans="1:1" x14ac:dyDescent="0.2">
      <c r="A4811" s="36"/>
    </row>
    <row r="4812" spans="1:1" x14ac:dyDescent="0.2">
      <c r="A4812" s="36"/>
    </row>
    <row r="4813" spans="1:1" x14ac:dyDescent="0.2">
      <c r="A4813" s="36"/>
    </row>
    <row r="4814" spans="1:1" x14ac:dyDescent="0.2">
      <c r="A4814" s="36"/>
    </row>
    <row r="4815" spans="1:1" x14ac:dyDescent="0.2">
      <c r="A4815" s="36"/>
    </row>
    <row r="4816" spans="1:1" x14ac:dyDescent="0.2">
      <c r="A4816" s="36"/>
    </row>
    <row r="4817" spans="1:1" x14ac:dyDescent="0.2">
      <c r="A4817" s="36"/>
    </row>
    <row r="4818" spans="1:1" x14ac:dyDescent="0.2">
      <c r="A4818" s="36"/>
    </row>
    <row r="4819" spans="1:1" x14ac:dyDescent="0.2">
      <c r="A4819" s="36"/>
    </row>
    <row r="4820" spans="1:1" x14ac:dyDescent="0.2">
      <c r="A4820" s="36"/>
    </row>
    <row r="4821" spans="1:1" x14ac:dyDescent="0.2">
      <c r="A4821" s="36"/>
    </row>
    <row r="4822" spans="1:1" x14ac:dyDescent="0.2">
      <c r="A4822" s="36"/>
    </row>
    <row r="4823" spans="1:1" x14ac:dyDescent="0.2">
      <c r="A4823" s="36"/>
    </row>
    <row r="4824" spans="1:1" x14ac:dyDescent="0.2">
      <c r="A4824" s="36"/>
    </row>
    <row r="4825" spans="1:1" x14ac:dyDescent="0.2">
      <c r="A4825" s="36"/>
    </row>
    <row r="4826" spans="1:1" x14ac:dyDescent="0.2">
      <c r="A4826" s="36"/>
    </row>
    <row r="4827" spans="1:1" x14ac:dyDescent="0.2">
      <c r="A4827" s="36"/>
    </row>
    <row r="4828" spans="1:1" x14ac:dyDescent="0.2">
      <c r="A4828" s="36"/>
    </row>
    <row r="4829" spans="1:1" x14ac:dyDescent="0.2">
      <c r="A4829" s="36"/>
    </row>
    <row r="4830" spans="1:1" x14ac:dyDescent="0.2">
      <c r="A4830" s="36"/>
    </row>
    <row r="4831" spans="1:1" x14ac:dyDescent="0.2">
      <c r="A4831" s="36"/>
    </row>
    <row r="4832" spans="1:1" x14ac:dyDescent="0.2">
      <c r="A4832" s="36"/>
    </row>
    <row r="4833" spans="1:1" x14ac:dyDescent="0.2">
      <c r="A4833" s="36"/>
    </row>
    <row r="4834" spans="1:1" x14ac:dyDescent="0.2">
      <c r="A4834" s="36"/>
    </row>
    <row r="4835" spans="1:1" x14ac:dyDescent="0.2">
      <c r="A4835" s="36"/>
    </row>
    <row r="4836" spans="1:1" x14ac:dyDescent="0.2">
      <c r="A4836" s="36"/>
    </row>
    <row r="4837" spans="1:1" x14ac:dyDescent="0.2">
      <c r="A4837" s="36"/>
    </row>
    <row r="4838" spans="1:1" x14ac:dyDescent="0.2">
      <c r="A4838" s="36"/>
    </row>
    <row r="4839" spans="1:1" x14ac:dyDescent="0.2">
      <c r="A4839" s="36"/>
    </row>
    <row r="4840" spans="1:1" x14ac:dyDescent="0.2">
      <c r="A4840" s="36"/>
    </row>
    <row r="4841" spans="1:1" x14ac:dyDescent="0.2">
      <c r="A4841" s="36"/>
    </row>
    <row r="4842" spans="1:1" x14ac:dyDescent="0.2">
      <c r="A4842" s="36"/>
    </row>
    <row r="4843" spans="1:1" x14ac:dyDescent="0.2">
      <c r="A4843" s="36"/>
    </row>
    <row r="4844" spans="1:1" x14ac:dyDescent="0.2">
      <c r="A4844" s="36"/>
    </row>
    <row r="4845" spans="1:1" x14ac:dyDescent="0.2">
      <c r="A4845" s="36"/>
    </row>
    <row r="4846" spans="1:1" x14ac:dyDescent="0.2">
      <c r="A4846" s="36"/>
    </row>
    <row r="4847" spans="1:1" x14ac:dyDescent="0.2">
      <c r="A4847" s="36"/>
    </row>
    <row r="4848" spans="1:1" x14ac:dyDescent="0.2">
      <c r="A4848" s="36"/>
    </row>
    <row r="4849" spans="1:1" x14ac:dyDescent="0.2">
      <c r="A4849" s="36"/>
    </row>
    <row r="4850" spans="1:1" x14ac:dyDescent="0.2">
      <c r="A4850" s="36"/>
    </row>
    <row r="4851" spans="1:1" x14ac:dyDescent="0.2">
      <c r="A4851" s="36"/>
    </row>
    <row r="4852" spans="1:1" x14ac:dyDescent="0.2">
      <c r="A4852" s="36"/>
    </row>
    <row r="4853" spans="1:1" x14ac:dyDescent="0.2">
      <c r="A4853" s="36"/>
    </row>
    <row r="4854" spans="1:1" x14ac:dyDescent="0.2">
      <c r="A4854" s="36"/>
    </row>
    <row r="4855" spans="1:1" x14ac:dyDescent="0.2">
      <c r="A4855" s="36"/>
    </row>
    <row r="4856" spans="1:1" x14ac:dyDescent="0.2">
      <c r="A4856" s="36"/>
    </row>
    <row r="4857" spans="1:1" x14ac:dyDescent="0.2">
      <c r="A4857" s="36"/>
    </row>
    <row r="4858" spans="1:1" x14ac:dyDescent="0.2">
      <c r="A4858" s="36"/>
    </row>
    <row r="4859" spans="1:1" x14ac:dyDescent="0.2">
      <c r="A4859" s="36"/>
    </row>
    <row r="4860" spans="1:1" x14ac:dyDescent="0.2">
      <c r="A4860" s="36"/>
    </row>
    <row r="4861" spans="1:1" x14ac:dyDescent="0.2">
      <c r="A4861" s="36"/>
    </row>
    <row r="4862" spans="1:1" x14ac:dyDescent="0.2">
      <c r="A4862" s="36"/>
    </row>
    <row r="4863" spans="1:1" x14ac:dyDescent="0.2">
      <c r="A4863" s="36"/>
    </row>
    <row r="4864" spans="1:1" x14ac:dyDescent="0.2">
      <c r="A4864" s="36"/>
    </row>
    <row r="4865" spans="1:1" x14ac:dyDescent="0.2">
      <c r="A4865" s="36"/>
    </row>
    <row r="4866" spans="1:1" x14ac:dyDescent="0.2">
      <c r="A4866" s="36"/>
    </row>
    <row r="4867" spans="1:1" x14ac:dyDescent="0.2">
      <c r="A4867" s="36"/>
    </row>
    <row r="4868" spans="1:1" x14ac:dyDescent="0.2">
      <c r="A4868" s="36"/>
    </row>
    <row r="4869" spans="1:1" x14ac:dyDescent="0.2">
      <c r="A4869" s="36"/>
    </row>
    <row r="4870" spans="1:1" x14ac:dyDescent="0.2">
      <c r="A4870" s="36"/>
    </row>
    <row r="4871" spans="1:1" x14ac:dyDescent="0.2">
      <c r="A4871" s="36"/>
    </row>
    <row r="4872" spans="1:1" x14ac:dyDescent="0.2">
      <c r="A4872" s="36"/>
    </row>
    <row r="4873" spans="1:1" x14ac:dyDescent="0.2">
      <c r="A4873" s="36"/>
    </row>
    <row r="4874" spans="1:1" x14ac:dyDescent="0.2">
      <c r="A4874" s="36"/>
    </row>
    <row r="4875" spans="1:1" x14ac:dyDescent="0.2">
      <c r="A4875" s="36"/>
    </row>
    <row r="4876" spans="1:1" x14ac:dyDescent="0.2">
      <c r="A4876" s="36"/>
    </row>
    <row r="4877" spans="1:1" x14ac:dyDescent="0.2">
      <c r="A4877" s="36"/>
    </row>
    <row r="4878" spans="1:1" x14ac:dyDescent="0.2">
      <c r="A4878" s="36"/>
    </row>
    <row r="4879" spans="1:1" x14ac:dyDescent="0.2">
      <c r="A4879" s="36"/>
    </row>
    <row r="4880" spans="1:1" x14ac:dyDescent="0.2">
      <c r="A4880" s="36"/>
    </row>
    <row r="4881" spans="1:1" x14ac:dyDescent="0.2">
      <c r="A4881" s="36"/>
    </row>
    <row r="4882" spans="1:1" x14ac:dyDescent="0.2">
      <c r="A4882" s="36"/>
    </row>
    <row r="4883" spans="1:1" x14ac:dyDescent="0.2">
      <c r="A4883" s="36"/>
    </row>
    <row r="4884" spans="1:1" x14ac:dyDescent="0.2">
      <c r="A4884" s="36"/>
    </row>
    <row r="4885" spans="1:1" x14ac:dyDescent="0.2">
      <c r="A4885" s="36"/>
    </row>
    <row r="4886" spans="1:1" x14ac:dyDescent="0.2">
      <c r="A4886" s="36"/>
    </row>
    <row r="4887" spans="1:1" x14ac:dyDescent="0.2">
      <c r="A4887" s="36"/>
    </row>
    <row r="4888" spans="1:1" x14ac:dyDescent="0.2">
      <c r="A4888" s="36"/>
    </row>
    <row r="4889" spans="1:1" x14ac:dyDescent="0.2">
      <c r="A4889" s="36"/>
    </row>
    <row r="4890" spans="1:1" x14ac:dyDescent="0.2">
      <c r="A4890" s="36"/>
    </row>
    <row r="4891" spans="1:1" x14ac:dyDescent="0.2">
      <c r="A4891" s="36"/>
    </row>
    <row r="4892" spans="1:1" x14ac:dyDescent="0.2">
      <c r="A4892" s="36"/>
    </row>
    <row r="4893" spans="1:1" x14ac:dyDescent="0.2">
      <c r="A4893" s="36"/>
    </row>
    <row r="4894" spans="1:1" x14ac:dyDescent="0.2">
      <c r="A4894" s="36"/>
    </row>
    <row r="4895" spans="1:1" x14ac:dyDescent="0.2">
      <c r="A4895" s="36"/>
    </row>
    <row r="4896" spans="1:1" x14ac:dyDescent="0.2">
      <c r="A4896" s="36"/>
    </row>
    <row r="4897" spans="1:1" x14ac:dyDescent="0.2">
      <c r="A4897" s="36"/>
    </row>
    <row r="4898" spans="1:1" x14ac:dyDescent="0.2">
      <c r="A4898" s="36"/>
    </row>
    <row r="4899" spans="1:1" x14ac:dyDescent="0.2">
      <c r="A4899" s="36"/>
    </row>
    <row r="4900" spans="1:1" x14ac:dyDescent="0.2">
      <c r="A4900" s="36"/>
    </row>
    <row r="4901" spans="1:1" x14ac:dyDescent="0.2">
      <c r="A4901" s="36"/>
    </row>
    <row r="4902" spans="1:1" x14ac:dyDescent="0.2">
      <c r="A4902" s="36"/>
    </row>
    <row r="4903" spans="1:1" x14ac:dyDescent="0.2">
      <c r="A4903" s="36"/>
    </row>
    <row r="4904" spans="1:1" x14ac:dyDescent="0.2">
      <c r="A4904" s="36"/>
    </row>
    <row r="4905" spans="1:1" x14ac:dyDescent="0.2">
      <c r="A4905" s="36"/>
    </row>
    <row r="4906" spans="1:1" x14ac:dyDescent="0.2">
      <c r="A4906" s="36"/>
    </row>
    <row r="4907" spans="1:1" x14ac:dyDescent="0.2">
      <c r="A4907" s="36"/>
    </row>
    <row r="4908" spans="1:1" x14ac:dyDescent="0.2">
      <c r="A4908" s="36"/>
    </row>
    <row r="4909" spans="1:1" x14ac:dyDescent="0.2">
      <c r="A4909" s="36"/>
    </row>
    <row r="4910" spans="1:1" x14ac:dyDescent="0.2">
      <c r="A4910" s="36"/>
    </row>
    <row r="4911" spans="1:1" x14ac:dyDescent="0.2">
      <c r="A4911" s="36"/>
    </row>
    <row r="4912" spans="1:1" x14ac:dyDescent="0.2">
      <c r="A4912" s="36"/>
    </row>
    <row r="4913" spans="1:1" x14ac:dyDescent="0.2">
      <c r="A4913" s="36"/>
    </row>
    <row r="4914" spans="1:1" x14ac:dyDescent="0.2">
      <c r="A4914" s="36"/>
    </row>
    <row r="4915" spans="1:1" x14ac:dyDescent="0.2">
      <c r="A4915" s="36"/>
    </row>
    <row r="4916" spans="1:1" x14ac:dyDescent="0.2">
      <c r="A4916" s="36"/>
    </row>
    <row r="4917" spans="1:1" x14ac:dyDescent="0.2">
      <c r="A4917" s="36"/>
    </row>
    <row r="4918" spans="1:1" x14ac:dyDescent="0.2">
      <c r="A4918" s="36"/>
    </row>
    <row r="4919" spans="1:1" x14ac:dyDescent="0.2">
      <c r="A4919" s="36"/>
    </row>
    <row r="4920" spans="1:1" x14ac:dyDescent="0.2">
      <c r="A4920" s="36"/>
    </row>
    <row r="4921" spans="1:1" x14ac:dyDescent="0.2">
      <c r="A4921" s="36"/>
    </row>
    <row r="4922" spans="1:1" x14ac:dyDescent="0.2">
      <c r="A4922" s="36"/>
    </row>
    <row r="4923" spans="1:1" x14ac:dyDescent="0.2">
      <c r="A4923" s="36"/>
    </row>
    <row r="4924" spans="1:1" x14ac:dyDescent="0.2">
      <c r="A4924" s="36"/>
    </row>
    <row r="4925" spans="1:1" x14ac:dyDescent="0.2">
      <c r="A4925" s="36"/>
    </row>
    <row r="4926" spans="1:1" x14ac:dyDescent="0.2">
      <c r="A4926" s="36"/>
    </row>
    <row r="4927" spans="1:1" x14ac:dyDescent="0.2">
      <c r="A4927" s="36"/>
    </row>
    <row r="4928" spans="1:1" x14ac:dyDescent="0.2">
      <c r="A4928" s="36"/>
    </row>
    <row r="4929" spans="1:1" x14ac:dyDescent="0.2">
      <c r="A4929" s="36"/>
    </row>
    <row r="4930" spans="1:1" x14ac:dyDescent="0.2">
      <c r="A4930" s="36"/>
    </row>
    <row r="4931" spans="1:1" x14ac:dyDescent="0.2">
      <c r="A4931" s="36"/>
    </row>
    <row r="4932" spans="1:1" x14ac:dyDescent="0.2">
      <c r="A4932" s="36"/>
    </row>
    <row r="4933" spans="1:1" x14ac:dyDescent="0.2">
      <c r="A4933" s="36"/>
    </row>
    <row r="4934" spans="1:1" x14ac:dyDescent="0.2">
      <c r="A4934" s="36"/>
    </row>
    <row r="4935" spans="1:1" x14ac:dyDescent="0.2">
      <c r="A4935" s="36"/>
    </row>
    <row r="4936" spans="1:1" x14ac:dyDescent="0.2">
      <c r="A4936" s="36"/>
    </row>
    <row r="4937" spans="1:1" x14ac:dyDescent="0.2">
      <c r="A4937" s="36"/>
    </row>
    <row r="4938" spans="1:1" x14ac:dyDescent="0.2">
      <c r="A4938" s="36"/>
    </row>
    <row r="4939" spans="1:1" x14ac:dyDescent="0.2">
      <c r="A4939" s="36"/>
    </row>
    <row r="4940" spans="1:1" x14ac:dyDescent="0.2">
      <c r="A4940" s="36"/>
    </row>
    <row r="4941" spans="1:1" x14ac:dyDescent="0.2">
      <c r="A4941" s="36"/>
    </row>
    <row r="4942" spans="1:1" x14ac:dyDescent="0.2">
      <c r="A4942" s="36"/>
    </row>
    <row r="4943" spans="1:1" x14ac:dyDescent="0.2">
      <c r="A4943" s="36"/>
    </row>
    <row r="4944" spans="1:1" x14ac:dyDescent="0.2">
      <c r="A4944" s="36"/>
    </row>
    <row r="4945" spans="1:1" x14ac:dyDescent="0.2">
      <c r="A4945" s="36"/>
    </row>
    <row r="4946" spans="1:1" x14ac:dyDescent="0.2">
      <c r="A4946" s="36"/>
    </row>
    <row r="4947" spans="1:1" x14ac:dyDescent="0.2">
      <c r="A4947" s="36"/>
    </row>
    <row r="4948" spans="1:1" x14ac:dyDescent="0.2">
      <c r="A4948" s="36"/>
    </row>
    <row r="4949" spans="1:1" x14ac:dyDescent="0.2">
      <c r="A4949" s="36"/>
    </row>
    <row r="4950" spans="1:1" x14ac:dyDescent="0.2">
      <c r="A4950" s="36"/>
    </row>
    <row r="4951" spans="1:1" x14ac:dyDescent="0.2">
      <c r="A4951" s="36"/>
    </row>
    <row r="4952" spans="1:1" x14ac:dyDescent="0.2">
      <c r="A4952" s="36"/>
    </row>
    <row r="4953" spans="1:1" x14ac:dyDescent="0.2">
      <c r="A4953" s="36"/>
    </row>
    <row r="4954" spans="1:1" x14ac:dyDescent="0.2">
      <c r="A4954" s="36"/>
    </row>
    <row r="4955" spans="1:1" x14ac:dyDescent="0.2">
      <c r="A4955" s="36"/>
    </row>
    <row r="4956" spans="1:1" x14ac:dyDescent="0.2">
      <c r="A4956" s="36"/>
    </row>
    <row r="4957" spans="1:1" x14ac:dyDescent="0.2">
      <c r="A4957" s="36"/>
    </row>
    <row r="4958" spans="1:1" x14ac:dyDescent="0.2">
      <c r="A4958" s="36"/>
    </row>
    <row r="4959" spans="1:1" x14ac:dyDescent="0.2">
      <c r="A4959" s="36"/>
    </row>
    <row r="4960" spans="1:1" x14ac:dyDescent="0.2">
      <c r="A4960" s="36"/>
    </row>
    <row r="4961" spans="1:1" x14ac:dyDescent="0.2">
      <c r="A4961" s="36"/>
    </row>
    <row r="4962" spans="1:1" x14ac:dyDescent="0.2">
      <c r="A4962" s="36"/>
    </row>
    <row r="4963" spans="1:1" x14ac:dyDescent="0.2">
      <c r="A4963" s="36"/>
    </row>
    <row r="4964" spans="1:1" x14ac:dyDescent="0.2">
      <c r="A4964" s="36"/>
    </row>
    <row r="4965" spans="1:1" x14ac:dyDescent="0.2">
      <c r="A4965" s="36"/>
    </row>
    <row r="4966" spans="1:1" x14ac:dyDescent="0.2">
      <c r="A4966" s="36"/>
    </row>
    <row r="4967" spans="1:1" x14ac:dyDescent="0.2">
      <c r="A4967" s="36"/>
    </row>
    <row r="4968" spans="1:1" x14ac:dyDescent="0.2">
      <c r="A4968" s="36"/>
    </row>
    <row r="4969" spans="1:1" x14ac:dyDescent="0.2">
      <c r="A4969" s="36"/>
    </row>
    <row r="4970" spans="1:1" x14ac:dyDescent="0.2">
      <c r="A4970" s="36"/>
    </row>
    <row r="4971" spans="1:1" x14ac:dyDescent="0.2">
      <c r="A4971" s="36"/>
    </row>
    <row r="4972" spans="1:1" x14ac:dyDescent="0.2">
      <c r="A4972" s="36"/>
    </row>
    <row r="4973" spans="1:1" x14ac:dyDescent="0.2">
      <c r="A4973" s="36"/>
    </row>
    <row r="4974" spans="1:1" x14ac:dyDescent="0.2">
      <c r="A4974" s="36"/>
    </row>
    <row r="4975" spans="1:1" x14ac:dyDescent="0.2">
      <c r="A4975" s="36"/>
    </row>
    <row r="4976" spans="1:1" x14ac:dyDescent="0.2">
      <c r="A4976" s="36"/>
    </row>
    <row r="4977" spans="1:1" x14ac:dyDescent="0.2">
      <c r="A4977" s="36"/>
    </row>
    <row r="4978" spans="1:1" x14ac:dyDescent="0.2">
      <c r="A4978" s="36"/>
    </row>
    <row r="4979" spans="1:1" x14ac:dyDescent="0.2">
      <c r="A4979" s="36"/>
    </row>
    <row r="4980" spans="1:1" x14ac:dyDescent="0.2">
      <c r="A4980" s="36"/>
    </row>
    <row r="4981" spans="1:1" x14ac:dyDescent="0.2">
      <c r="A4981" s="36"/>
    </row>
    <row r="4982" spans="1:1" x14ac:dyDescent="0.2">
      <c r="A4982" s="36"/>
    </row>
    <row r="4983" spans="1:1" x14ac:dyDescent="0.2">
      <c r="A4983" s="36"/>
    </row>
    <row r="4984" spans="1:1" x14ac:dyDescent="0.2">
      <c r="A4984" s="36"/>
    </row>
    <row r="4985" spans="1:1" x14ac:dyDescent="0.2">
      <c r="A4985" s="36"/>
    </row>
    <row r="4986" spans="1:1" x14ac:dyDescent="0.2">
      <c r="A4986" s="36"/>
    </row>
    <row r="4987" spans="1:1" x14ac:dyDescent="0.2">
      <c r="A4987" s="36"/>
    </row>
    <row r="4988" spans="1:1" x14ac:dyDescent="0.2">
      <c r="A4988" s="36"/>
    </row>
    <row r="4989" spans="1:1" x14ac:dyDescent="0.2">
      <c r="A4989" s="36"/>
    </row>
    <row r="4990" spans="1:1" x14ac:dyDescent="0.2">
      <c r="A4990" s="36"/>
    </row>
    <row r="4991" spans="1:1" x14ac:dyDescent="0.2">
      <c r="A4991" s="36"/>
    </row>
    <row r="4992" spans="1:1" x14ac:dyDescent="0.2">
      <c r="A4992" s="36"/>
    </row>
    <row r="4993" spans="1:1" x14ac:dyDescent="0.2">
      <c r="A4993" s="36"/>
    </row>
    <row r="4994" spans="1:1" x14ac:dyDescent="0.2">
      <c r="A4994" s="36"/>
    </row>
    <row r="4995" spans="1:1" x14ac:dyDescent="0.2">
      <c r="A4995" s="36"/>
    </row>
    <row r="4996" spans="1:1" x14ac:dyDescent="0.2">
      <c r="A4996" s="36"/>
    </row>
    <row r="4997" spans="1:1" x14ac:dyDescent="0.2">
      <c r="A4997" s="36"/>
    </row>
    <row r="4998" spans="1:1" x14ac:dyDescent="0.2">
      <c r="A4998" s="36"/>
    </row>
  </sheetData>
  <autoFilter ref="A10:AJ1082">
    <filterColumn colId="28">
      <customFilters>
        <customFilter operator="greaterThanOrEqual" val="41"/>
      </customFilters>
    </filterColumn>
  </autoFilter>
  <sortState ref="A11:AJ27">
    <sortCondition descending="1" ref="AC11:AC27"/>
  </sortState>
  <mergeCells count="1">
    <mergeCell ref="AH1:AJ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sqref="A1:XFD1048576"/>
    </sheetView>
  </sheetViews>
  <sheetFormatPr defaultRowHeight="15" x14ac:dyDescent="0.25"/>
  <cols>
    <col min="1" max="6" width="7.7109375" customWidth="1"/>
    <col min="7" max="8" width="3" customWidth="1"/>
    <col min="9" max="11" width="6" customWidth="1"/>
    <col min="12" max="12" width="6.5703125" customWidth="1"/>
    <col min="13" max="14" width="4.42578125" customWidth="1"/>
    <col min="15" max="15" width="3.42578125" customWidth="1"/>
    <col min="16" max="17" width="4.42578125" customWidth="1"/>
    <col min="18" max="20" width="6.28515625" customWidth="1"/>
    <col min="21" max="30" width="6.7109375" customWidth="1"/>
    <col min="31" max="33" width="6.85546875" customWidth="1"/>
    <col min="34" max="36" width="9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BetList</vt:lpstr>
      <vt:lpstr>Sheet1</vt:lpstr>
      <vt:lpstr>BetList!betanalysis_2019_04_30T21</vt:lpstr>
      <vt:lpstr>BetList!mbetlist_2019_05_03T21_1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NDIRANGU</dc:creator>
  <cp:lastModifiedBy>NDIRANGU</cp:lastModifiedBy>
  <dcterms:created xsi:type="dcterms:W3CDTF">2019-05-04T14:35:17Z</dcterms:created>
  <dcterms:modified xsi:type="dcterms:W3CDTF">2019-05-05T17:25:12Z</dcterms:modified>
</cp:coreProperties>
</file>