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analysis_2019_05_09T21_1" localSheetId="1">BetList!$B$11:$AB$218</definedName>
  </definedNames>
  <calcPr calcId="145621"/>
</workbook>
</file>

<file path=xl/calcChain.xml><?xml version="1.0" encoding="utf-8"?>
<calcChain xmlns="http://schemas.openxmlformats.org/spreadsheetml/2006/main">
  <c r="AG218" i="1" l="1"/>
  <c r="AJ218" i="1" s="1"/>
  <c r="AF218" i="1"/>
  <c r="AI218" i="1" s="1"/>
  <c r="AE218" i="1"/>
  <c r="AH218" i="1" s="1"/>
  <c r="AD218" i="1"/>
  <c r="AC218" i="1"/>
  <c r="AG217" i="1"/>
  <c r="AJ217" i="1" s="1"/>
  <c r="AF217" i="1"/>
  <c r="AI217" i="1" s="1"/>
  <c r="AE217" i="1"/>
  <c r="AH217" i="1" s="1"/>
  <c r="AD217" i="1"/>
  <c r="AC217" i="1"/>
  <c r="AG216" i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G209" i="1"/>
  <c r="AJ209" i="1" s="1"/>
  <c r="AF209" i="1"/>
  <c r="AI209" i="1" s="1"/>
  <c r="AE209" i="1"/>
  <c r="AH209" i="1" s="1"/>
  <c r="AD209" i="1"/>
  <c r="AC209" i="1"/>
  <c r="AG208" i="1"/>
  <c r="AJ208" i="1" s="1"/>
  <c r="AF208" i="1"/>
  <c r="AI208" i="1" s="1"/>
  <c r="AE208" i="1"/>
  <c r="AH208" i="1" s="1"/>
  <c r="AD208" i="1"/>
  <c r="AC208" i="1"/>
  <c r="AG207" i="1"/>
  <c r="AJ207" i="1" s="1"/>
  <c r="AF207" i="1"/>
  <c r="AI207" i="1" s="1"/>
  <c r="AE207" i="1"/>
  <c r="AH207" i="1" s="1"/>
  <c r="AD207" i="1"/>
  <c r="AC207" i="1"/>
  <c r="AG206" i="1"/>
  <c r="AJ206" i="1" s="1"/>
  <c r="AF206" i="1"/>
  <c r="AI206" i="1" s="1"/>
  <c r="AE206" i="1"/>
  <c r="AH206" i="1" s="1"/>
  <c r="AD206" i="1"/>
  <c r="AC206" i="1"/>
  <c r="AG205" i="1"/>
  <c r="AJ205" i="1" s="1"/>
  <c r="AF205" i="1"/>
  <c r="AI205" i="1" s="1"/>
  <c r="AE205" i="1"/>
  <c r="AH205" i="1" s="1"/>
  <c r="AD205" i="1"/>
  <c r="AC205" i="1"/>
  <c r="AG204" i="1"/>
  <c r="AJ204" i="1" s="1"/>
  <c r="AF204" i="1"/>
  <c r="AI204" i="1" s="1"/>
  <c r="AE204" i="1"/>
  <c r="AH204" i="1" s="1"/>
  <c r="AD204" i="1"/>
  <c r="AC204" i="1"/>
  <c r="AG203" i="1"/>
  <c r="AJ203" i="1" s="1"/>
  <c r="AF203" i="1"/>
  <c r="AI203" i="1" s="1"/>
  <c r="AE203" i="1"/>
  <c r="AH203" i="1" s="1"/>
  <c r="AD203" i="1"/>
  <c r="AC203" i="1"/>
  <c r="AG202" i="1"/>
  <c r="AJ202" i="1" s="1"/>
  <c r="AF202" i="1"/>
  <c r="AI202" i="1" s="1"/>
  <c r="AE202" i="1"/>
  <c r="AH202" i="1" s="1"/>
  <c r="AD202" i="1"/>
  <c r="AC202" i="1"/>
  <c r="AG201" i="1"/>
  <c r="AJ201" i="1" s="1"/>
  <c r="AF201" i="1"/>
  <c r="AI201" i="1" s="1"/>
  <c r="AE201" i="1"/>
  <c r="AH201" i="1" s="1"/>
  <c r="AD201" i="1"/>
  <c r="AC201" i="1"/>
  <c r="AG200" i="1"/>
  <c r="AJ200" i="1" s="1"/>
  <c r="AF200" i="1"/>
  <c r="AI200" i="1" s="1"/>
  <c r="AE200" i="1"/>
  <c r="AH200" i="1" s="1"/>
  <c r="AD200" i="1"/>
  <c r="AC200" i="1"/>
  <c r="AG199" i="1"/>
  <c r="AJ199" i="1" s="1"/>
  <c r="AF199" i="1"/>
  <c r="AI199" i="1" s="1"/>
  <c r="AE199" i="1"/>
  <c r="AH199" i="1" s="1"/>
  <c r="AD199" i="1"/>
  <c r="AC199" i="1"/>
  <c r="AG198" i="1"/>
  <c r="AJ198" i="1" s="1"/>
  <c r="AF198" i="1"/>
  <c r="AI198" i="1" s="1"/>
  <c r="AE198" i="1"/>
  <c r="AH198" i="1" s="1"/>
  <c r="AD198" i="1"/>
  <c r="AC198" i="1"/>
  <c r="AG197" i="1"/>
  <c r="AJ197" i="1" s="1"/>
  <c r="AF197" i="1"/>
  <c r="AI197" i="1" s="1"/>
  <c r="AE197" i="1"/>
  <c r="AH197" i="1" s="1"/>
  <c r="AD197" i="1"/>
  <c r="AC197" i="1"/>
  <c r="AG196" i="1"/>
  <c r="AJ196" i="1" s="1"/>
  <c r="AF196" i="1"/>
  <c r="AI196" i="1" s="1"/>
  <c r="AE196" i="1"/>
  <c r="AH196" i="1" s="1"/>
  <c r="AD196" i="1"/>
  <c r="AC196" i="1"/>
  <c r="AG195" i="1"/>
  <c r="AJ195" i="1" s="1"/>
  <c r="AF195" i="1"/>
  <c r="AI195" i="1" s="1"/>
  <c r="AE195" i="1"/>
  <c r="AH195" i="1" s="1"/>
  <c r="AD195" i="1"/>
  <c r="AC195" i="1"/>
  <c r="AG194" i="1"/>
  <c r="AJ194" i="1" s="1"/>
  <c r="AF194" i="1"/>
  <c r="AI194" i="1" s="1"/>
  <c r="AE194" i="1"/>
  <c r="AH194" i="1" s="1"/>
  <c r="AD194" i="1"/>
  <c r="AC194" i="1"/>
  <c r="AG193" i="1"/>
  <c r="AJ193" i="1" s="1"/>
  <c r="AF193" i="1"/>
  <c r="AI193" i="1" s="1"/>
  <c r="AE193" i="1"/>
  <c r="AH193" i="1" s="1"/>
  <c r="AD193" i="1"/>
  <c r="AC193" i="1"/>
  <c r="AG192" i="1"/>
  <c r="AJ192" i="1" s="1"/>
  <c r="AF192" i="1"/>
  <c r="AI192" i="1" s="1"/>
  <c r="AE192" i="1"/>
  <c r="AH192" i="1" s="1"/>
  <c r="AD192" i="1"/>
  <c r="AC192" i="1"/>
  <c r="AG191" i="1"/>
  <c r="AJ191" i="1" s="1"/>
  <c r="AF191" i="1"/>
  <c r="AI191" i="1" s="1"/>
  <c r="AE191" i="1"/>
  <c r="AH191" i="1" s="1"/>
  <c r="AD191" i="1"/>
  <c r="AC191" i="1"/>
  <c r="AG190" i="1"/>
  <c r="AJ190" i="1" s="1"/>
  <c r="AF190" i="1"/>
  <c r="AI190" i="1" s="1"/>
  <c r="AE190" i="1"/>
  <c r="AH190" i="1" s="1"/>
  <c r="AD190" i="1"/>
  <c r="AC190" i="1"/>
  <c r="AG189" i="1"/>
  <c r="AJ189" i="1" s="1"/>
  <c r="AF189" i="1"/>
  <c r="AI189" i="1" s="1"/>
  <c r="AE189" i="1"/>
  <c r="AH189" i="1" s="1"/>
  <c r="AD189" i="1"/>
  <c r="AC189" i="1"/>
  <c r="AG188" i="1"/>
  <c r="AJ188" i="1" s="1"/>
  <c r="AF188" i="1"/>
  <c r="AI188" i="1" s="1"/>
  <c r="AE188" i="1"/>
  <c r="AH188" i="1" s="1"/>
  <c r="AD188" i="1"/>
  <c r="AC188" i="1"/>
  <c r="AG187" i="1"/>
  <c r="AJ187" i="1" s="1"/>
  <c r="AF187" i="1"/>
  <c r="AI187" i="1" s="1"/>
  <c r="AE187" i="1"/>
  <c r="AH187" i="1" s="1"/>
  <c r="AD187" i="1"/>
  <c r="AC187" i="1"/>
  <c r="AG186" i="1"/>
  <c r="AJ186" i="1" s="1"/>
  <c r="AF186" i="1"/>
  <c r="AI186" i="1" s="1"/>
  <c r="AE186" i="1"/>
  <c r="AH186" i="1" s="1"/>
  <c r="AD186" i="1"/>
  <c r="AC186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83" i="1"/>
  <c r="AJ183" i="1" s="1"/>
  <c r="AF183" i="1"/>
  <c r="AI183" i="1" s="1"/>
  <c r="AE183" i="1"/>
  <c r="AH183" i="1" s="1"/>
  <c r="AD183" i="1"/>
  <c r="AC183" i="1"/>
  <c r="AG182" i="1"/>
  <c r="AJ182" i="1" s="1"/>
  <c r="AF182" i="1"/>
  <c r="AI182" i="1" s="1"/>
  <c r="AE182" i="1"/>
  <c r="AH182" i="1" s="1"/>
  <c r="AD182" i="1"/>
  <c r="AC182" i="1"/>
  <c r="AG181" i="1"/>
  <c r="AJ181" i="1" s="1"/>
  <c r="AF181" i="1"/>
  <c r="AI181" i="1" s="1"/>
  <c r="AE181" i="1"/>
  <c r="AH181" i="1" s="1"/>
  <c r="AD181" i="1"/>
  <c r="AC181" i="1"/>
  <c r="AG180" i="1"/>
  <c r="AJ180" i="1" s="1"/>
  <c r="AF180" i="1"/>
  <c r="AI180" i="1" s="1"/>
  <c r="AE180" i="1"/>
  <c r="AH180" i="1" s="1"/>
  <c r="AD180" i="1"/>
  <c r="AC180" i="1"/>
  <c r="AG179" i="1"/>
  <c r="AJ179" i="1" s="1"/>
  <c r="AF179" i="1"/>
  <c r="AI179" i="1" s="1"/>
  <c r="AE179" i="1"/>
  <c r="AH179" i="1" s="1"/>
  <c r="AD179" i="1"/>
  <c r="AC179" i="1"/>
  <c r="AG178" i="1"/>
  <c r="AJ178" i="1" s="1"/>
  <c r="AF178" i="1"/>
  <c r="AI178" i="1" s="1"/>
  <c r="AE178" i="1"/>
  <c r="AH178" i="1" s="1"/>
  <c r="AD178" i="1"/>
  <c r="AC178" i="1"/>
  <c r="AG177" i="1"/>
  <c r="AJ177" i="1" s="1"/>
  <c r="AF177" i="1"/>
  <c r="AI177" i="1" s="1"/>
  <c r="AE177" i="1"/>
  <c r="AH177" i="1" s="1"/>
  <c r="AD177" i="1"/>
  <c r="AC177" i="1"/>
  <c r="AG176" i="1"/>
  <c r="AJ176" i="1" s="1"/>
  <c r="AF176" i="1"/>
  <c r="AI176" i="1" s="1"/>
  <c r="AE176" i="1"/>
  <c r="AH176" i="1" s="1"/>
  <c r="AD176" i="1"/>
  <c r="AC176" i="1"/>
  <c r="AG175" i="1"/>
  <c r="AJ175" i="1" s="1"/>
  <c r="AF175" i="1"/>
  <c r="AI175" i="1" s="1"/>
  <c r="AE175" i="1"/>
  <c r="AH175" i="1" s="1"/>
  <c r="AD175" i="1"/>
  <c r="AC175" i="1"/>
  <c r="AG174" i="1"/>
  <c r="AJ174" i="1" s="1"/>
  <c r="AF174" i="1"/>
  <c r="AI174" i="1" s="1"/>
  <c r="AE174" i="1"/>
  <c r="AH174" i="1" s="1"/>
  <c r="AD174" i="1"/>
  <c r="AC174" i="1"/>
  <c r="AG173" i="1"/>
  <c r="AJ173" i="1" s="1"/>
  <c r="AF173" i="1"/>
  <c r="AI173" i="1" s="1"/>
  <c r="AE173" i="1"/>
  <c r="AH173" i="1" s="1"/>
  <c r="AD173" i="1"/>
  <c r="AC173" i="1"/>
  <c r="AG172" i="1"/>
  <c r="AJ172" i="1" s="1"/>
  <c r="AF172" i="1"/>
  <c r="AI172" i="1" s="1"/>
  <c r="AE172" i="1"/>
  <c r="AH172" i="1" s="1"/>
  <c r="AD172" i="1"/>
  <c r="AC172" i="1"/>
  <c r="AG171" i="1"/>
  <c r="AJ171" i="1" s="1"/>
  <c r="AF171" i="1"/>
  <c r="AI171" i="1" s="1"/>
  <c r="AE171" i="1"/>
  <c r="AH171" i="1" s="1"/>
  <c r="AD171" i="1"/>
  <c r="AC171" i="1"/>
  <c r="AG170" i="1"/>
  <c r="AJ170" i="1" s="1"/>
  <c r="AF170" i="1"/>
  <c r="AI170" i="1" s="1"/>
  <c r="AE170" i="1"/>
  <c r="AH170" i="1" s="1"/>
  <c r="AD170" i="1"/>
  <c r="AC170" i="1"/>
  <c r="AG169" i="1"/>
  <c r="AJ169" i="1" s="1"/>
  <c r="AF169" i="1"/>
  <c r="AI169" i="1" s="1"/>
  <c r="AE169" i="1"/>
  <c r="AH169" i="1" s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G166" i="1"/>
  <c r="AJ166" i="1" s="1"/>
  <c r="AF166" i="1"/>
  <c r="AI166" i="1" s="1"/>
  <c r="AE166" i="1"/>
  <c r="AH166" i="1" s="1"/>
  <c r="AD166" i="1"/>
  <c r="AC166" i="1"/>
  <c r="AG165" i="1"/>
  <c r="AJ165" i="1" s="1"/>
  <c r="AF165" i="1"/>
  <c r="AI165" i="1" s="1"/>
  <c r="AE165" i="1"/>
  <c r="AH165" i="1" s="1"/>
  <c r="AD165" i="1"/>
  <c r="AC165" i="1"/>
  <c r="AG164" i="1"/>
  <c r="AJ164" i="1" s="1"/>
  <c r="AF164" i="1"/>
  <c r="AI164" i="1" s="1"/>
  <c r="AE164" i="1"/>
  <c r="AH164" i="1" s="1"/>
  <c r="AD164" i="1"/>
  <c r="AC164" i="1"/>
  <c r="AG163" i="1"/>
  <c r="AJ163" i="1" s="1"/>
  <c r="AF163" i="1"/>
  <c r="AI163" i="1" s="1"/>
  <c r="AE163" i="1"/>
  <c r="AH163" i="1" s="1"/>
  <c r="AD163" i="1"/>
  <c r="AC163" i="1"/>
  <c r="AG162" i="1"/>
  <c r="AJ162" i="1" s="1"/>
  <c r="AF162" i="1"/>
  <c r="AI162" i="1" s="1"/>
  <c r="AE162" i="1"/>
  <c r="AH162" i="1" s="1"/>
  <c r="AD162" i="1"/>
  <c r="AC162" i="1"/>
  <c r="AG161" i="1"/>
  <c r="AJ161" i="1" s="1"/>
  <c r="AF161" i="1"/>
  <c r="AI161" i="1" s="1"/>
  <c r="AE161" i="1"/>
  <c r="AH161" i="1" s="1"/>
  <c r="AD161" i="1"/>
  <c r="AC161" i="1"/>
  <c r="AG160" i="1"/>
  <c r="AJ160" i="1" s="1"/>
  <c r="AF160" i="1"/>
  <c r="AI160" i="1" s="1"/>
  <c r="AE160" i="1"/>
  <c r="AH160" i="1" s="1"/>
  <c r="AD160" i="1"/>
  <c r="AC160" i="1"/>
  <c r="AG159" i="1"/>
  <c r="AJ159" i="1" s="1"/>
  <c r="AF159" i="1"/>
  <c r="AI159" i="1" s="1"/>
  <c r="AE159" i="1"/>
  <c r="AH159" i="1" s="1"/>
  <c r="AD159" i="1"/>
  <c r="AC159" i="1"/>
  <c r="AG158" i="1"/>
  <c r="AJ158" i="1" s="1"/>
  <c r="AF158" i="1"/>
  <c r="AI158" i="1" s="1"/>
  <c r="AE158" i="1"/>
  <c r="AH158" i="1" s="1"/>
  <c r="AD158" i="1"/>
  <c r="AC158" i="1"/>
  <c r="AG157" i="1"/>
  <c r="AJ157" i="1" s="1"/>
  <c r="AF157" i="1"/>
  <c r="AI157" i="1" s="1"/>
  <c r="AE157" i="1"/>
  <c r="AH157" i="1" s="1"/>
  <c r="AD157" i="1"/>
  <c r="AC157" i="1"/>
  <c r="AG156" i="1"/>
  <c r="AJ156" i="1" s="1"/>
  <c r="AF156" i="1"/>
  <c r="AI156" i="1" s="1"/>
  <c r="AE156" i="1"/>
  <c r="AH156" i="1" s="1"/>
  <c r="AD156" i="1"/>
  <c r="AC156" i="1"/>
  <c r="AG155" i="1"/>
  <c r="AJ155" i="1" s="1"/>
  <c r="AF155" i="1"/>
  <c r="AI155" i="1" s="1"/>
  <c r="AE155" i="1"/>
  <c r="AH155" i="1" s="1"/>
  <c r="AD155" i="1"/>
  <c r="AC155" i="1"/>
  <c r="AG154" i="1"/>
  <c r="AJ154" i="1" s="1"/>
  <c r="AF154" i="1"/>
  <c r="AI154" i="1" s="1"/>
  <c r="AE154" i="1"/>
  <c r="AH154" i="1" s="1"/>
  <c r="AD154" i="1"/>
  <c r="AC154" i="1"/>
  <c r="AG153" i="1"/>
  <c r="AJ153" i="1" s="1"/>
  <c r="AF153" i="1"/>
  <c r="AI153" i="1" s="1"/>
  <c r="AE153" i="1"/>
  <c r="AH153" i="1" s="1"/>
  <c r="AD153" i="1"/>
  <c r="AC153" i="1"/>
  <c r="AG152" i="1"/>
  <c r="AJ152" i="1" s="1"/>
  <c r="AF152" i="1"/>
  <c r="AI152" i="1" s="1"/>
  <c r="AE152" i="1"/>
  <c r="AH152" i="1" s="1"/>
  <c r="AD152" i="1"/>
  <c r="AC152" i="1"/>
  <c r="AG151" i="1"/>
  <c r="AJ151" i="1" s="1"/>
  <c r="AF151" i="1"/>
  <c r="AI151" i="1" s="1"/>
  <c r="AE151" i="1"/>
  <c r="AH151" i="1" s="1"/>
  <c r="AD151" i="1"/>
  <c r="AC151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48" i="1"/>
  <c r="AJ148" i="1" s="1"/>
  <c r="AF148" i="1"/>
  <c r="AI148" i="1" s="1"/>
  <c r="AE148" i="1"/>
  <c r="AH148" i="1" s="1"/>
  <c r="AD148" i="1"/>
  <c r="AC148" i="1"/>
  <c r="AG147" i="1"/>
  <c r="AJ147" i="1" s="1"/>
  <c r="AF147" i="1"/>
  <c r="AI147" i="1" s="1"/>
  <c r="AE147" i="1"/>
  <c r="AH147" i="1" s="1"/>
  <c r="AD147" i="1"/>
  <c r="AC147" i="1"/>
  <c r="AG146" i="1"/>
  <c r="AJ146" i="1" s="1"/>
  <c r="AF146" i="1"/>
  <c r="AI146" i="1" s="1"/>
  <c r="AE146" i="1"/>
  <c r="AH146" i="1" s="1"/>
  <c r="AD146" i="1"/>
  <c r="AC146" i="1"/>
  <c r="AG145" i="1"/>
  <c r="AJ145" i="1" s="1"/>
  <c r="AF145" i="1"/>
  <c r="AI145" i="1" s="1"/>
  <c r="AE145" i="1"/>
  <c r="AH145" i="1" s="1"/>
  <c r="AD145" i="1"/>
  <c r="AC145" i="1"/>
  <c r="AG144" i="1"/>
  <c r="AJ144" i="1" s="1"/>
  <c r="AF144" i="1"/>
  <c r="AI144" i="1" s="1"/>
  <c r="AE144" i="1"/>
  <c r="AH144" i="1" s="1"/>
  <c r="AD144" i="1"/>
  <c r="AC144" i="1"/>
  <c r="AG143" i="1"/>
  <c r="AJ143" i="1" s="1"/>
  <c r="AF143" i="1"/>
  <c r="AI143" i="1" s="1"/>
  <c r="AE143" i="1"/>
  <c r="AH143" i="1" s="1"/>
  <c r="AD143" i="1"/>
  <c r="AC143" i="1"/>
  <c r="AG142" i="1"/>
  <c r="AJ142" i="1" s="1"/>
  <c r="AF142" i="1"/>
  <c r="AI142" i="1" s="1"/>
  <c r="AE142" i="1"/>
  <c r="AH142" i="1" s="1"/>
  <c r="AD142" i="1"/>
  <c r="AC142" i="1"/>
  <c r="AG141" i="1"/>
  <c r="AJ141" i="1" s="1"/>
  <c r="AF141" i="1"/>
  <c r="AI141" i="1" s="1"/>
  <c r="AE141" i="1"/>
  <c r="AH141" i="1" s="1"/>
  <c r="AD141" i="1"/>
  <c r="AC141" i="1"/>
  <c r="AG140" i="1"/>
  <c r="AJ140" i="1" s="1"/>
  <c r="AF140" i="1"/>
  <c r="AI140" i="1" s="1"/>
  <c r="AE140" i="1"/>
  <c r="AH140" i="1" s="1"/>
  <c r="AD140" i="1"/>
  <c r="AC140" i="1"/>
  <c r="AG139" i="1"/>
  <c r="AJ139" i="1" s="1"/>
  <c r="AF139" i="1"/>
  <c r="AI139" i="1" s="1"/>
  <c r="AE139" i="1"/>
  <c r="AH139" i="1" s="1"/>
  <c r="AD139" i="1"/>
  <c r="AC139" i="1"/>
  <c r="AG138" i="1"/>
  <c r="AJ138" i="1" s="1"/>
  <c r="AF138" i="1"/>
  <c r="AI138" i="1" s="1"/>
  <c r="AE138" i="1"/>
  <c r="AH138" i="1" s="1"/>
  <c r="AD138" i="1"/>
  <c r="AC138" i="1"/>
  <c r="AG137" i="1"/>
  <c r="AJ137" i="1" s="1"/>
  <c r="AF137" i="1"/>
  <c r="AI137" i="1" s="1"/>
  <c r="AE137" i="1"/>
  <c r="AH137" i="1" s="1"/>
  <c r="AD137" i="1"/>
  <c r="AC137" i="1"/>
  <c r="AG136" i="1"/>
  <c r="AJ136" i="1" s="1"/>
  <c r="AF136" i="1"/>
  <c r="AI136" i="1" s="1"/>
  <c r="AE136" i="1"/>
  <c r="AH136" i="1" s="1"/>
  <c r="AD136" i="1"/>
  <c r="AC136" i="1"/>
  <c r="AG135" i="1"/>
  <c r="AJ135" i="1" s="1"/>
  <c r="AF135" i="1"/>
  <c r="AI135" i="1" s="1"/>
  <c r="AE135" i="1"/>
  <c r="AH135" i="1" s="1"/>
  <c r="AD135" i="1"/>
  <c r="AC135" i="1"/>
  <c r="AG134" i="1"/>
  <c r="AJ134" i="1" s="1"/>
  <c r="AF134" i="1"/>
  <c r="AI134" i="1" s="1"/>
  <c r="AE134" i="1"/>
  <c r="AH134" i="1" s="1"/>
  <c r="AD134" i="1"/>
  <c r="AC134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E3" i="1" l="1"/>
  <c r="AI9" i="1"/>
  <c r="AG9" i="1"/>
  <c r="AJ9" i="1" s="1"/>
  <c r="AF9" i="1"/>
  <c r="AE9" i="1"/>
  <c r="AH9" i="1" s="1"/>
  <c r="AD9" i="1"/>
  <c r="AC9" i="1"/>
  <c r="AF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9T21" type="6" refreshedVersion="4" background="1" saveData="1">
    <textPr sourceFile="D:\PunterTips\extracts - Analysis\betanalysis_2019-05-09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<sst xmlns="http://schemas.openxmlformats.org/spreadsheetml/2006/main" count="1171" uniqueCount="873">
  <si>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</si>
  <si>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</si>
  <si>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</si>
  <si>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</si>
  <si>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</si>
  <si>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</si>
  <si>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</si>
  <si>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</si>
  <si>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</si>
  <si>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</si>
  <si>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</si>
  <si>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</si>
  <si>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</si>
  <si>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</si>
  <si>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</si>
  <si>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</si>
  <si>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</si>
  <si>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</si>
  <si>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</si>
  <si>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</si>
  <si>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</si>
  <si>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</si>
  <si>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</si>
  <si>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</si>
  <si>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</si>
  <si>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</si>
  <si>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</si>
  <si>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</si>
  <si>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</si>
  <si>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</si>
  <si>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</si>
  <si>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</si>
  <si>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</si>
  <si>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</si>
  <si>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</si>
  <si>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</si>
  <si>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</si>
  <si>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</si>
  <si>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</si>
  <si>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</si>
  <si>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</si>
  <si>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</si>
  <si>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</si>
  <si>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</si>
  <si>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</si>
  <si>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</si>
  <si>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</si>
  <si>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</si>
  <si>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</si>
  <si>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</si>
  <si>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</si>
  <si>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</si>
  <si>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</si>
  <si>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</si>
  <si>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</si>
  <si>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</si>
  <si>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</si>
  <si>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</si>
  <si>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</si>
  <si>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</si>
  <si>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</si>
  <si>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</si>
  <si>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</si>
  <si>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</si>
  <si>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</si>
  <si>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</si>
  <si>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</si>
  <si>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</si>
  <si>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</si>
  <si>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</si>
  <si>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</si>
  <si>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</si>
  <si>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</si>
  <si>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</si>
  <si>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</si>
  <si>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</si>
  <si>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</si>
  <si>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</si>
  <si>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</si>
  <si>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</si>
  <si>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</si>
  <si>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</si>
  <si>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</si>
  <si>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</si>
  <si>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</si>
  <si>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</si>
  <si>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</si>
  <si>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</si>
  <si>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</si>
  <si>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</si>
  <si>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</si>
  <si>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</si>
  <si>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</si>
  <si>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</si>
  <si>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</si>
  <si>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</si>
  <si>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</si>
  <si>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</si>
  <si>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</si>
  <si>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</si>
  <si>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</si>
  <si>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</si>
  <si>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</si>
  <si>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</si>
  <si>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</si>
  <si>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</si>
  <si>
    <t>Brazil</t>
  </si>
  <si>
    <t>Brasileiro Women</t>
  </si>
  <si>
    <t>Ferroviaria W-Ponte Preta W</t>
  </si>
  <si>
    <t>Ferroviaria W</t>
  </si>
  <si>
    <t>Ponte Preta W</t>
  </si>
  <si>
    <t>Morocco</t>
  </si>
  <si>
    <t>Botola Pro</t>
  </si>
  <si>
    <t>FAR Rabat-Wydad</t>
  </si>
  <si>
    <t>FAR Rabat</t>
  </si>
  <si>
    <t>Wydad</t>
  </si>
  <si>
    <t>North &amp; Central America</t>
  </si>
  <si>
    <t>CONCACAF Championship U17</t>
  </si>
  <si>
    <t>USA U17-Guadeloupe U17</t>
  </si>
  <si>
    <t>USA U17</t>
  </si>
  <si>
    <t>Guadeloupe U17</t>
  </si>
  <si>
    <t>Copa do Nordeste 2019</t>
  </si>
  <si>
    <t>Botafogo PB-Nautico</t>
  </si>
  <si>
    <t>Botafogo PB</t>
  </si>
  <si>
    <t>Nautico</t>
  </si>
  <si>
    <t>Serie B</t>
  </si>
  <si>
    <t>Sao Bento-Botafogo SP</t>
  </si>
  <si>
    <t>Sao Bento</t>
  </si>
  <si>
    <t>Botafogo SP</t>
  </si>
  <si>
    <t>South America</t>
  </si>
  <si>
    <t>Copa Libertadores</t>
  </si>
  <si>
    <t>Godoy Cruz (Arg) -U. De Concepcion (Chi)</t>
  </si>
  <si>
    <t>Godoy Cruz (Arg)</t>
  </si>
  <si>
    <t>U. De Concepcion (Chi)</t>
  </si>
  <si>
    <t>Olimpia Asuncion (Par) -Sporting Cristal (Per)</t>
  </si>
  <si>
    <t>Olimpia Asuncion (Par)</t>
  </si>
  <si>
    <t>Sporting Cristal (Per)</t>
  </si>
  <si>
    <t>Corinthians W-Iranduba de Amazonia W</t>
  </si>
  <si>
    <t>Corinthians W</t>
  </si>
  <si>
    <t>Iranduba de Amazonia W</t>
  </si>
  <si>
    <t>El Salvador</t>
  </si>
  <si>
    <t>Primera Division</t>
  </si>
  <si>
    <t>Santa Tecla-Metapan</t>
  </si>
  <si>
    <t>Santa Tecla</t>
  </si>
  <si>
    <t>Metapan</t>
  </si>
  <si>
    <t>Mexico</t>
  </si>
  <si>
    <t>Necaxa-Monterrey</t>
  </si>
  <si>
    <t>Necaxa</t>
  </si>
  <si>
    <t>Monterrey</t>
  </si>
  <si>
    <t>Fortaleza-Santa Cruz</t>
  </si>
  <si>
    <t>Fortaleza</t>
  </si>
  <si>
    <t>Santa Cruz</t>
  </si>
  <si>
    <t>Coritiba-Londrina</t>
  </si>
  <si>
    <t>Coritiba</t>
  </si>
  <si>
    <t>Londrina</t>
  </si>
  <si>
    <t>Boca Juniors (Arg) -Athletico PR (Bra)</t>
  </si>
  <si>
    <t>Boca Juniors (Arg)</t>
  </si>
  <si>
    <t>Athletico PR (Bra)</t>
  </si>
  <si>
    <t>Wilstermann (Bol) -Deportes Tolima (Col)</t>
  </si>
  <si>
    <t>Wilstermann (Bol)</t>
  </si>
  <si>
    <t>Deportes Tolima (Col)</t>
  </si>
  <si>
    <t>Honduras</t>
  </si>
  <si>
    <t>Liga Nacional</t>
  </si>
  <si>
    <t>CD Honduras-Real de Minas</t>
  </si>
  <si>
    <t>CD Honduras</t>
  </si>
  <si>
    <t>Real de Minas</t>
  </si>
  <si>
    <t>Club America-Cruz Azul</t>
  </si>
  <si>
    <t>Club America</t>
  </si>
  <si>
    <t>Cruz Azul</t>
  </si>
  <si>
    <t>Pasaquina-Alianza FC</t>
  </si>
  <si>
    <t>Pasaquina</t>
  </si>
  <si>
    <t>Alianza FC</t>
  </si>
  <si>
    <t>Romania</t>
  </si>
  <si>
    <t>Liga 2</t>
  </si>
  <si>
    <t>Arges Pitesti-Ripensia Timisoara</t>
  </si>
  <si>
    <t>Arges Pitesti</t>
  </si>
  <si>
    <t>Ripensia Timisoara</t>
  </si>
  <si>
    <t>Russia</t>
  </si>
  <si>
    <t>Youth League</t>
  </si>
  <si>
    <t>Anzhi U21-Arsenal Tula U21</t>
  </si>
  <si>
    <t>Anzhi U21</t>
  </si>
  <si>
    <t>Arsenal Tula U21</t>
  </si>
  <si>
    <t>Premier League</t>
  </si>
  <si>
    <t>Orenburg-Ural</t>
  </si>
  <si>
    <t>Orenburg</t>
  </si>
  <si>
    <t>Ural</t>
  </si>
  <si>
    <t>Ukraine</t>
  </si>
  <si>
    <t>Desna U21-Lviv U21</t>
  </si>
  <si>
    <t>Desna U21</t>
  </si>
  <si>
    <t>Lviv U21</t>
  </si>
  <si>
    <t>Australia</t>
  </si>
  <si>
    <t>NPL Queensland</t>
  </si>
  <si>
    <t>Redlands-Eastern Suburbs</t>
  </si>
  <si>
    <t>Redlands</t>
  </si>
  <si>
    <t>Eastern Suburbs</t>
  </si>
  <si>
    <t>Mariupol U21-Ch. Odessa U21</t>
  </si>
  <si>
    <t>Mariupol U21</t>
  </si>
  <si>
    <t>Ch. Odessa U21</t>
  </si>
  <si>
    <t>Bangladesh</t>
  </si>
  <si>
    <t>BJMC-Mohammedan</t>
  </si>
  <si>
    <t>BJMC</t>
  </si>
  <si>
    <t>Mohammedan</t>
  </si>
  <si>
    <t>South Korea</t>
  </si>
  <si>
    <t>K League 1</t>
  </si>
  <si>
    <t>Sangju Sangmu-Seongnam</t>
  </si>
  <si>
    <t>Sangju Sangmu</t>
  </si>
  <si>
    <t>Seongnam</t>
  </si>
  <si>
    <t>Dynamo Kiev U21-Zorya U21</t>
  </si>
  <si>
    <t>Dynamo Kiev U21</t>
  </si>
  <si>
    <t>Zorya U21</t>
  </si>
  <si>
    <t>Shakhtar Donetsk U21-Oleksandriya U21</t>
  </si>
  <si>
    <t>Shakhtar Donetsk U21</t>
  </si>
  <si>
    <t>Oleksandriya U21</t>
  </si>
  <si>
    <t>Vietnam</t>
  </si>
  <si>
    <t>V.League 1</t>
  </si>
  <si>
    <t>Binh Duong-Sai Gon FC</t>
  </si>
  <si>
    <t>Binh Duong</t>
  </si>
  <si>
    <t>Sai Gon FC</t>
  </si>
  <si>
    <t>NPL Victoria</t>
  </si>
  <si>
    <t>Bentleigh Greens-Port Melbourne Sharks</t>
  </si>
  <si>
    <t>Bentleigh Greens</t>
  </si>
  <si>
    <t>Port Melbourne Sharks</t>
  </si>
  <si>
    <t>A-League</t>
  </si>
  <si>
    <t>Perth Glory-Adelaide United</t>
  </si>
  <si>
    <t>Perth Glory</t>
  </si>
  <si>
    <t>Adelaide United</t>
  </si>
  <si>
    <t>Brisbane Premier League</t>
  </si>
  <si>
    <t>Bayside-Grange Thistle</t>
  </si>
  <si>
    <t>Bayside</t>
  </si>
  <si>
    <t>Grange Thistle</t>
  </si>
  <si>
    <t>Dandenong City-Kingston City</t>
  </si>
  <si>
    <t>Dandenong City</t>
  </si>
  <si>
    <t>Kingston City</t>
  </si>
  <si>
    <t>NPL South Australian</t>
  </si>
  <si>
    <t>Adelaide Comets-Adelaide City</t>
  </si>
  <si>
    <t>Adelaide Comets</t>
  </si>
  <si>
    <t>Adelaide City</t>
  </si>
  <si>
    <t>Dynamo Moscow-FK Rostov</t>
  </si>
  <si>
    <t>Dynamo Moscow</t>
  </si>
  <si>
    <t>FK Rostov</t>
  </si>
  <si>
    <t>Krasnodar U21-Yenisey U21</t>
  </si>
  <si>
    <t>Krasnodar U21</t>
  </si>
  <si>
    <t>Yenisey U21</t>
  </si>
  <si>
    <t>China</t>
  </si>
  <si>
    <t>Super League</t>
  </si>
  <si>
    <t>Tianjin Teda-Shanghai Shenhua</t>
  </si>
  <si>
    <t>Tianjin Teda</t>
  </si>
  <si>
    <t>Shanghai Shenhua</t>
  </si>
  <si>
    <t>Armenia</t>
  </si>
  <si>
    <t>Artsakh-Pyunik Yerevan</t>
  </si>
  <si>
    <t>Artsakh</t>
  </si>
  <si>
    <t>Pyunik Yerevan</t>
  </si>
  <si>
    <t>Hong Kong</t>
  </si>
  <si>
    <t>FA Cup</t>
  </si>
  <si>
    <t>Dreams-Kitchee</t>
  </si>
  <si>
    <t>Dreams</t>
  </si>
  <si>
    <t>Kitchee</t>
  </si>
  <si>
    <t>Turkey</t>
  </si>
  <si>
    <t>TFF 3. Lig Play Offs</t>
  </si>
  <si>
    <t>Kizilcaboluk Spor Kulubu-Erokspor</t>
  </si>
  <si>
    <t>Kizilcaboluk Spor Kulubu</t>
  </si>
  <si>
    <t>Erokspor</t>
  </si>
  <si>
    <t>Rahmatgonj MFS-Saif Sporting Club</t>
  </si>
  <si>
    <t>Rahmatgonj MFS</t>
  </si>
  <si>
    <t>Saif Sporting Club</t>
  </si>
  <si>
    <t>Israel</t>
  </si>
  <si>
    <t>Leumit League</t>
  </si>
  <si>
    <t>Hapoel Kfar Saba-Beitar Tel Aviv</t>
  </si>
  <si>
    <t>Hapoel Kfar Saba</t>
  </si>
  <si>
    <t>Beitar Tel Aviv</t>
  </si>
  <si>
    <t>H. Nazareth Illit-Ashkelon</t>
  </si>
  <si>
    <t>H. Nazareth Illit</t>
  </si>
  <si>
    <t>Ashkelon</t>
  </si>
  <si>
    <t>Hapoel Katamon-Hap. Ramat Gan</t>
  </si>
  <si>
    <t>Hapoel Katamon</t>
  </si>
  <si>
    <t>Hap. Ramat Gan</t>
  </si>
  <si>
    <t>Nes Tziona-Hapoel Afula</t>
  </si>
  <si>
    <t>Nes Tziona</t>
  </si>
  <si>
    <t>Hapoel Afula</t>
  </si>
  <si>
    <t>Italy</t>
  </si>
  <si>
    <t>Primavera 1 2018/2019</t>
  </si>
  <si>
    <t>Cagliari U19-Napoli U19</t>
  </si>
  <si>
    <t>Cagliari U19</t>
  </si>
  <si>
    <t>Napoli U19</t>
  </si>
  <si>
    <t>Syria</t>
  </si>
  <si>
    <t>Al Karamah-Al Ittihad</t>
  </si>
  <si>
    <t>Al Karamah</t>
  </si>
  <si>
    <t>Al Ittihad</t>
  </si>
  <si>
    <t>Herafio Halab-Al Shorta</t>
  </si>
  <si>
    <t>Herafio Halab</t>
  </si>
  <si>
    <t>Al Shorta</t>
  </si>
  <si>
    <t>Al Majd-Al Nawaeir</t>
  </si>
  <si>
    <t>Al Majd</t>
  </si>
  <si>
    <t>Al Nawaeir</t>
  </si>
  <si>
    <t>Al Taliya-Al Sahel</t>
  </si>
  <si>
    <t>Al Taliya</t>
  </si>
  <si>
    <t>Al Sahel</t>
  </si>
  <si>
    <t>Hottin-Wathbah</t>
  </si>
  <si>
    <t>Hottin</t>
  </si>
  <si>
    <t>Wathbah</t>
  </si>
  <si>
    <t>Al Wahda-Tishreen</t>
  </si>
  <si>
    <t>Al Wahda</t>
  </si>
  <si>
    <t>Tishreen</t>
  </si>
  <si>
    <t>Nevsehirspor-Tire</t>
  </si>
  <si>
    <t>Nevsehirspor</t>
  </si>
  <si>
    <t>Tire</t>
  </si>
  <si>
    <t>Yeni Corumspor-Kocaelispor</t>
  </si>
  <si>
    <t>Yeni Corumspor</t>
  </si>
  <si>
    <t>Kocaelispor</t>
  </si>
  <si>
    <t>Serik Belediyespor-Karacabey Belediyespor</t>
  </si>
  <si>
    <t>Serik Belediyespor</t>
  </si>
  <si>
    <t>Karacabey Belediyespor</t>
  </si>
  <si>
    <t>Druha Liga</t>
  </si>
  <si>
    <t>Mykolaiv 2-Kremin</t>
  </si>
  <si>
    <t>Mykolaiv 2</t>
  </si>
  <si>
    <t>Kremin</t>
  </si>
  <si>
    <t>FK Anzi Makhackala-Arsenal Tula</t>
  </si>
  <si>
    <t>FK Anzi Makhackala</t>
  </si>
  <si>
    <t>Arsenal Tula</t>
  </si>
  <si>
    <t>Rwanda</t>
  </si>
  <si>
    <t>National Football league</t>
  </si>
  <si>
    <t>AS Kigali-Muhanga</t>
  </si>
  <si>
    <t>AS Kigali</t>
  </si>
  <si>
    <t>Muhanga</t>
  </si>
  <si>
    <t>Kirehe-Mukura Victory Sports</t>
  </si>
  <si>
    <t>Kirehe</t>
  </si>
  <si>
    <t>Mukura Victory Sports</t>
  </si>
  <si>
    <t>Marines-Etincelles</t>
  </si>
  <si>
    <t>Marines</t>
  </si>
  <si>
    <t>Etincelles</t>
  </si>
  <si>
    <t>Ergene Velimese-Nazillispor</t>
  </si>
  <si>
    <t>Ergene Velimese</t>
  </si>
  <si>
    <t>Nazillispor</t>
  </si>
  <si>
    <t>Uzbekistan</t>
  </si>
  <si>
    <t>Sogdiana-Andijan</t>
  </si>
  <si>
    <t>Sogdiana</t>
  </si>
  <si>
    <t>Andijan</t>
  </si>
  <si>
    <t>Kosovo</t>
  </si>
  <si>
    <t>Superliga</t>
  </si>
  <si>
    <t>Flamurtari-Drenica</t>
  </si>
  <si>
    <t>Flamurtari</t>
  </si>
  <si>
    <t>Drenica</t>
  </si>
  <si>
    <t>KF Ballkani-Gjilani</t>
  </si>
  <si>
    <t>KF Ballkani</t>
  </si>
  <si>
    <t>Gjilani</t>
  </si>
  <si>
    <t>Trepca 89-Ferizaj</t>
  </si>
  <si>
    <t>Trepca 89</t>
  </si>
  <si>
    <t>Ferizaj</t>
  </si>
  <si>
    <t>Malaysia</t>
  </si>
  <si>
    <t>Pahang-Terengganu</t>
  </si>
  <si>
    <t>Pahang</t>
  </si>
  <si>
    <t>Terengganu</t>
  </si>
  <si>
    <t>Kedah-PKNS FC</t>
  </si>
  <si>
    <t>Kedah</t>
  </si>
  <si>
    <t>PKNS FC</t>
  </si>
  <si>
    <t>Bulgaria</t>
  </si>
  <si>
    <t>Parva Liga</t>
  </si>
  <si>
    <t>Etar-Lok. Plovdiv</t>
  </si>
  <si>
    <t>Etar</t>
  </si>
  <si>
    <t>Lok. Plovdiv</t>
  </si>
  <si>
    <t>Belarus</t>
  </si>
  <si>
    <t>Vysshaya Liga</t>
  </si>
  <si>
    <t>Slavia Mozyr-FC Minsk</t>
  </si>
  <si>
    <t>Slavia Mozyr</t>
  </si>
  <si>
    <t>FC Minsk</t>
  </si>
  <si>
    <t>Croatia</t>
  </si>
  <si>
    <t>1. HNL</t>
  </si>
  <si>
    <t>Gorica-Istra 1961</t>
  </si>
  <si>
    <t>Gorica</t>
  </si>
  <si>
    <t>Istra 1961</t>
  </si>
  <si>
    <t>Slovenia</t>
  </si>
  <si>
    <t>Prva liga</t>
  </si>
  <si>
    <t>Domzale-ND Gorica</t>
  </si>
  <si>
    <t>Domzale</t>
  </si>
  <si>
    <t>ND Gorica</t>
  </si>
  <si>
    <t>Vtora liga</t>
  </si>
  <si>
    <t>CSKA 1948 Sofia-Lok. Gorna</t>
  </si>
  <si>
    <t>CSKA 1948 Sofia</t>
  </si>
  <si>
    <t>Lok. Gorna</t>
  </si>
  <si>
    <t>Botev Galabovo-Tsarsko Selo</t>
  </si>
  <si>
    <t>Botev Galabovo</t>
  </si>
  <si>
    <t>Tsarsko Selo</t>
  </si>
  <si>
    <t>2. HNL 2018/2019</t>
  </si>
  <si>
    <t>Sesvete-Hajduk Split 2</t>
  </si>
  <si>
    <t>Sesvete</t>
  </si>
  <si>
    <t>Hajduk Split 2</t>
  </si>
  <si>
    <t>Dragovoljac-Varazdin</t>
  </si>
  <si>
    <t>Dragovoljac</t>
  </si>
  <si>
    <t>Varazdin</t>
  </si>
  <si>
    <t>Czech Republic</t>
  </si>
  <si>
    <t>MSFL</t>
  </si>
  <si>
    <t>Velke Mezirici-Otrokovice</t>
  </si>
  <si>
    <t>Velke Mezirici</t>
  </si>
  <si>
    <t>Otrokovice</t>
  </si>
  <si>
    <t>Georgia</t>
  </si>
  <si>
    <t>Crystalbet Erovnuli Liga</t>
  </si>
  <si>
    <t>Lokomotiv Tbilisi-Torpedo Kutaisi</t>
  </si>
  <si>
    <t>Lokomotiv Tbilisi</t>
  </si>
  <si>
    <t>Torpedo Kutaisi</t>
  </si>
  <si>
    <t>Udinese U19-AC Milan U19</t>
  </si>
  <si>
    <t>Udinese U19</t>
  </si>
  <si>
    <t>AC Milan U19</t>
  </si>
  <si>
    <t>Liga 1</t>
  </si>
  <si>
    <t>FC Botosani-Voluntari</t>
  </si>
  <si>
    <t>FC Botosani</t>
  </si>
  <si>
    <t>Voluntari</t>
  </si>
  <si>
    <t>Slovakia</t>
  </si>
  <si>
    <t>2. liga</t>
  </si>
  <si>
    <t>Lok. Kosice-Trebisov</t>
  </si>
  <si>
    <t>Lok. Kosice</t>
  </si>
  <si>
    <t>Trebisov</t>
  </si>
  <si>
    <t>Persha Liga</t>
  </si>
  <si>
    <t>Inhulets-Obolon Brovar Kyjev</t>
  </si>
  <si>
    <t>Inhulets</t>
  </si>
  <si>
    <t>Obolon Brovar Kyjev</t>
  </si>
  <si>
    <t>Nasaf Qarshi-Qizilqum</t>
  </si>
  <si>
    <t>Nasaf Qarshi</t>
  </si>
  <si>
    <t>Qizilqum</t>
  </si>
  <si>
    <t>Banants Yerevan-Ararat Yerevan</t>
  </si>
  <si>
    <t>Banants Yerevan</t>
  </si>
  <si>
    <t>Ararat Yerevan</t>
  </si>
  <si>
    <t>Lithuania</t>
  </si>
  <si>
    <t>I Lyga</t>
  </si>
  <si>
    <t>Kupiskis-Vilniaus Vytis</t>
  </si>
  <si>
    <t>Kupiskis</t>
  </si>
  <si>
    <t>Vilniaus Vytis</t>
  </si>
  <si>
    <t>Divison C Bratislava</t>
  </si>
  <si>
    <t>Slovan Bratislava B-Ivanka pri Dunaji</t>
  </si>
  <si>
    <t>Slovan Bratislava B</t>
  </si>
  <si>
    <t>Ivanka pri Dunaji</t>
  </si>
  <si>
    <t>Austria</t>
  </si>
  <si>
    <t>2. Liga</t>
  </si>
  <si>
    <t>FC Juniors-Wattens</t>
  </si>
  <si>
    <t>FC Juniors</t>
  </si>
  <si>
    <t>Wattens</t>
  </si>
  <si>
    <t>Kromeriz-Vyskov</t>
  </si>
  <si>
    <t>Kromeriz</t>
  </si>
  <si>
    <t>Vyskov</t>
  </si>
  <si>
    <t>Estonia</t>
  </si>
  <si>
    <t>Meistriliiga</t>
  </si>
  <si>
    <t>Kuressaare-Maardu</t>
  </si>
  <si>
    <t>Kuressaare</t>
  </si>
  <si>
    <t>Maardu</t>
  </si>
  <si>
    <t>Europe</t>
  </si>
  <si>
    <t>Euro U17</t>
  </si>
  <si>
    <t>Portugal U17-Iceland U17</t>
  </si>
  <si>
    <t>Portugal U17</t>
  </si>
  <si>
    <t>Iceland U17</t>
  </si>
  <si>
    <t>Russia U17-Hungary U17</t>
  </si>
  <si>
    <t>Russia U17</t>
  </si>
  <si>
    <t>Hungary U17</t>
  </si>
  <si>
    <t>Norway</t>
  </si>
  <si>
    <t>Division 3 - Group 3 2019</t>
  </si>
  <si>
    <t>Madla IL-Brodd</t>
  </si>
  <si>
    <t>Madla IL</t>
  </si>
  <si>
    <t>Brodd</t>
  </si>
  <si>
    <t>Poland</t>
  </si>
  <si>
    <t>Ekstraklasa</t>
  </si>
  <si>
    <t>Arka Gdynia-Zaglebie Sosnowiec</t>
  </si>
  <si>
    <t>Arka Gdynia</t>
  </si>
  <si>
    <t>Zaglebie Sosnowiec</t>
  </si>
  <si>
    <t>Lokomotiv Moscow-Rubin Kazan</t>
  </si>
  <si>
    <t>Lokomotiv Moscow</t>
  </si>
  <si>
    <t>Rubin Kazan</t>
  </si>
  <si>
    <t>Serbia</t>
  </si>
  <si>
    <t>Super Liga</t>
  </si>
  <si>
    <t>Proleter-FK Crvena zvezda</t>
  </si>
  <si>
    <t>Proleter</t>
  </si>
  <si>
    <t>FK Crvena zvezda</t>
  </si>
  <si>
    <t>Rudar-Aluminij</t>
  </si>
  <si>
    <t>Rudar</t>
  </si>
  <si>
    <t>Aluminij</t>
  </si>
  <si>
    <t>Zlinsky KP</t>
  </si>
  <si>
    <t>Batov-Morkovice</t>
  </si>
  <si>
    <t>Batov</t>
  </si>
  <si>
    <t>Morkovice</t>
  </si>
  <si>
    <t>Germany</t>
  </si>
  <si>
    <t>Oberliga Bremen</t>
  </si>
  <si>
    <t>Bremer-Leher</t>
  </si>
  <si>
    <t>Bremer</t>
  </si>
  <si>
    <t>Leher</t>
  </si>
  <si>
    <t>Netherlands</t>
  </si>
  <si>
    <t>Eredivisie</t>
  </si>
  <si>
    <t>Nijmegen-Waalwijk</t>
  </si>
  <si>
    <t>Nijmegen</t>
  </si>
  <si>
    <t>Waalwijk</t>
  </si>
  <si>
    <t>Regionalliga Central</t>
  </si>
  <si>
    <t>Gleisdorf-Kalsdorf</t>
  </si>
  <si>
    <t>Gleisdorf</t>
  </si>
  <si>
    <t>Kalsdorf</t>
  </si>
  <si>
    <t>SC Weiz-Sturm Graz (Am)</t>
  </si>
  <si>
    <t>SC Weiz</t>
  </si>
  <si>
    <t>Sturm Graz (Am)</t>
  </si>
  <si>
    <t>Allerheiligen-WSC Wels</t>
  </si>
  <si>
    <t>Allerheiligen</t>
  </si>
  <si>
    <t>WSC Wels</t>
  </si>
  <si>
    <t>Volkermarkt-Deutschlandsberger</t>
  </si>
  <si>
    <t>Volkermarkt</t>
  </si>
  <si>
    <t>Deutschlandsberger</t>
  </si>
  <si>
    <t>Wels-Lendorf</t>
  </si>
  <si>
    <t>Wels</t>
  </si>
  <si>
    <t>Lendorf</t>
  </si>
  <si>
    <t>Vocklamarkt-Grazer</t>
  </si>
  <si>
    <t>Vocklamarkt</t>
  </si>
  <si>
    <t>Grazer</t>
  </si>
  <si>
    <t>Regionalliga East</t>
  </si>
  <si>
    <t>Bruck Leitha-Traiskirchen</t>
  </si>
  <si>
    <t>Bruck Leitha</t>
  </si>
  <si>
    <t>Traiskirchen</t>
  </si>
  <si>
    <t>SK Rapid Vienna (Am)-Mattersburg (Am)</t>
  </si>
  <si>
    <t>SK Rapid Vienna (Am)</t>
  </si>
  <si>
    <t>Mattersburg (Am)</t>
  </si>
  <si>
    <t>Parndorf-Admira (Am)</t>
  </si>
  <si>
    <t>Parndorf</t>
  </si>
  <si>
    <t>Admira (Am)</t>
  </si>
  <si>
    <t>St. Polten (Am)-Wiener Sportklub</t>
  </si>
  <si>
    <t>St. Polten (Am)</t>
  </si>
  <si>
    <t>Wiener Sportklub</t>
  </si>
  <si>
    <t>Wiener Linien-Leobendorf</t>
  </si>
  <si>
    <t>Wiener Linien</t>
  </si>
  <si>
    <t>Leobendorf</t>
  </si>
  <si>
    <t>Regionalliga West</t>
  </si>
  <si>
    <t>Grodig-Kufstein</t>
  </si>
  <si>
    <t>Grodig</t>
  </si>
  <si>
    <t>Kufstein</t>
  </si>
  <si>
    <t>Seekirchen-Schwaz</t>
  </si>
  <si>
    <t>Seekirchen</t>
  </si>
  <si>
    <t>Schwaz</t>
  </si>
  <si>
    <t>Altach (Am)-Saalfelden</t>
  </si>
  <si>
    <t>Altach (Am)</t>
  </si>
  <si>
    <t>Saalfelden</t>
  </si>
  <si>
    <t>Hajduk Split-Slaven Belupo</t>
  </si>
  <si>
    <t>Hajduk Split</t>
  </si>
  <si>
    <t>Slaven Belupo</t>
  </si>
  <si>
    <t>Medjimurje Cakovec-NK Dinamo Zagreb 2</t>
  </si>
  <si>
    <t>Medjimurje Cakovec</t>
  </si>
  <si>
    <t>NK Dinamo Zagreb 2</t>
  </si>
  <si>
    <t>Denmark</t>
  </si>
  <si>
    <t>Odense-Esbjerg</t>
  </si>
  <si>
    <t>Odense</t>
  </si>
  <si>
    <t>Esbjerg</t>
  </si>
  <si>
    <t>Rustavi-Saburtalo Tbilisi</t>
  </si>
  <si>
    <t>Rustavi</t>
  </si>
  <si>
    <t>Saburtalo Tbilisi</t>
  </si>
  <si>
    <t>Brinkumer-Schwachhausen</t>
  </si>
  <si>
    <t>Brinkumer</t>
  </si>
  <si>
    <t>Schwachhausen</t>
  </si>
  <si>
    <t>Oberliga Niedersachsen</t>
  </si>
  <si>
    <t>Arminia Hannover-Wolfenbuttel</t>
  </si>
  <si>
    <t>Arminia Hannover</t>
  </si>
  <si>
    <t>Wolfenbuttel</t>
  </si>
  <si>
    <t>Braunschweig II-Eintracht Northeim</t>
  </si>
  <si>
    <t>Braunschweig II</t>
  </si>
  <si>
    <t>Eintracht Northeim</t>
  </si>
  <si>
    <t>Oberliga NOFV- SÃ¼d</t>
  </si>
  <si>
    <t>Plauen-Eilenburg</t>
  </si>
  <si>
    <t>Plauen</t>
  </si>
  <si>
    <t>Eilenburg</t>
  </si>
  <si>
    <t>Oberliga Rheinland-Pfalz/Saar</t>
  </si>
  <si>
    <t>Hertha Wiesbach-TuS Koblenz</t>
  </si>
  <si>
    <t>Hertha Wiesbach</t>
  </si>
  <si>
    <t>TuS Koblenz</t>
  </si>
  <si>
    <t>Regionalliga Bayern</t>
  </si>
  <si>
    <t>Bayern II-Furth II</t>
  </si>
  <si>
    <t>Bayern II</t>
  </si>
  <si>
    <t>Furth II</t>
  </si>
  <si>
    <t>Regionalliga Nordost</t>
  </si>
  <si>
    <t>Hertha Berlin II-Lokomotive Leipzig</t>
  </si>
  <si>
    <t>Hertha Berlin II</t>
  </si>
  <si>
    <t>Lokomotive Leipzig</t>
  </si>
  <si>
    <t>Regionalliga North</t>
  </si>
  <si>
    <t>SC Weiche 08-Lubeck</t>
  </si>
  <si>
    <t>SC Weiche 08</t>
  </si>
  <si>
    <t>Lubeck</t>
  </si>
  <si>
    <t>Koln II-Rodinghausen</t>
  </si>
  <si>
    <t>Koln II</t>
  </si>
  <si>
    <t>Rodinghausen</t>
  </si>
  <si>
    <t>Donn-Mandalskameratene</t>
  </si>
  <si>
    <t>Donn</t>
  </si>
  <si>
    <t>Mandalskameratene</t>
  </si>
  <si>
    <t>Sweden</t>
  </si>
  <si>
    <t>Allsvenskan</t>
  </si>
  <si>
    <t>Hammarby-Sirius</t>
  </si>
  <si>
    <t>Hammarby</t>
  </si>
  <si>
    <t>Sirius</t>
  </si>
  <si>
    <t>Division 2 - Norra GÃ¶taland</t>
  </si>
  <si>
    <t>Uddevalla-Stenungsunds</t>
  </si>
  <si>
    <t>Uddevalla</t>
  </si>
  <si>
    <t>Stenungsunds</t>
  </si>
  <si>
    <t>Division 2 - Ã–stra GÃ¶taland</t>
  </si>
  <si>
    <t>Bromolla-Karlskrona</t>
  </si>
  <si>
    <t>Bromolla</t>
  </si>
  <si>
    <t>Karlskrona</t>
  </si>
  <si>
    <t>Superettan</t>
  </si>
  <si>
    <t>GAIS-Frej</t>
  </si>
  <si>
    <t>GAIS</t>
  </si>
  <si>
    <t>Frej</t>
  </si>
  <si>
    <t>Kapfenberg-Wacker Innsbruck (Am)</t>
  </si>
  <si>
    <t>Kapfenberg</t>
  </si>
  <si>
    <t>Wacker Innsbruck (Am)</t>
  </si>
  <si>
    <t>Liefering-Neustadt</t>
  </si>
  <si>
    <t>Liefering</t>
  </si>
  <si>
    <t>Neustadt</t>
  </si>
  <si>
    <t>FK Austria Vienna (Am)-A. Lustenau</t>
  </si>
  <si>
    <t>FK Austria Vienna (Am)</t>
  </si>
  <si>
    <t>A. Lustenau</t>
  </si>
  <si>
    <t>Vorwarts Steyr-Floridsdorfer AC</t>
  </si>
  <si>
    <t>Vorwarts Steyr</t>
  </si>
  <si>
    <t>Floridsdorfer AC</t>
  </si>
  <si>
    <t>Horn-BW Linz</t>
  </si>
  <si>
    <t>Horn</t>
  </si>
  <si>
    <t>BW Linz</t>
  </si>
  <si>
    <t>Slavia Sofia-Botev Vratsa</t>
  </si>
  <si>
    <t>Slavia Sofia</t>
  </si>
  <si>
    <t>Botev Vratsa</t>
  </si>
  <si>
    <t>Marchfeld-Stadlau</t>
  </si>
  <si>
    <t>Marchfeld</t>
  </si>
  <si>
    <t>Stadlau</t>
  </si>
  <si>
    <t>Mauerwerk-Schwechat</t>
  </si>
  <si>
    <t>Mauerwerk</t>
  </si>
  <si>
    <t>Schwechat</t>
  </si>
  <si>
    <t>Ebreichsdorf-Neusiedl</t>
  </si>
  <si>
    <t>Ebreichsdorf</t>
  </si>
  <si>
    <t>Neusiedl</t>
  </si>
  <si>
    <t>Oberneuland-Werder Bremen III</t>
  </si>
  <si>
    <t>Oberneuland</t>
  </si>
  <si>
    <t>Werder Bremen III</t>
  </si>
  <si>
    <t>Cloppenburg-Bersenbruck</t>
  </si>
  <si>
    <t>Cloppenburg</t>
  </si>
  <si>
    <t>Bersenbruck</t>
  </si>
  <si>
    <t>Oberliga NOFV-Nord</t>
  </si>
  <si>
    <t>Greifswald-Neustrelitz</t>
  </si>
  <si>
    <t>Greifswald</t>
  </si>
  <si>
    <t>Neustrelitz</t>
  </si>
  <si>
    <t>Staaken-Wismar</t>
  </si>
  <si>
    <t>Staaken</t>
  </si>
  <si>
    <t>Wismar</t>
  </si>
  <si>
    <t>TB Berlin-Altludersdorf</t>
  </si>
  <si>
    <t>TB Berlin</t>
  </si>
  <si>
    <t>Altludersdorf</t>
  </si>
  <si>
    <t>Drochtersen/Assel-Oldenburg</t>
  </si>
  <si>
    <t>Drochtersen/Assel</t>
  </si>
  <si>
    <t>Oldenburg</t>
  </si>
  <si>
    <t>Spain</t>
  </si>
  <si>
    <t>Tercera Division - Group 6</t>
  </si>
  <si>
    <t>Roda-Jove</t>
  </si>
  <si>
    <t>Roda</t>
  </si>
  <si>
    <t>Jove</t>
  </si>
  <si>
    <t>Super Lig</t>
  </si>
  <si>
    <t>Antalyaspor-Bursaspor</t>
  </si>
  <si>
    <t>Antalyaspor</t>
  </si>
  <si>
    <t>Bursaspor</t>
  </si>
  <si>
    <t>Karsiyaka-Van Buyuksehir Bld.</t>
  </si>
  <si>
    <t>Karsiyaka</t>
  </si>
  <si>
    <t>Van Buyuksehir Bld.</t>
  </si>
  <si>
    <t>Italy U17-Spain U17</t>
  </si>
  <si>
    <t>Italy U17</t>
  </si>
  <si>
    <t>Spain U17</t>
  </si>
  <si>
    <t>Austria U17-Germany U17</t>
  </si>
  <si>
    <t>Austria U17</t>
  </si>
  <si>
    <t>Germany U17</t>
  </si>
  <si>
    <t>Oberliga Mittelrhein</t>
  </si>
  <si>
    <t>Merten-Hurth</t>
  </si>
  <si>
    <t>Merten</t>
  </si>
  <si>
    <t>Hurth</t>
  </si>
  <si>
    <t>Wunstorf-Delmenhorst</t>
  </si>
  <si>
    <t>Wunstorf</t>
  </si>
  <si>
    <t>Delmenhorst</t>
  </si>
  <si>
    <t>Emmelshausen-Mechtersheim</t>
  </si>
  <si>
    <t>Emmelshausen</t>
  </si>
  <si>
    <t>Mechtersheim</t>
  </si>
  <si>
    <t>Iceland</t>
  </si>
  <si>
    <t>Pepsideild</t>
  </si>
  <si>
    <t>Hafnarfjordur-KA Akureyri</t>
  </si>
  <si>
    <t>Hafnarfjordur</t>
  </si>
  <si>
    <t>KA Akureyri</t>
  </si>
  <si>
    <t>Din. Bucuresti-Gaz Metan Medias</t>
  </si>
  <si>
    <t>Din. Bucuresti</t>
  </si>
  <si>
    <t>Gaz Metan Medias</t>
  </si>
  <si>
    <t>Tercera Division - Group 18</t>
  </si>
  <si>
    <t>Guadalajara-Atl. Ibanes</t>
  </si>
  <si>
    <t>Guadalajara</t>
  </si>
  <si>
    <t>Atl. Ibanes</t>
  </si>
  <si>
    <t>Switzerland</t>
  </si>
  <si>
    <t>Challenge League</t>
  </si>
  <si>
    <t>Servette-Lausanne</t>
  </si>
  <si>
    <t>Servette</t>
  </si>
  <si>
    <t>Lausanne</t>
  </si>
  <si>
    <t>United Arab Emirates</t>
  </si>
  <si>
    <t>UAE League</t>
  </si>
  <si>
    <t>Al Nasr-Shabab Al Ahli Dubai</t>
  </si>
  <si>
    <t>Al Nasr</t>
  </si>
  <si>
    <t>Shabab Al Ahli Dubai</t>
  </si>
  <si>
    <t>Al Dhafra-Al Fujairah</t>
  </si>
  <si>
    <t>Al Dhafra</t>
  </si>
  <si>
    <t>Al Fujairah</t>
  </si>
  <si>
    <t>Emirates Club-Al Jazira</t>
  </si>
  <si>
    <t>Emirates Club</t>
  </si>
  <si>
    <t>Al Jazira</t>
  </si>
  <si>
    <t>Bani Yas-Ittihad Kalba</t>
  </si>
  <si>
    <t>Bani Yas</t>
  </si>
  <si>
    <t>Ittihad Kalba</t>
  </si>
  <si>
    <t>Argentina</t>
  </si>
  <si>
    <t>Primera D Metropolitana</t>
  </si>
  <si>
    <t>Liniers-Central Ballester</t>
  </si>
  <si>
    <t>Liniers</t>
  </si>
  <si>
    <t>Central Ballester</t>
  </si>
  <si>
    <t>Argentino de Merlo-Real Pilar</t>
  </si>
  <si>
    <t>Argentino de Merlo</t>
  </si>
  <si>
    <t>Real Pilar</t>
  </si>
  <si>
    <t>Belgium</t>
  </si>
  <si>
    <t>Jupiler League</t>
  </si>
  <si>
    <t>St. Liege-Gent</t>
  </si>
  <si>
    <t>St. Liege</t>
  </si>
  <si>
    <t>Gent</t>
  </si>
  <si>
    <t>Super League Women 2018/2019</t>
  </si>
  <si>
    <t>Gent W-St. Liege W</t>
  </si>
  <si>
    <t>Gent W</t>
  </si>
  <si>
    <t>St. Liege W</t>
  </si>
  <si>
    <t>Gibraltar</t>
  </si>
  <si>
    <t>Premier Division</t>
  </si>
  <si>
    <t>St Josephs-Gibraltar Phoenix</t>
  </si>
  <si>
    <t>St Josephs</t>
  </si>
  <si>
    <t>Gibraltar Phoenix</t>
  </si>
  <si>
    <t>Wisla-Korona Kielce</t>
  </si>
  <si>
    <t>Wisla</t>
  </si>
  <si>
    <t>Korona Kielce</t>
  </si>
  <si>
    <t>England</t>
  </si>
  <si>
    <t>League Two</t>
  </si>
  <si>
    <t>Tranmere-Forest Green</t>
  </si>
  <si>
    <t>Tranmere</t>
  </si>
  <si>
    <t>Forest Green</t>
  </si>
  <si>
    <t>France</t>
  </si>
  <si>
    <t>Ligue 1</t>
  </si>
  <si>
    <t>St Etienne-Montpellier</t>
  </si>
  <si>
    <t>St Etienne</t>
  </si>
  <si>
    <t>Montpellier</t>
  </si>
  <si>
    <t>Ligue 2</t>
  </si>
  <si>
    <t>AC Ajaccio-Lens</t>
  </si>
  <si>
    <t>AC Ajaccio</t>
  </si>
  <si>
    <t>Lens</t>
  </si>
  <si>
    <t>GFC Ajaccio-Chateauroux</t>
  </si>
  <si>
    <t>GFC Ajaccio</t>
  </si>
  <si>
    <t>Chateauroux</t>
  </si>
  <si>
    <t>Brest-Niort</t>
  </si>
  <si>
    <t>Brest</t>
  </si>
  <si>
    <t>Niort</t>
  </si>
  <si>
    <t>Clermont-Troyes</t>
  </si>
  <si>
    <t>Clermont</t>
  </si>
  <si>
    <t>Troyes</t>
  </si>
  <si>
    <t>Grenoble-Auxerre</t>
  </si>
  <si>
    <t>Grenoble</t>
  </si>
  <si>
    <t>Auxerre</t>
  </si>
  <si>
    <t>Lorient-Sochaux</t>
  </si>
  <si>
    <t>Lorient</t>
  </si>
  <si>
    <t>Sochaux</t>
  </si>
  <si>
    <t>Nancy-Metz</t>
  </si>
  <si>
    <t>Nancy</t>
  </si>
  <si>
    <t>Metz</t>
  </si>
  <si>
    <t>Orleans-Beziers</t>
  </si>
  <si>
    <t>Orleans</t>
  </si>
  <si>
    <t>Beziers</t>
  </si>
  <si>
    <t>Red Star-Paris FC</t>
  </si>
  <si>
    <t>Red Star</t>
  </si>
  <si>
    <t>Paris FC</t>
  </si>
  <si>
    <t>Valenciennes-Le Havre</t>
  </si>
  <si>
    <t>Valenciennes</t>
  </si>
  <si>
    <t>Le Havre</t>
  </si>
  <si>
    <t>Ireland</t>
  </si>
  <si>
    <t>Division 1</t>
  </si>
  <si>
    <t>Drogheda-Limerick</t>
  </si>
  <si>
    <t>Drogheda</t>
  </si>
  <si>
    <t>Limerick</t>
  </si>
  <si>
    <t>Shelbourne-Athlone</t>
  </si>
  <si>
    <t>Shelbourne</t>
  </si>
  <si>
    <t>Athlone</t>
  </si>
  <si>
    <t>Wexford-Cobh Ramblers</t>
  </si>
  <si>
    <t>Wexford</t>
  </si>
  <si>
    <t>Cobh Ramblers</t>
  </si>
  <si>
    <t>Bohemians-Dundalk</t>
  </si>
  <si>
    <t>Bohemians</t>
  </si>
  <si>
    <t>Dundalk</t>
  </si>
  <si>
    <t>Cork City-UC Dublin</t>
  </si>
  <si>
    <t>Cork City</t>
  </si>
  <si>
    <t>UC Dublin</t>
  </si>
  <si>
    <t>Derry City-St. Patricks</t>
  </si>
  <si>
    <t>Derry City</t>
  </si>
  <si>
    <t>St. Patricks</t>
  </si>
  <si>
    <t>Cambuur-Almere City</t>
  </si>
  <si>
    <t>Cambuur</t>
  </si>
  <si>
    <t>Almere City</t>
  </si>
  <si>
    <t>San Marino</t>
  </si>
  <si>
    <t>Campionato Sammarinese</t>
  </si>
  <si>
    <t>Fiorentino-Folgore</t>
  </si>
  <si>
    <t>Fiorentino</t>
  </si>
  <si>
    <t>Folgore</t>
  </si>
  <si>
    <t>Scotland</t>
  </si>
  <si>
    <t>Premiership</t>
  </si>
  <si>
    <t>Aberdeen-Hearts</t>
  </si>
  <si>
    <t>Aberdeen</t>
  </si>
  <si>
    <t>Hearts</t>
  </si>
  <si>
    <t>Wales</t>
  </si>
  <si>
    <t>Newtown-Bala</t>
  </si>
  <si>
    <t>Newtown</t>
  </si>
  <si>
    <t>Bala</t>
  </si>
  <si>
    <t>Saudi Arabia</t>
  </si>
  <si>
    <t>Al Nahda-Al-Washm</t>
  </si>
  <si>
    <t>Al Nahda</t>
  </si>
  <si>
    <t>Al-Washm</t>
  </si>
  <si>
    <t>Hajer-Al Taee</t>
  </si>
  <si>
    <t>Hajer</t>
  </si>
  <si>
    <t>Al Taee</t>
  </si>
  <si>
    <t>Al Jabalain-Al Shoalah</t>
  </si>
  <si>
    <t>Al Jabalain</t>
  </si>
  <si>
    <t>Al Shoalah</t>
  </si>
  <si>
    <t>Najran-Al Jeel</t>
  </si>
  <si>
    <t>Najran</t>
  </si>
  <si>
    <t>Al Jeel</t>
  </si>
  <si>
    <t>Jeddah-Al Orubah</t>
  </si>
  <si>
    <t>Jeddah</t>
  </si>
  <si>
    <t>Al Orubah</t>
  </si>
  <si>
    <t>LaLiga2</t>
  </si>
  <si>
    <t>Granada CF-Tenerife</t>
  </si>
  <si>
    <t>Granada CF</t>
  </si>
  <si>
    <t>Tenerife</t>
  </si>
  <si>
    <t>Division 2</t>
  </si>
  <si>
    <t>Throttur Vogar-Kari</t>
  </si>
  <si>
    <t>Throttur Vogar</t>
  </si>
  <si>
    <t>Kari</t>
  </si>
  <si>
    <t>Inkasso-deildin</t>
  </si>
  <si>
    <t>Afturelding-Leiknir</t>
  </si>
  <si>
    <t>Afturelding</t>
  </si>
  <si>
    <t>Leiknir</t>
  </si>
  <si>
    <t>Grotta-Throttur</t>
  </si>
  <si>
    <t>Grotta</t>
  </si>
  <si>
    <t>Throttur</t>
  </si>
  <si>
    <t>Fram-Fjolnir</t>
  </si>
  <si>
    <t>Fram</t>
  </si>
  <si>
    <t>Fjolnir</t>
  </si>
  <si>
    <t>Stjarnan-Kopavogur</t>
  </si>
  <si>
    <t>Stjarnan</t>
  </si>
  <si>
    <t>Kopavogur</t>
  </si>
  <si>
    <t>Portugal</t>
  </si>
  <si>
    <t>Primeira Liga</t>
  </si>
  <si>
    <t>Aves-Moreirense</t>
  </si>
  <si>
    <t>Aves</t>
  </si>
  <si>
    <t>Moreirense</t>
  </si>
  <si>
    <t>Egypt</t>
  </si>
  <si>
    <t>Misr Elmaqasah-Nogoom FC</t>
  </si>
  <si>
    <t>Misr Elmaqasah</t>
  </si>
  <si>
    <t>Nogoom FC</t>
  </si>
  <si>
    <t>Al Ittihad-Enppi</t>
  </si>
  <si>
    <t>Enppi</t>
  </si>
  <si>
    <t>El Gounah-Arab Contractors</t>
  </si>
  <si>
    <t>El Gounah</t>
  </si>
  <si>
    <t>Arab Contractors</t>
  </si>
  <si>
    <t>El Masry-Haras El Hodood</t>
  </si>
  <si>
    <t>El Masry</t>
  </si>
  <si>
    <t>Haras El Hodood</t>
  </si>
  <si>
    <t>El Entag El-Harby-El Ismaily</t>
  </si>
  <si>
    <t>El Entag El</t>
  </si>
  <si>
    <t>Harby-El Ismaily</t>
  </si>
  <si>
    <t>Breidablik-Vikingur Reykjavik</t>
  </si>
  <si>
    <t>Breidablik</t>
  </si>
  <si>
    <t>Vikingur Reykjavik</t>
  </si>
  <si>
    <t>Tercera Division - Group 12</t>
  </si>
  <si>
    <t>Tamaraceite-Las Palmas C</t>
  </si>
  <si>
    <t>Tamaraceite</t>
  </si>
  <si>
    <t>Las Palmas C</t>
  </si>
  <si>
    <t>Peru</t>
  </si>
  <si>
    <t>Ayacucho-Cajamarca</t>
  </si>
  <si>
    <t>Ayacucho</t>
  </si>
  <si>
    <t>Cajamarca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</si>
</sst>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6" borderId="0" xfId="0" applyFont="1" applyFill="1"/>
    <xf numFmtId="166" fontId="6" fillId="6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analysis_2019-05-09T2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38" t="s">
        <v>51</v>
      </c>
    </row>
    <row r="2" spans="1:6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0" t="s">
        <v>56</v>
      </c>
      <c r="F2" s="39" t="s">
        <v>57</v>
      </c>
    </row>
    <row r="3" spans="1:6" x14ac:dyDescent="0.2">
      <c r="A3" s="39"/>
      <c r="B3" s="39"/>
      <c r="C3" s="39"/>
      <c r="D3" s="40" t="s">
        <v>58</v>
      </c>
      <c r="E3" s="40" t="s">
        <v>58</v>
      </c>
      <c r="F3" s="39"/>
    </row>
    <row r="4" spans="1:6" x14ac:dyDescent="0.2">
      <c r="A4" s="41">
        <v>1</v>
      </c>
      <c r="B4" s="27" t="s">
        <v>59</v>
      </c>
      <c r="C4" s="42" t="s">
        <v>15</v>
      </c>
      <c r="D4" s="43"/>
      <c r="E4" s="43"/>
      <c r="F4" s="27"/>
    </row>
    <row r="5" spans="1:6" x14ac:dyDescent="0.2">
      <c r="A5" s="41">
        <v>2</v>
      </c>
      <c r="B5" s="27" t="s">
        <v>60</v>
      </c>
      <c r="C5" s="42" t="s">
        <v>16</v>
      </c>
      <c r="D5" s="43"/>
      <c r="E5" s="43"/>
      <c r="F5" s="27"/>
    </row>
    <row r="6" spans="1:6" x14ac:dyDescent="0.2">
      <c r="A6" s="41">
        <v>3</v>
      </c>
      <c r="B6" s="27" t="s">
        <v>61</v>
      </c>
      <c r="C6" s="42" t="s">
        <v>17</v>
      </c>
      <c r="D6" s="43" t="s">
        <v>62</v>
      </c>
      <c r="E6" s="43"/>
      <c r="F6" s="27"/>
    </row>
    <row r="7" spans="1:6" x14ac:dyDescent="0.2">
      <c r="A7" s="41">
        <v>4</v>
      </c>
      <c r="B7" s="27" t="s">
        <v>63</v>
      </c>
      <c r="C7" s="42" t="s">
        <v>18</v>
      </c>
      <c r="D7" s="43"/>
      <c r="E7" s="43"/>
      <c r="F7" s="27"/>
    </row>
    <row r="8" spans="1:6" x14ac:dyDescent="0.2">
      <c r="A8" s="41">
        <v>5</v>
      </c>
      <c r="B8" s="27" t="s">
        <v>64</v>
      </c>
      <c r="C8" s="42" t="s">
        <v>19</v>
      </c>
      <c r="D8" s="43"/>
      <c r="E8" s="43"/>
      <c r="F8" s="27"/>
    </row>
    <row r="9" spans="1:6" x14ac:dyDescent="0.2">
      <c r="A9" s="41">
        <v>6</v>
      </c>
      <c r="B9" s="27" t="s">
        <v>65</v>
      </c>
      <c r="C9" s="42" t="s">
        <v>20</v>
      </c>
      <c r="D9" s="43"/>
      <c r="E9" s="43"/>
      <c r="F9" s="27"/>
    </row>
    <row r="10" spans="1:6" x14ac:dyDescent="0.2">
      <c r="A10" s="41">
        <v>7</v>
      </c>
      <c r="B10" s="27" t="s">
        <v>66</v>
      </c>
      <c r="C10" s="44" t="s">
        <v>23</v>
      </c>
      <c r="D10" s="45" t="s">
        <v>67</v>
      </c>
      <c r="E10" s="45"/>
      <c r="F10" s="27"/>
    </row>
    <row r="11" spans="1:6" x14ac:dyDescent="0.2">
      <c r="A11" s="41">
        <v>8</v>
      </c>
      <c r="B11" s="27" t="s">
        <v>68</v>
      </c>
      <c r="C11" s="42" t="s">
        <v>24</v>
      </c>
      <c r="D11" s="43"/>
      <c r="E11" s="43"/>
      <c r="F11" s="27"/>
    </row>
    <row r="12" spans="1:6" x14ac:dyDescent="0.2">
      <c r="A12" s="41">
        <v>9</v>
      </c>
      <c r="B12" s="27" t="s">
        <v>69</v>
      </c>
      <c r="C12" s="44" t="s">
        <v>25</v>
      </c>
      <c r="D12" s="45" t="s">
        <v>67</v>
      </c>
      <c r="E12" s="45"/>
      <c r="F12" s="27"/>
    </row>
    <row r="13" spans="1:6" x14ac:dyDescent="0.2">
      <c r="A13" s="41">
        <v>10</v>
      </c>
      <c r="B13" s="27" t="s">
        <v>70</v>
      </c>
      <c r="C13" s="46" t="s">
        <v>26</v>
      </c>
      <c r="D13" s="43"/>
      <c r="E13" s="43"/>
      <c r="F13" s="27"/>
    </row>
    <row r="14" spans="1:6" x14ac:dyDescent="0.2">
      <c r="A14" s="41">
        <v>11</v>
      </c>
      <c r="B14" s="27" t="s">
        <v>71</v>
      </c>
      <c r="C14" s="47" t="s">
        <v>27</v>
      </c>
      <c r="D14" s="43"/>
      <c r="E14" s="43"/>
      <c r="F14" s="27"/>
    </row>
    <row r="15" spans="1:6" x14ac:dyDescent="0.2">
      <c r="A15" s="41">
        <v>12</v>
      </c>
      <c r="B15" s="27" t="s">
        <v>72</v>
      </c>
      <c r="C15" s="47" t="s">
        <v>28</v>
      </c>
      <c r="D15" s="43"/>
      <c r="E15" s="43"/>
      <c r="F15" s="27"/>
    </row>
    <row r="16" spans="1:6" x14ac:dyDescent="0.2">
      <c r="A16" s="41">
        <v>13</v>
      </c>
      <c r="B16" s="27" t="s">
        <v>73</v>
      </c>
      <c r="C16" s="47" t="s">
        <v>29</v>
      </c>
      <c r="D16" s="43"/>
      <c r="E16" s="43"/>
      <c r="F16" s="27"/>
    </row>
    <row r="17" spans="1:6" x14ac:dyDescent="0.2">
      <c r="A17" s="41">
        <v>14</v>
      </c>
      <c r="B17" s="27" t="s">
        <v>74</v>
      </c>
      <c r="C17" s="30" t="s">
        <v>30</v>
      </c>
      <c r="D17" s="43"/>
      <c r="E17" s="43"/>
      <c r="F17" s="27"/>
    </row>
    <row r="18" spans="1:6" x14ac:dyDescent="0.2">
      <c r="A18" s="41">
        <v>15</v>
      </c>
      <c r="B18" s="27" t="s">
        <v>75</v>
      </c>
      <c r="C18" s="30" t="s">
        <v>31</v>
      </c>
      <c r="D18" s="43"/>
      <c r="E18" s="43"/>
      <c r="F18" s="27"/>
    </row>
    <row r="19" spans="1:6" x14ac:dyDescent="0.2">
      <c r="A19" s="41">
        <v>16</v>
      </c>
      <c r="B19" s="27" t="s">
        <v>76</v>
      </c>
      <c r="C19" s="48" t="s">
        <v>77</v>
      </c>
      <c r="D19" s="49">
        <v>0.3</v>
      </c>
      <c r="E19" s="49"/>
      <c r="F19" s="27"/>
    </row>
    <row r="20" spans="1:6" x14ac:dyDescent="0.2">
      <c r="A20" s="41">
        <v>17</v>
      </c>
      <c r="B20" s="27" t="s">
        <v>78</v>
      </c>
      <c r="C20" s="48" t="s">
        <v>79</v>
      </c>
      <c r="D20" s="49">
        <v>0.1</v>
      </c>
      <c r="E20" s="49"/>
      <c r="F20" s="27"/>
    </row>
    <row r="21" spans="1:6" x14ac:dyDescent="0.2">
      <c r="A21" s="41">
        <v>18</v>
      </c>
      <c r="B21" s="27" t="s">
        <v>80</v>
      </c>
      <c r="C21" s="48" t="s">
        <v>81</v>
      </c>
      <c r="D21" s="49">
        <v>0.3</v>
      </c>
      <c r="E21" s="49"/>
      <c r="F21" s="27"/>
    </row>
    <row r="22" spans="1:6" x14ac:dyDescent="0.2">
      <c r="A22" s="41">
        <v>19</v>
      </c>
      <c r="B22" s="27" t="s">
        <v>82</v>
      </c>
      <c r="C22" s="50" t="s">
        <v>83</v>
      </c>
      <c r="D22" s="49">
        <v>0.2</v>
      </c>
      <c r="E22" s="49"/>
      <c r="F22" s="27"/>
    </row>
    <row r="23" spans="1:6" x14ac:dyDescent="0.2">
      <c r="A23" s="41">
        <v>20</v>
      </c>
      <c r="B23" s="27" t="s">
        <v>84</v>
      </c>
      <c r="C23" s="50" t="s">
        <v>85</v>
      </c>
      <c r="D23" s="49">
        <v>0.1</v>
      </c>
      <c r="E23" s="49"/>
      <c r="F23" s="27"/>
    </row>
    <row r="24" spans="1:6" x14ac:dyDescent="0.2">
      <c r="A24" s="41">
        <v>21</v>
      </c>
      <c r="B24" s="27" t="s">
        <v>86</v>
      </c>
      <c r="C24" s="50" t="s">
        <v>87</v>
      </c>
      <c r="D24" s="49">
        <v>0.2</v>
      </c>
      <c r="E24" s="49"/>
      <c r="F24" s="27"/>
    </row>
    <row r="25" spans="1:6" x14ac:dyDescent="0.2">
      <c r="A25" s="41">
        <v>22</v>
      </c>
      <c r="B25" s="27" t="s">
        <v>88</v>
      </c>
      <c r="C25" s="51" t="s">
        <v>89</v>
      </c>
      <c r="D25" s="49">
        <v>0.2</v>
      </c>
      <c r="E25" s="49"/>
      <c r="F25" s="27"/>
    </row>
    <row r="26" spans="1:6" x14ac:dyDescent="0.2">
      <c r="A26" s="41">
        <v>23</v>
      </c>
      <c r="B26" s="27" t="s">
        <v>90</v>
      </c>
      <c r="C26" s="51" t="s">
        <v>91</v>
      </c>
      <c r="D26" s="49">
        <v>0.1</v>
      </c>
      <c r="E26" s="49"/>
      <c r="F26" s="27"/>
    </row>
    <row r="27" spans="1:6" x14ac:dyDescent="0.2">
      <c r="A27" s="41">
        <v>24</v>
      </c>
      <c r="B27" s="27" t="s">
        <v>92</v>
      </c>
      <c r="C27" s="51" t="s">
        <v>93</v>
      </c>
      <c r="D27" s="49">
        <v>0.2</v>
      </c>
      <c r="E27" s="49"/>
      <c r="F27" s="27"/>
    </row>
    <row r="28" spans="1:6" x14ac:dyDescent="0.2">
      <c r="A28" s="41">
        <v>25</v>
      </c>
      <c r="B28" s="27" t="s">
        <v>94</v>
      </c>
      <c r="C28" s="31" t="s">
        <v>41</v>
      </c>
      <c r="D28" s="52" t="s">
        <v>95</v>
      </c>
      <c r="E28" s="52"/>
      <c r="F28" s="53" t="s">
        <v>96</v>
      </c>
    </row>
    <row r="29" spans="1:6" x14ac:dyDescent="0.2">
      <c r="A29" s="41">
        <v>26</v>
      </c>
      <c r="B29" s="27" t="s">
        <v>97</v>
      </c>
      <c r="C29" s="31" t="s">
        <v>42</v>
      </c>
      <c r="D29" s="52" t="s">
        <v>95</v>
      </c>
      <c r="E29" s="52"/>
      <c r="F29" s="53" t="s">
        <v>96</v>
      </c>
    </row>
    <row r="30" spans="1:6" x14ac:dyDescent="0.2">
      <c r="A30" s="41">
        <v>27</v>
      </c>
      <c r="B30" s="27" t="s">
        <v>98</v>
      </c>
      <c r="C30" s="44" t="s">
        <v>43</v>
      </c>
      <c r="D30" s="52" t="s">
        <v>99</v>
      </c>
      <c r="E30" s="52"/>
      <c r="F30" s="53" t="s">
        <v>96</v>
      </c>
    </row>
    <row r="31" spans="1:6" x14ac:dyDescent="0.2">
      <c r="A31" s="41">
        <v>28</v>
      </c>
      <c r="B31" s="27" t="s">
        <v>100</v>
      </c>
      <c r="C31" s="44" t="s">
        <v>44</v>
      </c>
      <c r="D31" s="52" t="s">
        <v>99</v>
      </c>
      <c r="E31" s="52"/>
      <c r="F31" s="53" t="s">
        <v>101</v>
      </c>
    </row>
    <row r="32" spans="1:6" x14ac:dyDescent="0.2">
      <c r="D32" s="54"/>
      <c r="E32" s="54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8"/>
  <sheetViews>
    <sheetView tabSelected="1" zoomScale="80" zoomScaleNormal="80" workbookViewId="0">
      <pane ySplit="10" topLeftCell="A11" activePane="bottomLeft" state="frozen"/>
      <selection pane="bottomLeft" activeCell="AH8" sqref="AH8"/>
    </sheetView>
  </sheetViews>
  <sheetFormatPr defaultRowHeight="12.75" x14ac:dyDescent="0.2"/>
  <cols>
    <col min="1" max="6" width="7.7109375" style="37" customWidth="1"/>
    <col min="7" max="8" width="3" style="37" customWidth="1"/>
    <col min="9" max="11" width="6" style="37" customWidth="1"/>
    <col min="12" max="12" width="6.5703125" style="37" customWidth="1"/>
    <col min="13" max="14" width="4.42578125" style="37" customWidth="1"/>
    <col min="15" max="15" width="3.42578125" style="37" customWidth="1"/>
    <col min="16" max="17" width="4.42578125" style="37" customWidth="1"/>
    <col min="18" max="20" width="6.28515625" style="37" customWidth="1"/>
    <col min="21" max="30" width="6.7109375" style="37" customWidth="1"/>
    <col min="31" max="33" width="6.85546875" style="37" customWidth="1"/>
    <col min="34" max="36" width="9" style="37" customWidth="1"/>
    <col min="37" max="16384" width="9.140625" style="37"/>
  </cols>
  <sheetData>
    <row r="1" spans="1:39" s="3" customFormat="1" x14ac:dyDescent="0.2">
      <c r="A1" s="1" t="s">
        <v>0</v>
      </c>
      <c r="B1" s="2">
        <f>SUMPRODUCT(MAX(($A:$A&lt;&gt;"")*(ROW(A:A))))</f>
        <v>218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55" t="s">
        <v>5</v>
      </c>
      <c r="AI1" s="56"/>
      <c r="AJ1" s="57"/>
    </row>
    <row r="2" spans="1:39" s="3" customFormat="1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208</v>
      </c>
      <c r="AF2" s="11">
        <f>SUBTOTAL(2,AI11:AI30387)</f>
        <v>208</v>
      </c>
      <c r="AG2" s="11">
        <f>SUBTOTAL(2,AJ11:AJ30387)</f>
        <v>208</v>
      </c>
      <c r="AH2" s="12">
        <f>SUBTOTAL(2,AH11:AH30387)*$B$2</f>
        <v>10400</v>
      </c>
      <c r="AI2" s="12">
        <f>SUBTOTAL(2,AI11:AI30387)*$B$2</f>
        <v>10400</v>
      </c>
      <c r="AJ2" s="12">
        <f>SUBTOTAL(2,AJ11:AJ30387)*$B$2</f>
        <v>10400</v>
      </c>
    </row>
    <row r="3" spans="1:39" s="3" customFormat="1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98</v>
      </c>
      <c r="AF3" s="11">
        <f ca="1">SUMPRODUCT(SUBTOTAL(3,OFFSET(AF11:AF30387,ROW(AF11:AF30387)-MIN(ROW(AF11:AF30387)),,1)), --(AF11:AF30387=$AD$3))</f>
        <v>42</v>
      </c>
      <c r="AG3" s="11">
        <f ca="1">SUMPRODUCT(SUBTOTAL(3,OFFSET(AG11:AG30387,ROW(AG11:AG30387)-MIN(ROW(AG11:AG30387)),,1)), --(AG11:AG30387=$AD$3))</f>
        <v>68</v>
      </c>
      <c r="AH3" s="12">
        <f>SUBTOTAL(9,AH11:AH30387)</f>
        <v>-545.5</v>
      </c>
      <c r="AI3" s="12">
        <f>SUBTOTAL(9,AI11:AI30387)</f>
        <v>-2469</v>
      </c>
      <c r="AJ3" s="12">
        <f>SUBTOTAL(9,AJ11:AJ30387)</f>
        <v>-930.5</v>
      </c>
    </row>
    <row r="4" spans="1:39" s="3" customFormat="1" x14ac:dyDescent="0.2">
      <c r="A4" s="1" t="s">
        <v>105</v>
      </c>
      <c r="B4" s="13" t="s">
        <v>104</v>
      </c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0.47115384615384615</v>
      </c>
      <c r="AF4" s="14">
        <f t="shared" ca="1" si="0"/>
        <v>0.20192307692307693</v>
      </c>
      <c r="AG4" s="14">
        <f t="shared" ca="1" si="0"/>
        <v>0.32692307692307693</v>
      </c>
      <c r="AH4" s="14">
        <f t="shared" si="0"/>
        <v>-5.2451923076923077E-2</v>
      </c>
      <c r="AI4" s="14">
        <f t="shared" si="0"/>
        <v>-0.23740384615384616</v>
      </c>
      <c r="AJ4" s="14">
        <f t="shared" si="0"/>
        <v>-8.9471153846153853E-2</v>
      </c>
    </row>
    <row r="5" spans="1:39" s="3" customFormat="1" x14ac:dyDescent="0.2">
      <c r="B5" s="15"/>
      <c r="C5" s="16"/>
      <c r="D5" s="9"/>
      <c r="H5" s="5"/>
      <c r="I5" s="6"/>
      <c r="AD5" s="18"/>
    </row>
    <row r="6" spans="1:39" s="3" customFormat="1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s="3" customFormat="1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s="3" customFormat="1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s="3" customFormat="1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s="3" customFormat="1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x14ac:dyDescent="0.2">
      <c r="A11" s="36">
        <v>43595</v>
      </c>
      <c r="B11" s="37" t="s">
        <v>106</v>
      </c>
      <c r="C11" s="37" t="s">
        <v>107</v>
      </c>
      <c r="D11" s="37" t="s">
        <v>108</v>
      </c>
      <c r="E11" s="37" t="s">
        <v>109</v>
      </c>
      <c r="F11" s="37" t="s">
        <v>110</v>
      </c>
      <c r="G11" s="37">
        <v>1</v>
      </c>
      <c r="H11" s="37">
        <v>0</v>
      </c>
      <c r="I11" s="37">
        <v>1.19</v>
      </c>
      <c r="J11" s="37">
        <v>5.55</v>
      </c>
      <c r="K11" s="37">
        <v>11.91</v>
      </c>
      <c r="L11" s="37">
        <v>-10.72</v>
      </c>
      <c r="M11" s="37">
        <v>5</v>
      </c>
      <c r="N11" s="37">
        <v>5</v>
      </c>
      <c r="O11" s="37">
        <v>0</v>
      </c>
      <c r="P11" s="37">
        <v>2</v>
      </c>
      <c r="Q11" s="37">
        <v>2</v>
      </c>
      <c r="R11" s="37">
        <v>0</v>
      </c>
      <c r="S11" s="37">
        <v>0</v>
      </c>
      <c r="T11" s="37">
        <v>0</v>
      </c>
      <c r="U11" s="37">
        <v>20</v>
      </c>
      <c r="V11" s="37">
        <v>60</v>
      </c>
      <c r="W11" s="37">
        <v>20</v>
      </c>
      <c r="X11" s="37">
        <v>0</v>
      </c>
      <c r="Y11" s="37">
        <v>40</v>
      </c>
      <c r="Z11" s="37">
        <v>60</v>
      </c>
      <c r="AA11" s="37">
        <v>50</v>
      </c>
      <c r="AB11" s="37">
        <v>0</v>
      </c>
      <c r="AC11" s="24">
        <f t="shared" ref="AC11:AC74" si="1">(+R11*$R$8)+(S11*$S$8)-(T11*$T$8)+(U11*$U$8)+(V11*$V$8)-(W11*$W$8)-(X11*$X$8)-(Y11*$Y$8)+(Z11*$Z$8)</f>
        <v>14</v>
      </c>
      <c r="AD11" s="25">
        <f t="shared" ref="AD11:AD74" si="2">(-R11*$R$8)+(S11*$S$8)+(T11*$T$8)-(U11*$U$8)-(V11*$V$8)+(W11*$W$8)+(X11*$X$8)+(Y11*$Y$8)-(Z11*$Z$8)</f>
        <v>-14</v>
      </c>
      <c r="AE11" s="23" t="str">
        <f t="shared" ref="AE11:AE74" si="3">IF(G11&gt;H11,"Win","Loss")</f>
        <v>Win</v>
      </c>
      <c r="AF11" s="23" t="str">
        <f t="shared" ref="AF11:AF74" si="4">IF(G11=H11,"Win","Loss")</f>
        <v>Loss</v>
      </c>
      <c r="AG11" s="23" t="str">
        <f t="shared" ref="AG11:AG74" si="5">IF(G11&lt;H11,"Win","Loss")</f>
        <v>Loss</v>
      </c>
      <c r="AH11" s="23">
        <f t="shared" ref="AH11:AH74" si="6">IF(AE11="Win",(I11*$B$2)-$B$2,-$B$2)</f>
        <v>9.5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-50</v>
      </c>
    </row>
    <row r="12" spans="1:39" x14ac:dyDescent="0.2">
      <c r="A12" s="59">
        <v>43595</v>
      </c>
      <c r="B12" s="37" t="s">
        <v>111</v>
      </c>
      <c r="C12" s="37" t="s">
        <v>112</v>
      </c>
      <c r="D12" s="37" t="s">
        <v>113</v>
      </c>
      <c r="E12" s="37" t="s">
        <v>114</v>
      </c>
      <c r="F12" s="37" t="s">
        <v>115</v>
      </c>
      <c r="G12" s="37">
        <v>1</v>
      </c>
      <c r="H12" s="37">
        <v>1</v>
      </c>
      <c r="I12" s="37">
        <v>2.97</v>
      </c>
      <c r="J12" s="37">
        <v>3.02</v>
      </c>
      <c r="K12" s="37">
        <v>2.35</v>
      </c>
      <c r="L12" s="37">
        <v>0.62</v>
      </c>
      <c r="M12" s="37">
        <v>27</v>
      </c>
      <c r="N12" s="37">
        <v>29</v>
      </c>
      <c r="O12" s="37">
        <v>1</v>
      </c>
      <c r="P12" s="37">
        <v>12</v>
      </c>
      <c r="Q12" s="37">
        <v>14</v>
      </c>
      <c r="R12" s="37">
        <v>0</v>
      </c>
      <c r="S12" s="37">
        <v>0</v>
      </c>
      <c r="T12" s="37">
        <v>100</v>
      </c>
      <c r="U12" s="37">
        <v>25.93</v>
      </c>
      <c r="V12" s="37">
        <v>33.33</v>
      </c>
      <c r="W12" s="37">
        <v>40.74</v>
      </c>
      <c r="X12" s="37">
        <v>65.52</v>
      </c>
      <c r="Y12" s="37">
        <v>17.239999999999998</v>
      </c>
      <c r="Z12" s="37">
        <v>17.239999999999998</v>
      </c>
      <c r="AA12" s="37">
        <v>33.33</v>
      </c>
      <c r="AB12" s="37">
        <v>42.86</v>
      </c>
      <c r="AC12" s="24">
        <f t="shared" si="1"/>
        <v>-41.009</v>
      </c>
      <c r="AD12" s="25">
        <f t="shared" si="2"/>
        <v>41.009</v>
      </c>
      <c r="AE12" s="23" t="str">
        <f t="shared" si="3"/>
        <v>Loss</v>
      </c>
      <c r="AF12" s="23" t="str">
        <f t="shared" si="4"/>
        <v>Win</v>
      </c>
      <c r="AG12" s="23" t="str">
        <f t="shared" si="5"/>
        <v>Loss</v>
      </c>
      <c r="AH12" s="23">
        <f t="shared" si="6"/>
        <v>-50</v>
      </c>
      <c r="AI12" s="23">
        <f t="shared" si="7"/>
        <v>101</v>
      </c>
      <c r="AJ12" s="58">
        <f t="shared" si="8"/>
        <v>-50</v>
      </c>
    </row>
    <row r="13" spans="1:39" x14ac:dyDescent="0.2">
      <c r="A13" s="36">
        <v>43595</v>
      </c>
      <c r="B13" s="37" t="s">
        <v>116</v>
      </c>
      <c r="C13" s="37" t="s">
        <v>117</v>
      </c>
      <c r="D13" s="37" t="s">
        <v>118</v>
      </c>
      <c r="E13" s="37" t="s">
        <v>119</v>
      </c>
      <c r="F13" s="37" t="s">
        <v>120</v>
      </c>
      <c r="G13" s="37">
        <v>8</v>
      </c>
      <c r="H13" s="37">
        <v>0</v>
      </c>
      <c r="I13" s="37">
        <v>1</v>
      </c>
      <c r="J13" s="37">
        <v>1</v>
      </c>
      <c r="K13" s="37">
        <v>1</v>
      </c>
      <c r="L13" s="37">
        <v>0</v>
      </c>
      <c r="M13" s="37">
        <v>7</v>
      </c>
      <c r="N13" s="37">
        <v>0</v>
      </c>
      <c r="O13" s="37">
        <v>0</v>
      </c>
      <c r="P13" s="37">
        <v>2</v>
      </c>
      <c r="Q13" s="37">
        <v>0</v>
      </c>
      <c r="R13" s="37">
        <v>0</v>
      </c>
      <c r="S13" s="37">
        <v>0</v>
      </c>
      <c r="T13" s="37">
        <v>0</v>
      </c>
      <c r="U13" s="37">
        <v>85.71</v>
      </c>
      <c r="V13" s="37">
        <v>0</v>
      </c>
      <c r="W13" s="37">
        <v>14.29</v>
      </c>
      <c r="X13" s="37">
        <v>0</v>
      </c>
      <c r="Y13" s="37">
        <v>0</v>
      </c>
      <c r="Z13" s="37">
        <v>0</v>
      </c>
      <c r="AA13" s="37">
        <v>50</v>
      </c>
      <c r="AB13" s="37">
        <v>0</v>
      </c>
      <c r="AC13" s="24">
        <f t="shared" si="1"/>
        <v>14.283999999999999</v>
      </c>
      <c r="AD13" s="25">
        <f t="shared" si="2"/>
        <v>-14.283999999999999</v>
      </c>
      <c r="AE13" s="23" t="str">
        <f t="shared" si="3"/>
        <v>Win</v>
      </c>
      <c r="AF13" s="23" t="str">
        <f t="shared" si="4"/>
        <v>Loss</v>
      </c>
      <c r="AG13" s="23" t="str">
        <f t="shared" si="5"/>
        <v>Loss</v>
      </c>
      <c r="AH13" s="23">
        <f t="shared" si="6"/>
        <v>0</v>
      </c>
      <c r="AI13" s="23">
        <f t="shared" si="7"/>
        <v>-50</v>
      </c>
      <c r="AJ13" s="23">
        <f t="shared" si="8"/>
        <v>-50</v>
      </c>
    </row>
    <row r="14" spans="1:39" x14ac:dyDescent="0.2">
      <c r="A14" s="36">
        <v>43595</v>
      </c>
      <c r="B14" s="37" t="s">
        <v>106</v>
      </c>
      <c r="C14" s="37" t="s">
        <v>121</v>
      </c>
      <c r="D14" s="37" t="s">
        <v>122</v>
      </c>
      <c r="E14" s="37" t="s">
        <v>123</v>
      </c>
      <c r="F14" s="37" t="s">
        <v>124</v>
      </c>
      <c r="G14" s="37">
        <v>2</v>
      </c>
      <c r="H14" s="37">
        <v>1</v>
      </c>
      <c r="I14" s="37">
        <v>2.14</v>
      </c>
      <c r="J14" s="37">
        <v>3.1</v>
      </c>
      <c r="K14" s="37">
        <v>3.26</v>
      </c>
      <c r="L14" s="37">
        <v>-1.1200000000000001</v>
      </c>
      <c r="M14" s="37">
        <v>49</v>
      </c>
      <c r="N14" s="37">
        <v>46</v>
      </c>
      <c r="O14" s="37">
        <v>2</v>
      </c>
      <c r="P14" s="37">
        <v>24</v>
      </c>
      <c r="Q14" s="37">
        <v>23</v>
      </c>
      <c r="R14" s="37">
        <v>50</v>
      </c>
      <c r="S14" s="37">
        <v>0</v>
      </c>
      <c r="T14" s="37">
        <v>50</v>
      </c>
      <c r="U14" s="37">
        <v>55.1</v>
      </c>
      <c r="V14" s="37">
        <v>28.57</v>
      </c>
      <c r="W14" s="37">
        <v>16.329999999999998</v>
      </c>
      <c r="X14" s="37">
        <v>50</v>
      </c>
      <c r="Y14" s="37">
        <v>23.91</v>
      </c>
      <c r="Z14" s="37">
        <v>26.09</v>
      </c>
      <c r="AA14" s="37">
        <v>70.83</v>
      </c>
      <c r="AB14" s="37">
        <v>30.43</v>
      </c>
      <c r="AC14" s="24">
        <f t="shared" si="1"/>
        <v>3.4380000000000024</v>
      </c>
      <c r="AD14" s="25">
        <f t="shared" si="2"/>
        <v>-3.4380000000000024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57</v>
      </c>
      <c r="AI14" s="23">
        <f t="shared" si="7"/>
        <v>-50</v>
      </c>
      <c r="AJ14" s="23">
        <f t="shared" si="8"/>
        <v>-50</v>
      </c>
    </row>
    <row r="15" spans="1:39" x14ac:dyDescent="0.2">
      <c r="A15" s="36">
        <v>43595</v>
      </c>
      <c r="B15" s="37" t="s">
        <v>106</v>
      </c>
      <c r="C15" s="37" t="s">
        <v>125</v>
      </c>
      <c r="D15" s="37" t="s">
        <v>126</v>
      </c>
      <c r="E15" s="37" t="s">
        <v>127</v>
      </c>
      <c r="F15" s="37" t="s">
        <v>128</v>
      </c>
      <c r="G15" s="37">
        <v>0</v>
      </c>
      <c r="H15" s="37">
        <v>1</v>
      </c>
      <c r="I15" s="37">
        <v>3.34</v>
      </c>
      <c r="J15" s="37">
        <v>2.94</v>
      </c>
      <c r="K15" s="37">
        <v>2.2599999999999998</v>
      </c>
      <c r="L15" s="37">
        <v>1.08</v>
      </c>
      <c r="M15" s="37">
        <v>52</v>
      </c>
      <c r="N15" s="37">
        <v>38</v>
      </c>
      <c r="O15" s="37">
        <v>1</v>
      </c>
      <c r="P15" s="37">
        <v>26</v>
      </c>
      <c r="Q15" s="37">
        <v>19</v>
      </c>
      <c r="R15" s="37">
        <v>0</v>
      </c>
      <c r="S15" s="37">
        <v>100</v>
      </c>
      <c r="T15" s="37">
        <v>0</v>
      </c>
      <c r="U15" s="37">
        <v>23.08</v>
      </c>
      <c r="V15" s="37">
        <v>36.54</v>
      </c>
      <c r="W15" s="37">
        <v>40.380000000000003</v>
      </c>
      <c r="X15" s="37">
        <v>42.11</v>
      </c>
      <c r="Y15" s="37">
        <v>23.68</v>
      </c>
      <c r="Z15" s="37">
        <v>34.21</v>
      </c>
      <c r="AA15" s="37">
        <v>38.46</v>
      </c>
      <c r="AB15" s="37">
        <v>26.32</v>
      </c>
      <c r="AC15" s="24">
        <f t="shared" si="1"/>
        <v>6.2459999999999987</v>
      </c>
      <c r="AD15" s="25">
        <f t="shared" si="2"/>
        <v>13.754</v>
      </c>
      <c r="AE15" s="23" t="str">
        <f t="shared" si="3"/>
        <v>Loss</v>
      </c>
      <c r="AF15" s="23" t="str">
        <f t="shared" si="4"/>
        <v>Loss</v>
      </c>
      <c r="AG15" s="23" t="str">
        <f t="shared" si="5"/>
        <v>Win</v>
      </c>
      <c r="AH15" s="23">
        <f t="shared" si="6"/>
        <v>-50</v>
      </c>
      <c r="AI15" s="23">
        <f t="shared" si="7"/>
        <v>-50</v>
      </c>
      <c r="AJ15" s="23">
        <f t="shared" si="8"/>
        <v>62.999999999999986</v>
      </c>
    </row>
    <row r="16" spans="1:39" x14ac:dyDescent="0.2">
      <c r="A16" s="36">
        <v>43595</v>
      </c>
      <c r="B16" s="37" t="s">
        <v>129</v>
      </c>
      <c r="C16" s="37" t="s">
        <v>130</v>
      </c>
      <c r="D16" s="37" t="s">
        <v>131</v>
      </c>
      <c r="E16" s="37" t="s">
        <v>132</v>
      </c>
      <c r="F16" s="37" t="s">
        <v>133</v>
      </c>
      <c r="G16" s="37">
        <v>1</v>
      </c>
      <c r="H16" s="37">
        <v>0</v>
      </c>
      <c r="I16" s="37">
        <v>1.65</v>
      </c>
      <c r="J16" s="37">
        <v>3.64</v>
      </c>
      <c r="K16" s="37">
        <v>5.24</v>
      </c>
      <c r="L16" s="37">
        <v>-3.59</v>
      </c>
      <c r="M16" s="37">
        <v>6</v>
      </c>
      <c r="N16" s="37">
        <v>5</v>
      </c>
      <c r="O16" s="37">
        <v>1</v>
      </c>
      <c r="P16" s="37">
        <v>2</v>
      </c>
      <c r="Q16" s="37">
        <v>2</v>
      </c>
      <c r="R16" s="37">
        <v>0</v>
      </c>
      <c r="S16" s="37">
        <v>100</v>
      </c>
      <c r="T16" s="37">
        <v>0</v>
      </c>
      <c r="U16" s="37">
        <v>16.670000000000002</v>
      </c>
      <c r="V16" s="37">
        <v>50</v>
      </c>
      <c r="W16" s="37">
        <v>33.33</v>
      </c>
      <c r="X16" s="37">
        <v>20</v>
      </c>
      <c r="Y16" s="37">
        <v>60</v>
      </c>
      <c r="Z16" s="37">
        <v>20</v>
      </c>
      <c r="AA16" s="37">
        <v>50</v>
      </c>
      <c r="AB16" s="37">
        <v>0</v>
      </c>
      <c r="AC16" s="24">
        <f t="shared" si="1"/>
        <v>5.6679999999999993</v>
      </c>
      <c r="AD16" s="25">
        <f t="shared" si="2"/>
        <v>14.332000000000001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32.5</v>
      </c>
      <c r="AI16" s="23">
        <f t="shared" si="7"/>
        <v>-50</v>
      </c>
      <c r="AJ16" s="23">
        <f t="shared" si="8"/>
        <v>-50</v>
      </c>
    </row>
    <row r="17" spans="1:36" x14ac:dyDescent="0.2">
      <c r="A17" s="59">
        <v>43595</v>
      </c>
      <c r="B17" s="37" t="s">
        <v>129</v>
      </c>
      <c r="C17" s="37" t="s">
        <v>130</v>
      </c>
      <c r="D17" s="37" t="s">
        <v>134</v>
      </c>
      <c r="E17" s="37" t="s">
        <v>135</v>
      </c>
      <c r="F17" s="37" t="s">
        <v>136</v>
      </c>
      <c r="G17" s="37">
        <v>0</v>
      </c>
      <c r="H17" s="37">
        <v>1</v>
      </c>
      <c r="I17" s="37">
        <v>1.37</v>
      </c>
      <c r="J17" s="37">
        <v>5.12</v>
      </c>
      <c r="K17" s="37">
        <v>7.06</v>
      </c>
      <c r="L17" s="37">
        <v>-5.69</v>
      </c>
      <c r="M17" s="37">
        <v>6</v>
      </c>
      <c r="N17" s="37">
        <v>5</v>
      </c>
      <c r="O17" s="37">
        <v>1</v>
      </c>
      <c r="P17" s="37">
        <v>3</v>
      </c>
      <c r="Q17" s="37">
        <v>2</v>
      </c>
      <c r="R17" s="37">
        <v>100</v>
      </c>
      <c r="S17" s="37">
        <v>0</v>
      </c>
      <c r="T17" s="37">
        <v>0</v>
      </c>
      <c r="U17" s="37">
        <v>50</v>
      </c>
      <c r="V17" s="37">
        <v>50</v>
      </c>
      <c r="W17" s="37">
        <v>0</v>
      </c>
      <c r="X17" s="37">
        <v>20</v>
      </c>
      <c r="Y17" s="37">
        <v>20</v>
      </c>
      <c r="Z17" s="37">
        <v>60</v>
      </c>
      <c r="AA17" s="37">
        <v>66.67</v>
      </c>
      <c r="AB17" s="37">
        <v>0</v>
      </c>
      <c r="AC17" s="24">
        <f t="shared" si="1"/>
        <v>51</v>
      </c>
      <c r="AD17" s="25">
        <f t="shared" si="2"/>
        <v>-51</v>
      </c>
      <c r="AE17" s="23" t="str">
        <f t="shared" si="3"/>
        <v>Loss</v>
      </c>
      <c r="AF17" s="23" t="str">
        <f t="shared" si="4"/>
        <v>Loss</v>
      </c>
      <c r="AG17" s="23" t="str">
        <f t="shared" si="5"/>
        <v>Win</v>
      </c>
      <c r="AH17" s="58">
        <f t="shared" si="6"/>
        <v>-50</v>
      </c>
      <c r="AI17" s="23">
        <f t="shared" si="7"/>
        <v>-50</v>
      </c>
      <c r="AJ17" s="23">
        <f t="shared" si="8"/>
        <v>303</v>
      </c>
    </row>
    <row r="18" spans="1:36" x14ac:dyDescent="0.2">
      <c r="A18" s="36">
        <v>43595</v>
      </c>
      <c r="B18" s="37" t="s">
        <v>106</v>
      </c>
      <c r="C18" s="37" t="s">
        <v>107</v>
      </c>
      <c r="D18" s="37" t="s">
        <v>137</v>
      </c>
      <c r="E18" s="37" t="s">
        <v>138</v>
      </c>
      <c r="F18" s="37" t="s">
        <v>139</v>
      </c>
      <c r="G18" s="37">
        <v>3</v>
      </c>
      <c r="H18" s="37">
        <v>1</v>
      </c>
      <c r="I18" s="37">
        <v>1.1000000000000001</v>
      </c>
      <c r="J18" s="37">
        <v>7.67</v>
      </c>
      <c r="K18" s="37">
        <v>15.42</v>
      </c>
      <c r="L18" s="37">
        <v>-14.32</v>
      </c>
      <c r="M18" s="37">
        <v>5</v>
      </c>
      <c r="N18" s="37">
        <v>5</v>
      </c>
      <c r="O18" s="37">
        <v>0</v>
      </c>
      <c r="P18" s="37">
        <v>2</v>
      </c>
      <c r="Q18" s="37">
        <v>2</v>
      </c>
      <c r="R18" s="37">
        <v>0</v>
      </c>
      <c r="S18" s="37">
        <v>0</v>
      </c>
      <c r="T18" s="37">
        <v>0</v>
      </c>
      <c r="U18" s="37">
        <v>100</v>
      </c>
      <c r="V18" s="37">
        <v>0</v>
      </c>
      <c r="W18" s="37">
        <v>0</v>
      </c>
      <c r="X18" s="37">
        <v>60</v>
      </c>
      <c r="Y18" s="37">
        <v>0</v>
      </c>
      <c r="Z18" s="37">
        <v>40</v>
      </c>
      <c r="AA18" s="37">
        <v>100</v>
      </c>
      <c r="AB18" s="37">
        <v>50</v>
      </c>
      <c r="AC18" s="24">
        <f t="shared" si="1"/>
        <v>16</v>
      </c>
      <c r="AD18" s="25">
        <f t="shared" si="2"/>
        <v>-16</v>
      </c>
      <c r="AE18" s="23" t="str">
        <f t="shared" si="3"/>
        <v>Win</v>
      </c>
      <c r="AF18" s="23" t="str">
        <f t="shared" si="4"/>
        <v>Loss</v>
      </c>
      <c r="AG18" s="23" t="str">
        <f t="shared" si="5"/>
        <v>Loss</v>
      </c>
      <c r="AH18" s="23">
        <f t="shared" si="6"/>
        <v>5.0000000000000071</v>
      </c>
      <c r="AI18" s="23">
        <f t="shared" si="7"/>
        <v>-50</v>
      </c>
      <c r="AJ18" s="23">
        <f t="shared" si="8"/>
        <v>-50</v>
      </c>
    </row>
    <row r="19" spans="1:36" x14ac:dyDescent="0.2">
      <c r="A19" s="36">
        <v>43595</v>
      </c>
      <c r="B19" s="37" t="s">
        <v>140</v>
      </c>
      <c r="C19" s="37" t="s">
        <v>141</v>
      </c>
      <c r="D19" s="37" t="s">
        <v>142</v>
      </c>
      <c r="E19" s="37" t="s">
        <v>143</v>
      </c>
      <c r="F19" s="37" t="s">
        <v>144</v>
      </c>
      <c r="G19" s="37">
        <v>0</v>
      </c>
      <c r="H19" s="37">
        <v>1</v>
      </c>
      <c r="I19" s="37">
        <v>2.0699999999999998</v>
      </c>
      <c r="J19" s="37">
        <v>3.23</v>
      </c>
      <c r="K19" s="37">
        <v>3.24</v>
      </c>
      <c r="L19" s="37">
        <v>-1.17</v>
      </c>
      <c r="M19" s="37">
        <v>49</v>
      </c>
      <c r="N19" s="37">
        <v>45</v>
      </c>
      <c r="O19" s="37">
        <v>4</v>
      </c>
      <c r="P19" s="37">
        <v>24</v>
      </c>
      <c r="Q19" s="37">
        <v>22</v>
      </c>
      <c r="R19" s="37">
        <v>50</v>
      </c>
      <c r="S19" s="37">
        <v>25</v>
      </c>
      <c r="T19" s="37">
        <v>25</v>
      </c>
      <c r="U19" s="37">
        <v>46.94</v>
      </c>
      <c r="V19" s="37">
        <v>34.69</v>
      </c>
      <c r="W19" s="37">
        <v>18.37</v>
      </c>
      <c r="X19" s="37">
        <v>35.56</v>
      </c>
      <c r="Y19" s="37">
        <v>33.33</v>
      </c>
      <c r="Z19" s="37">
        <v>31.11</v>
      </c>
      <c r="AA19" s="37">
        <v>54.17</v>
      </c>
      <c r="AB19" s="37">
        <v>31.82</v>
      </c>
      <c r="AC19" s="24">
        <f t="shared" si="1"/>
        <v>14.959999999999997</v>
      </c>
      <c r="AD19" s="25">
        <f t="shared" si="2"/>
        <v>-9.9599999999999991</v>
      </c>
      <c r="AE19" s="23" t="str">
        <f t="shared" si="3"/>
        <v>Loss</v>
      </c>
      <c r="AF19" s="23" t="str">
        <f t="shared" si="4"/>
        <v>Loss</v>
      </c>
      <c r="AG19" s="23" t="str">
        <f t="shared" si="5"/>
        <v>Win</v>
      </c>
      <c r="AH19" s="23">
        <f t="shared" si="6"/>
        <v>-50</v>
      </c>
      <c r="AI19" s="23">
        <f t="shared" si="7"/>
        <v>-50</v>
      </c>
      <c r="AJ19" s="23">
        <f t="shared" si="8"/>
        <v>112</v>
      </c>
    </row>
    <row r="20" spans="1:36" x14ac:dyDescent="0.2">
      <c r="A20" s="36">
        <v>43595</v>
      </c>
      <c r="B20" s="37" t="s">
        <v>145</v>
      </c>
      <c r="C20" s="37" t="s">
        <v>141</v>
      </c>
      <c r="D20" s="37" t="s">
        <v>146</v>
      </c>
      <c r="E20" s="37" t="s">
        <v>147</v>
      </c>
      <c r="F20" s="37" t="s">
        <v>148</v>
      </c>
      <c r="G20" s="37">
        <v>1</v>
      </c>
      <c r="H20" s="37">
        <v>0</v>
      </c>
      <c r="I20" s="37">
        <v>3.2</v>
      </c>
      <c r="J20" s="37">
        <v>3.26</v>
      </c>
      <c r="K20" s="37">
        <v>2.17</v>
      </c>
      <c r="L20" s="37">
        <v>1.03</v>
      </c>
      <c r="M20" s="37">
        <v>43</v>
      </c>
      <c r="N20" s="37">
        <v>50</v>
      </c>
      <c r="O20" s="37">
        <v>2</v>
      </c>
      <c r="P20" s="37">
        <v>22</v>
      </c>
      <c r="Q20" s="37">
        <v>24</v>
      </c>
      <c r="R20" s="37">
        <v>0</v>
      </c>
      <c r="S20" s="37">
        <v>100</v>
      </c>
      <c r="T20" s="37">
        <v>0</v>
      </c>
      <c r="U20" s="37">
        <v>34.880000000000003</v>
      </c>
      <c r="V20" s="37">
        <v>23.26</v>
      </c>
      <c r="W20" s="37">
        <v>41.86</v>
      </c>
      <c r="X20" s="37">
        <v>56</v>
      </c>
      <c r="Y20" s="37">
        <v>24</v>
      </c>
      <c r="Z20" s="37">
        <v>20</v>
      </c>
      <c r="AA20" s="37">
        <v>36.36</v>
      </c>
      <c r="AB20" s="37">
        <v>45.83</v>
      </c>
      <c r="AC20" s="24">
        <f t="shared" si="1"/>
        <v>1.3299999999999983</v>
      </c>
      <c r="AD20" s="25">
        <f t="shared" si="2"/>
        <v>18.670000000000002</v>
      </c>
      <c r="AE20" s="23" t="str">
        <f t="shared" si="3"/>
        <v>Win</v>
      </c>
      <c r="AF20" s="23" t="str">
        <f t="shared" si="4"/>
        <v>Loss</v>
      </c>
      <c r="AG20" s="23" t="str">
        <f t="shared" si="5"/>
        <v>Loss</v>
      </c>
      <c r="AH20" s="23">
        <f t="shared" si="6"/>
        <v>110</v>
      </c>
      <c r="AI20" s="23">
        <f t="shared" si="7"/>
        <v>-50</v>
      </c>
      <c r="AJ20" s="23">
        <f t="shared" si="8"/>
        <v>-50</v>
      </c>
    </row>
    <row r="21" spans="1:36" x14ac:dyDescent="0.2">
      <c r="A21" s="36">
        <v>43595</v>
      </c>
      <c r="B21" s="37" t="s">
        <v>106</v>
      </c>
      <c r="C21" s="37" t="s">
        <v>121</v>
      </c>
      <c r="D21" s="37" t="s">
        <v>149</v>
      </c>
      <c r="E21" s="37" t="s">
        <v>150</v>
      </c>
      <c r="F21" s="37" t="s">
        <v>151</v>
      </c>
      <c r="G21" s="37">
        <v>1</v>
      </c>
      <c r="H21" s="37">
        <v>0</v>
      </c>
      <c r="I21" s="37">
        <v>1.31</v>
      </c>
      <c r="J21" s="37">
        <v>4.6399999999999997</v>
      </c>
      <c r="K21" s="37">
        <v>8.75</v>
      </c>
      <c r="L21" s="37">
        <v>-7.44</v>
      </c>
      <c r="M21" s="37">
        <v>61</v>
      </c>
      <c r="N21" s="37">
        <v>47</v>
      </c>
      <c r="O21" s="37">
        <v>0</v>
      </c>
      <c r="P21" s="37">
        <v>31</v>
      </c>
      <c r="Q21" s="37">
        <v>23</v>
      </c>
      <c r="R21" s="37">
        <v>0</v>
      </c>
      <c r="S21" s="37">
        <v>0</v>
      </c>
      <c r="T21" s="37">
        <v>0</v>
      </c>
      <c r="U21" s="37">
        <v>54.1</v>
      </c>
      <c r="V21" s="37">
        <v>22.95</v>
      </c>
      <c r="W21" s="37">
        <v>22.95</v>
      </c>
      <c r="X21" s="37">
        <v>44.68</v>
      </c>
      <c r="Y21" s="37">
        <v>27.66</v>
      </c>
      <c r="Z21" s="37">
        <v>27.66</v>
      </c>
      <c r="AA21" s="37">
        <v>67.739999999999995</v>
      </c>
      <c r="AB21" s="37">
        <v>21.74</v>
      </c>
      <c r="AC21" s="24">
        <f t="shared" si="1"/>
        <v>2.3550000000000004</v>
      </c>
      <c r="AD21" s="25">
        <f t="shared" si="2"/>
        <v>-2.3550000000000004</v>
      </c>
      <c r="AE21" s="23" t="str">
        <f t="shared" si="3"/>
        <v>Win</v>
      </c>
      <c r="AF21" s="23" t="str">
        <f t="shared" si="4"/>
        <v>Loss</v>
      </c>
      <c r="AG21" s="23" t="str">
        <f t="shared" si="5"/>
        <v>Loss</v>
      </c>
      <c r="AH21" s="23">
        <f t="shared" si="6"/>
        <v>15.5</v>
      </c>
      <c r="AI21" s="23">
        <f t="shared" si="7"/>
        <v>-50</v>
      </c>
      <c r="AJ21" s="23">
        <f t="shared" si="8"/>
        <v>-50</v>
      </c>
    </row>
    <row r="22" spans="1:36" x14ac:dyDescent="0.2">
      <c r="A22" s="36">
        <v>43595</v>
      </c>
      <c r="B22" s="37" t="s">
        <v>106</v>
      </c>
      <c r="C22" s="37" t="s">
        <v>125</v>
      </c>
      <c r="D22" s="37" t="s">
        <v>152</v>
      </c>
      <c r="E22" s="37" t="s">
        <v>153</v>
      </c>
      <c r="F22" s="37" t="s">
        <v>154</v>
      </c>
      <c r="G22" s="37">
        <v>0</v>
      </c>
      <c r="H22" s="37">
        <v>0</v>
      </c>
      <c r="I22" s="37">
        <v>1.79</v>
      </c>
      <c r="J22" s="37">
        <v>3.38</v>
      </c>
      <c r="K22" s="37">
        <v>4.3600000000000003</v>
      </c>
      <c r="L22" s="37">
        <v>-2.57</v>
      </c>
      <c r="M22" s="37">
        <v>55</v>
      </c>
      <c r="N22" s="37">
        <v>64</v>
      </c>
      <c r="O22" s="37">
        <v>4</v>
      </c>
      <c r="P22" s="37">
        <v>28</v>
      </c>
      <c r="Q22" s="37">
        <v>32</v>
      </c>
      <c r="R22" s="37">
        <v>25</v>
      </c>
      <c r="S22" s="37">
        <v>25</v>
      </c>
      <c r="T22" s="37">
        <v>50</v>
      </c>
      <c r="U22" s="37">
        <v>38.18</v>
      </c>
      <c r="V22" s="37">
        <v>32.729999999999997</v>
      </c>
      <c r="W22" s="37">
        <v>29.09</v>
      </c>
      <c r="X22" s="37">
        <v>50</v>
      </c>
      <c r="Y22" s="37">
        <v>23.44</v>
      </c>
      <c r="Z22" s="37">
        <v>26.56</v>
      </c>
      <c r="AA22" s="37">
        <v>53.57</v>
      </c>
      <c r="AB22" s="37">
        <v>34.380000000000003</v>
      </c>
      <c r="AC22" s="24">
        <f t="shared" si="1"/>
        <v>-6.9409999999999998</v>
      </c>
      <c r="AD22" s="25">
        <f t="shared" si="2"/>
        <v>11.940999999999999</v>
      </c>
      <c r="AE22" s="23" t="str">
        <f t="shared" si="3"/>
        <v>Loss</v>
      </c>
      <c r="AF22" s="23" t="str">
        <f t="shared" si="4"/>
        <v>Win</v>
      </c>
      <c r="AG22" s="23" t="str">
        <f t="shared" si="5"/>
        <v>Loss</v>
      </c>
      <c r="AH22" s="23">
        <f t="shared" si="6"/>
        <v>-50</v>
      </c>
      <c r="AI22" s="23">
        <f t="shared" si="7"/>
        <v>119</v>
      </c>
      <c r="AJ22" s="23">
        <f t="shared" si="8"/>
        <v>-50</v>
      </c>
    </row>
    <row r="23" spans="1:36" x14ac:dyDescent="0.2">
      <c r="A23" s="36">
        <v>43595</v>
      </c>
      <c r="B23" s="37" t="s">
        <v>129</v>
      </c>
      <c r="C23" s="37" t="s">
        <v>130</v>
      </c>
      <c r="D23" s="37" t="s">
        <v>155</v>
      </c>
      <c r="E23" s="37" t="s">
        <v>156</v>
      </c>
      <c r="F23" s="37" t="s">
        <v>157</v>
      </c>
      <c r="G23" s="37">
        <v>2</v>
      </c>
      <c r="H23" s="37">
        <v>1</v>
      </c>
      <c r="I23" s="37">
        <v>1.52</v>
      </c>
      <c r="J23" s="37">
        <v>3.98</v>
      </c>
      <c r="K23" s="37">
        <v>6.21</v>
      </c>
      <c r="L23" s="37">
        <v>-4.6900000000000004</v>
      </c>
      <c r="M23" s="37">
        <v>5</v>
      </c>
      <c r="N23" s="37">
        <v>6</v>
      </c>
      <c r="O23" s="37">
        <v>1</v>
      </c>
      <c r="P23" s="37">
        <v>2</v>
      </c>
      <c r="Q23" s="37">
        <v>2</v>
      </c>
      <c r="R23" s="37">
        <v>0</v>
      </c>
      <c r="S23" s="37">
        <v>0</v>
      </c>
      <c r="T23" s="37">
        <v>100</v>
      </c>
      <c r="U23" s="37">
        <v>40</v>
      </c>
      <c r="V23" s="37">
        <v>40</v>
      </c>
      <c r="W23" s="37">
        <v>20</v>
      </c>
      <c r="X23" s="37">
        <v>66.67</v>
      </c>
      <c r="Y23" s="37">
        <v>0</v>
      </c>
      <c r="Z23" s="37">
        <v>33.33</v>
      </c>
      <c r="AA23" s="37">
        <v>100</v>
      </c>
      <c r="AB23" s="37">
        <v>0</v>
      </c>
      <c r="AC23" s="24">
        <f t="shared" si="1"/>
        <v>-28.668000000000003</v>
      </c>
      <c r="AD23" s="25">
        <f t="shared" si="2"/>
        <v>28.668000000000003</v>
      </c>
      <c r="AE23" s="23" t="str">
        <f t="shared" si="3"/>
        <v>Win</v>
      </c>
      <c r="AF23" s="23" t="str">
        <f t="shared" si="4"/>
        <v>Loss</v>
      </c>
      <c r="AG23" s="23" t="str">
        <f t="shared" si="5"/>
        <v>Loss</v>
      </c>
      <c r="AH23" s="23">
        <f t="shared" si="6"/>
        <v>26</v>
      </c>
      <c r="AI23" s="23">
        <f t="shared" si="7"/>
        <v>-50</v>
      </c>
      <c r="AJ23" s="23">
        <f t="shared" si="8"/>
        <v>-50</v>
      </c>
    </row>
    <row r="24" spans="1:36" x14ac:dyDescent="0.2">
      <c r="A24" s="36">
        <v>43595</v>
      </c>
      <c r="B24" s="37" t="s">
        <v>129</v>
      </c>
      <c r="C24" s="37" t="s">
        <v>130</v>
      </c>
      <c r="D24" s="37" t="s">
        <v>158</v>
      </c>
      <c r="E24" s="37" t="s">
        <v>159</v>
      </c>
      <c r="F24" s="37" t="s">
        <v>160</v>
      </c>
      <c r="G24" s="37">
        <v>0</v>
      </c>
      <c r="H24" s="37">
        <v>2</v>
      </c>
      <c r="I24" s="37">
        <v>2.3199999999999998</v>
      </c>
      <c r="J24" s="37">
        <v>3.35</v>
      </c>
      <c r="K24" s="37">
        <v>2.93</v>
      </c>
      <c r="L24" s="37">
        <v>-0.61</v>
      </c>
      <c r="M24" s="37">
        <v>5</v>
      </c>
      <c r="N24" s="37">
        <v>6</v>
      </c>
      <c r="O24" s="37">
        <v>1</v>
      </c>
      <c r="P24" s="37">
        <v>2</v>
      </c>
      <c r="Q24" s="37">
        <v>3</v>
      </c>
      <c r="R24" s="37">
        <v>0</v>
      </c>
      <c r="S24" s="37">
        <v>100</v>
      </c>
      <c r="T24" s="37">
        <v>0</v>
      </c>
      <c r="U24" s="37">
        <v>20</v>
      </c>
      <c r="V24" s="37">
        <v>40</v>
      </c>
      <c r="W24" s="37">
        <v>40</v>
      </c>
      <c r="X24" s="37">
        <v>16.670000000000002</v>
      </c>
      <c r="Y24" s="37">
        <v>33.33</v>
      </c>
      <c r="Z24" s="37">
        <v>50</v>
      </c>
      <c r="AA24" s="37">
        <v>50</v>
      </c>
      <c r="AB24" s="37">
        <v>0</v>
      </c>
      <c r="AC24" s="24">
        <f t="shared" si="1"/>
        <v>13.332999999999998</v>
      </c>
      <c r="AD24" s="25">
        <f t="shared" si="2"/>
        <v>6.6670000000000016</v>
      </c>
      <c r="AE24" s="23" t="str">
        <f t="shared" si="3"/>
        <v>Loss</v>
      </c>
      <c r="AF24" s="23" t="str">
        <f t="shared" si="4"/>
        <v>Loss</v>
      </c>
      <c r="AG24" s="23" t="str">
        <f t="shared" si="5"/>
        <v>Win</v>
      </c>
      <c r="AH24" s="23">
        <f t="shared" si="6"/>
        <v>-50</v>
      </c>
      <c r="AI24" s="23">
        <f t="shared" si="7"/>
        <v>-50</v>
      </c>
      <c r="AJ24" s="23">
        <f t="shared" si="8"/>
        <v>96.5</v>
      </c>
    </row>
    <row r="25" spans="1:36" x14ac:dyDescent="0.2">
      <c r="A25" s="36">
        <v>43595</v>
      </c>
      <c r="B25" s="37" t="s">
        <v>161</v>
      </c>
      <c r="C25" s="37" t="s">
        <v>162</v>
      </c>
      <c r="D25" s="37" t="s">
        <v>163</v>
      </c>
      <c r="E25" s="37" t="s">
        <v>164</v>
      </c>
      <c r="F25" s="37" t="s">
        <v>165</v>
      </c>
      <c r="G25" s="37">
        <v>3</v>
      </c>
      <c r="H25" s="37">
        <v>2</v>
      </c>
      <c r="I25" s="37">
        <v>2.4500000000000002</v>
      </c>
      <c r="J25" s="37">
        <v>2.86</v>
      </c>
      <c r="K25" s="37">
        <v>3.03</v>
      </c>
      <c r="L25" s="37">
        <v>-0.57999999999999996</v>
      </c>
      <c r="M25" s="37">
        <v>37</v>
      </c>
      <c r="N25" s="37">
        <v>35</v>
      </c>
      <c r="O25" s="37">
        <v>4</v>
      </c>
      <c r="P25" s="37">
        <v>18</v>
      </c>
      <c r="Q25" s="37">
        <v>18</v>
      </c>
      <c r="R25" s="37">
        <v>25</v>
      </c>
      <c r="S25" s="37">
        <v>25</v>
      </c>
      <c r="T25" s="37">
        <v>50</v>
      </c>
      <c r="U25" s="37">
        <v>24.32</v>
      </c>
      <c r="V25" s="37">
        <v>18.920000000000002</v>
      </c>
      <c r="W25" s="37">
        <v>56.76</v>
      </c>
      <c r="X25" s="37">
        <v>20</v>
      </c>
      <c r="Y25" s="37">
        <v>25.71</v>
      </c>
      <c r="Z25" s="37">
        <v>54.29</v>
      </c>
      <c r="AA25" s="37">
        <v>27.78</v>
      </c>
      <c r="AB25" s="37">
        <v>16.670000000000002</v>
      </c>
      <c r="AC25" s="24">
        <f t="shared" si="1"/>
        <v>-5.3090000000000011</v>
      </c>
      <c r="AD25" s="25">
        <f t="shared" si="2"/>
        <v>10.309000000000001</v>
      </c>
      <c r="AE25" s="23" t="str">
        <f t="shared" si="3"/>
        <v>Win</v>
      </c>
      <c r="AF25" s="23" t="str">
        <f t="shared" si="4"/>
        <v>Loss</v>
      </c>
      <c r="AG25" s="23" t="str">
        <f t="shared" si="5"/>
        <v>Loss</v>
      </c>
      <c r="AH25" s="23">
        <f t="shared" si="6"/>
        <v>72.500000000000014</v>
      </c>
      <c r="AI25" s="23">
        <f t="shared" si="7"/>
        <v>-50</v>
      </c>
      <c r="AJ25" s="23">
        <f t="shared" si="8"/>
        <v>-50</v>
      </c>
    </row>
    <row r="26" spans="1:36" x14ac:dyDescent="0.2">
      <c r="A26" s="36">
        <v>43595</v>
      </c>
      <c r="B26" s="37" t="s">
        <v>145</v>
      </c>
      <c r="C26" s="37" t="s">
        <v>141</v>
      </c>
      <c r="D26" s="37" t="s">
        <v>166</v>
      </c>
      <c r="E26" s="37" t="s">
        <v>167</v>
      </c>
      <c r="F26" s="37" t="s">
        <v>168</v>
      </c>
      <c r="G26" s="37">
        <v>3</v>
      </c>
      <c r="H26" s="37">
        <v>1</v>
      </c>
      <c r="I26" s="37">
        <v>2.23</v>
      </c>
      <c r="J26" s="37">
        <v>2.96</v>
      </c>
      <c r="K26" s="37">
        <v>3.43</v>
      </c>
      <c r="L26" s="37">
        <v>-1.2</v>
      </c>
      <c r="M26" s="37">
        <v>57</v>
      </c>
      <c r="N26" s="37">
        <v>52</v>
      </c>
      <c r="O26" s="37">
        <v>4</v>
      </c>
      <c r="P26" s="37">
        <v>31</v>
      </c>
      <c r="Q26" s="37">
        <v>26</v>
      </c>
      <c r="R26" s="37">
        <v>25</v>
      </c>
      <c r="S26" s="37">
        <v>75</v>
      </c>
      <c r="T26" s="37">
        <v>0</v>
      </c>
      <c r="U26" s="37">
        <v>57.89</v>
      </c>
      <c r="V26" s="37">
        <v>22.81</v>
      </c>
      <c r="W26" s="37">
        <v>19.3</v>
      </c>
      <c r="X26" s="37">
        <v>53.85</v>
      </c>
      <c r="Y26" s="37">
        <v>25</v>
      </c>
      <c r="Z26" s="37">
        <v>21.15</v>
      </c>
      <c r="AA26" s="37">
        <v>67.739999999999995</v>
      </c>
      <c r="AB26" s="37">
        <v>42.31</v>
      </c>
      <c r="AC26" s="24">
        <f t="shared" si="1"/>
        <v>15.959</v>
      </c>
      <c r="AD26" s="25">
        <f t="shared" si="2"/>
        <v>-0.95900000000000052</v>
      </c>
      <c r="AE26" s="23" t="str">
        <f t="shared" si="3"/>
        <v>Win</v>
      </c>
      <c r="AF26" s="23" t="str">
        <f t="shared" si="4"/>
        <v>Loss</v>
      </c>
      <c r="AG26" s="23" t="str">
        <f t="shared" si="5"/>
        <v>Loss</v>
      </c>
      <c r="AH26" s="23">
        <f t="shared" si="6"/>
        <v>61.5</v>
      </c>
      <c r="AI26" s="23">
        <f t="shared" si="7"/>
        <v>-50</v>
      </c>
      <c r="AJ26" s="23">
        <f t="shared" si="8"/>
        <v>-50</v>
      </c>
    </row>
    <row r="27" spans="1:36" x14ac:dyDescent="0.2">
      <c r="A27" s="36">
        <v>43595</v>
      </c>
      <c r="B27" s="37" t="s">
        <v>140</v>
      </c>
      <c r="C27" s="37" t="s">
        <v>141</v>
      </c>
      <c r="D27" s="37" t="s">
        <v>169</v>
      </c>
      <c r="E27" s="37" t="s">
        <v>170</v>
      </c>
      <c r="F27" s="37" t="s">
        <v>171</v>
      </c>
      <c r="G27" s="37">
        <v>0</v>
      </c>
      <c r="H27" s="37">
        <v>3</v>
      </c>
      <c r="I27" s="37">
        <v>4.2300000000000004</v>
      </c>
      <c r="J27" s="37">
        <v>3.48</v>
      </c>
      <c r="K27" s="37">
        <v>1.73</v>
      </c>
      <c r="L27" s="37">
        <v>2.5</v>
      </c>
      <c r="M27" s="37">
        <v>44</v>
      </c>
      <c r="N27" s="37">
        <v>49</v>
      </c>
      <c r="O27" s="37">
        <v>4</v>
      </c>
      <c r="P27" s="37">
        <v>22</v>
      </c>
      <c r="Q27" s="37">
        <v>24</v>
      </c>
      <c r="R27" s="37">
        <v>25</v>
      </c>
      <c r="S27" s="37">
        <v>25</v>
      </c>
      <c r="T27" s="37">
        <v>50</v>
      </c>
      <c r="U27" s="37">
        <v>27.27</v>
      </c>
      <c r="V27" s="37">
        <v>34.090000000000003</v>
      </c>
      <c r="W27" s="37">
        <v>38.64</v>
      </c>
      <c r="X27" s="37">
        <v>61.22</v>
      </c>
      <c r="Y27" s="37">
        <v>28.57</v>
      </c>
      <c r="Z27" s="37">
        <v>10.199999999999999</v>
      </c>
      <c r="AA27" s="37">
        <v>27.27</v>
      </c>
      <c r="AB27" s="37">
        <v>45.83</v>
      </c>
      <c r="AC27" s="24">
        <f t="shared" si="1"/>
        <v>-16.925999999999998</v>
      </c>
      <c r="AD27" s="25">
        <f t="shared" si="2"/>
        <v>21.925999999999998</v>
      </c>
      <c r="AE27" s="23" t="str">
        <f t="shared" si="3"/>
        <v>Loss</v>
      </c>
      <c r="AF27" s="23" t="str">
        <f t="shared" si="4"/>
        <v>Loss</v>
      </c>
      <c r="AG27" s="23" t="str">
        <f t="shared" si="5"/>
        <v>Win</v>
      </c>
      <c r="AH27" s="23">
        <f t="shared" si="6"/>
        <v>-50</v>
      </c>
      <c r="AI27" s="23">
        <f t="shared" si="7"/>
        <v>-50</v>
      </c>
      <c r="AJ27" s="23">
        <f t="shared" si="8"/>
        <v>36.5</v>
      </c>
    </row>
    <row r="28" spans="1:36" x14ac:dyDescent="0.2">
      <c r="A28" s="36">
        <v>43595</v>
      </c>
      <c r="B28" s="37" t="s">
        <v>172</v>
      </c>
      <c r="C28" s="37" t="s">
        <v>173</v>
      </c>
      <c r="D28" s="37" t="s">
        <v>174</v>
      </c>
      <c r="E28" s="37" t="s">
        <v>175</v>
      </c>
      <c r="F28" s="37" t="s">
        <v>176</v>
      </c>
      <c r="G28" s="37">
        <v>2</v>
      </c>
      <c r="H28" s="37">
        <v>1</v>
      </c>
      <c r="I28" s="37">
        <v>1.82</v>
      </c>
      <c r="J28" s="37">
        <v>3.41</v>
      </c>
      <c r="K28" s="37">
        <v>3.86</v>
      </c>
      <c r="L28" s="37">
        <v>-2.04</v>
      </c>
      <c r="M28" s="37">
        <v>32</v>
      </c>
      <c r="N28" s="37">
        <v>33</v>
      </c>
      <c r="O28" s="37">
        <v>1</v>
      </c>
      <c r="P28" s="37">
        <v>16</v>
      </c>
      <c r="Q28" s="37">
        <v>15</v>
      </c>
      <c r="R28" s="37">
        <v>0</v>
      </c>
      <c r="S28" s="37">
        <v>100</v>
      </c>
      <c r="T28" s="37">
        <v>0</v>
      </c>
      <c r="U28" s="37">
        <v>50</v>
      </c>
      <c r="V28" s="37">
        <v>25</v>
      </c>
      <c r="W28" s="37">
        <v>25</v>
      </c>
      <c r="X28" s="37">
        <v>36.36</v>
      </c>
      <c r="Y28" s="37">
        <v>27.27</v>
      </c>
      <c r="Z28" s="37">
        <v>36.36</v>
      </c>
      <c r="AA28" s="37">
        <v>68.75</v>
      </c>
      <c r="AB28" s="37">
        <v>33.33</v>
      </c>
      <c r="AC28" s="24">
        <f t="shared" si="1"/>
        <v>14.773</v>
      </c>
      <c r="AD28" s="25">
        <f t="shared" si="2"/>
        <v>5.2270000000000003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41</v>
      </c>
      <c r="AI28" s="23">
        <f t="shared" si="7"/>
        <v>-50</v>
      </c>
      <c r="AJ28" s="23">
        <f t="shared" si="8"/>
        <v>-50</v>
      </c>
    </row>
    <row r="29" spans="1:36" x14ac:dyDescent="0.2">
      <c r="A29" s="36">
        <v>43595</v>
      </c>
      <c r="B29" s="37" t="s">
        <v>177</v>
      </c>
      <c r="C29" s="37" t="s">
        <v>178</v>
      </c>
      <c r="D29" s="37" t="s">
        <v>179</v>
      </c>
      <c r="E29" s="37" t="s">
        <v>180</v>
      </c>
      <c r="F29" s="37" t="s">
        <v>181</v>
      </c>
      <c r="G29" s="37">
        <v>0</v>
      </c>
      <c r="H29" s="37">
        <v>2</v>
      </c>
      <c r="I29" s="37">
        <v>6.77</v>
      </c>
      <c r="J29" s="37">
        <v>4.7300000000000004</v>
      </c>
      <c r="K29" s="37">
        <v>1.34</v>
      </c>
      <c r="L29" s="37">
        <v>5.43</v>
      </c>
      <c r="M29" s="37">
        <v>27</v>
      </c>
      <c r="N29" s="37">
        <v>27</v>
      </c>
      <c r="O29" s="37">
        <v>1</v>
      </c>
      <c r="P29" s="37">
        <v>13</v>
      </c>
      <c r="Q29" s="37">
        <v>13</v>
      </c>
      <c r="R29" s="37">
        <v>0</v>
      </c>
      <c r="S29" s="37">
        <v>100</v>
      </c>
      <c r="T29" s="37">
        <v>0</v>
      </c>
      <c r="U29" s="37">
        <v>7.41</v>
      </c>
      <c r="V29" s="37">
        <v>25.93</v>
      </c>
      <c r="W29" s="37">
        <v>66.67</v>
      </c>
      <c r="X29" s="37">
        <v>59.26</v>
      </c>
      <c r="Y29" s="37">
        <v>11.11</v>
      </c>
      <c r="Z29" s="37">
        <v>29.63</v>
      </c>
      <c r="AA29" s="37">
        <v>7.69</v>
      </c>
      <c r="AB29" s="37">
        <v>53.85</v>
      </c>
      <c r="AC29" s="24">
        <f t="shared" si="1"/>
        <v>-6.2960000000000029</v>
      </c>
      <c r="AD29" s="25">
        <f t="shared" si="2"/>
        <v>26.295999999999999</v>
      </c>
      <c r="AE29" s="23" t="str">
        <f t="shared" si="3"/>
        <v>Loss</v>
      </c>
      <c r="AF29" s="23" t="str">
        <f t="shared" si="4"/>
        <v>Loss</v>
      </c>
      <c r="AG29" s="23" t="str">
        <f t="shared" si="5"/>
        <v>Win</v>
      </c>
      <c r="AH29" s="23">
        <f t="shared" si="6"/>
        <v>-50</v>
      </c>
      <c r="AI29" s="23">
        <f t="shared" si="7"/>
        <v>-50</v>
      </c>
      <c r="AJ29" s="23">
        <f t="shared" si="8"/>
        <v>17</v>
      </c>
    </row>
    <row r="30" spans="1:36" x14ac:dyDescent="0.2">
      <c r="A30" s="36">
        <v>43595</v>
      </c>
      <c r="B30" s="37" t="s">
        <v>177</v>
      </c>
      <c r="C30" s="37" t="s">
        <v>182</v>
      </c>
      <c r="D30" s="37" t="s">
        <v>183</v>
      </c>
      <c r="E30" s="37" t="s">
        <v>184</v>
      </c>
      <c r="F30" s="37" t="s">
        <v>185</v>
      </c>
      <c r="G30" s="37">
        <v>2</v>
      </c>
      <c r="H30" s="37">
        <v>2</v>
      </c>
      <c r="I30" s="37">
        <v>2.35</v>
      </c>
      <c r="J30" s="37">
        <v>2.85</v>
      </c>
      <c r="K30" s="37">
        <v>3.46</v>
      </c>
      <c r="L30" s="37">
        <v>-1.1100000000000001</v>
      </c>
      <c r="M30" s="37">
        <v>31</v>
      </c>
      <c r="N30" s="37">
        <v>35</v>
      </c>
      <c r="O30" s="37">
        <v>1</v>
      </c>
      <c r="P30" s="37">
        <v>15</v>
      </c>
      <c r="Q30" s="37">
        <v>17</v>
      </c>
      <c r="R30" s="37">
        <v>0</v>
      </c>
      <c r="S30" s="37">
        <v>0</v>
      </c>
      <c r="T30" s="37">
        <v>100</v>
      </c>
      <c r="U30" s="37">
        <v>38.71</v>
      </c>
      <c r="V30" s="37">
        <v>22.58</v>
      </c>
      <c r="W30" s="37">
        <v>38.71</v>
      </c>
      <c r="X30" s="37">
        <v>40</v>
      </c>
      <c r="Y30" s="37">
        <v>20</v>
      </c>
      <c r="Z30" s="37">
        <v>40</v>
      </c>
      <c r="AA30" s="37">
        <v>46.67</v>
      </c>
      <c r="AB30" s="37">
        <v>29.41</v>
      </c>
      <c r="AC30" s="24">
        <f t="shared" si="1"/>
        <v>-29.742000000000004</v>
      </c>
      <c r="AD30" s="25">
        <f t="shared" si="2"/>
        <v>29.742000000000004</v>
      </c>
      <c r="AE30" s="23" t="str">
        <f t="shared" si="3"/>
        <v>Loss</v>
      </c>
      <c r="AF30" s="23" t="str">
        <f t="shared" si="4"/>
        <v>Win</v>
      </c>
      <c r="AG30" s="23" t="str">
        <f t="shared" si="5"/>
        <v>Loss</v>
      </c>
      <c r="AH30" s="23">
        <f t="shared" si="6"/>
        <v>-50</v>
      </c>
      <c r="AI30" s="23">
        <f t="shared" si="7"/>
        <v>92.5</v>
      </c>
      <c r="AJ30" s="23">
        <f t="shared" si="8"/>
        <v>-50</v>
      </c>
    </row>
    <row r="31" spans="1:36" x14ac:dyDescent="0.2">
      <c r="A31" s="36">
        <v>43595</v>
      </c>
      <c r="B31" s="37" t="s">
        <v>186</v>
      </c>
      <c r="C31" s="37" t="s">
        <v>178</v>
      </c>
      <c r="D31" s="37" t="s">
        <v>187</v>
      </c>
      <c r="E31" s="37" t="s">
        <v>188</v>
      </c>
      <c r="F31" s="37" t="s">
        <v>189</v>
      </c>
      <c r="G31" s="37">
        <v>7</v>
      </c>
      <c r="H31" s="37">
        <v>2</v>
      </c>
      <c r="I31" s="37">
        <v>1.73</v>
      </c>
      <c r="J31" s="37">
        <v>3.82</v>
      </c>
      <c r="K31" s="37">
        <v>3.88</v>
      </c>
      <c r="L31" s="37">
        <v>-2.15</v>
      </c>
      <c r="M31" s="37">
        <v>12</v>
      </c>
      <c r="N31" s="37">
        <v>14</v>
      </c>
      <c r="O31" s="37">
        <v>2</v>
      </c>
      <c r="P31" s="37">
        <v>7</v>
      </c>
      <c r="Q31" s="37">
        <v>6</v>
      </c>
      <c r="R31" s="37">
        <v>50</v>
      </c>
      <c r="S31" s="37">
        <v>0</v>
      </c>
      <c r="T31" s="37">
        <v>50</v>
      </c>
      <c r="U31" s="37">
        <v>33.33</v>
      </c>
      <c r="V31" s="37">
        <v>25</v>
      </c>
      <c r="W31" s="37">
        <v>41.67</v>
      </c>
      <c r="X31" s="37">
        <v>14.29</v>
      </c>
      <c r="Y31" s="37">
        <v>14.29</v>
      </c>
      <c r="Z31" s="37">
        <v>71.430000000000007</v>
      </c>
      <c r="AA31" s="37">
        <v>42.86</v>
      </c>
      <c r="AB31" s="37">
        <v>16.670000000000002</v>
      </c>
      <c r="AC31" s="24">
        <f t="shared" si="1"/>
        <v>10.831</v>
      </c>
      <c r="AD31" s="25">
        <f t="shared" si="2"/>
        <v>-10.831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36.5</v>
      </c>
      <c r="AI31" s="23">
        <f t="shared" si="7"/>
        <v>-50</v>
      </c>
      <c r="AJ31" s="23">
        <f t="shared" si="8"/>
        <v>-50</v>
      </c>
    </row>
    <row r="32" spans="1:36" x14ac:dyDescent="0.2">
      <c r="A32" s="36">
        <v>43595</v>
      </c>
      <c r="B32" s="37" t="s">
        <v>190</v>
      </c>
      <c r="C32" s="37" t="s">
        <v>191</v>
      </c>
      <c r="D32" s="37" t="s">
        <v>192</v>
      </c>
      <c r="E32" s="37" t="s">
        <v>193</v>
      </c>
      <c r="F32" s="37" t="s">
        <v>194</v>
      </c>
      <c r="G32" s="37">
        <v>2</v>
      </c>
      <c r="H32" s="37">
        <v>3</v>
      </c>
      <c r="I32" s="37">
        <v>3.57</v>
      </c>
      <c r="J32" s="37">
        <v>4.4000000000000004</v>
      </c>
      <c r="K32" s="37">
        <v>1.7</v>
      </c>
      <c r="L32" s="37">
        <v>1.87</v>
      </c>
      <c r="M32" s="37">
        <v>12</v>
      </c>
      <c r="N32" s="37">
        <v>13</v>
      </c>
      <c r="O32" s="37">
        <v>0</v>
      </c>
      <c r="P32" s="37">
        <v>6</v>
      </c>
      <c r="Q32" s="37">
        <v>7</v>
      </c>
      <c r="R32" s="37">
        <v>0</v>
      </c>
      <c r="S32" s="37">
        <v>0</v>
      </c>
      <c r="T32" s="37">
        <v>0</v>
      </c>
      <c r="U32" s="37">
        <v>25</v>
      </c>
      <c r="V32" s="37">
        <v>8.33</v>
      </c>
      <c r="W32" s="37">
        <v>66.67</v>
      </c>
      <c r="X32" s="37">
        <v>46.15</v>
      </c>
      <c r="Y32" s="37">
        <v>7.69</v>
      </c>
      <c r="Z32" s="37">
        <v>46.15</v>
      </c>
      <c r="AA32" s="37">
        <v>33.33</v>
      </c>
      <c r="AB32" s="37">
        <v>57.14</v>
      </c>
      <c r="AC32" s="24">
        <f t="shared" si="1"/>
        <v>-8.27</v>
      </c>
      <c r="AD32" s="25">
        <f t="shared" si="2"/>
        <v>8.27</v>
      </c>
      <c r="AE32" s="23" t="str">
        <f t="shared" si="3"/>
        <v>Loss</v>
      </c>
      <c r="AF32" s="23" t="str">
        <f t="shared" si="4"/>
        <v>Loss</v>
      </c>
      <c r="AG32" s="23" t="str">
        <f t="shared" si="5"/>
        <v>Win</v>
      </c>
      <c r="AH32" s="23">
        <f t="shared" si="6"/>
        <v>-50</v>
      </c>
      <c r="AI32" s="23">
        <f t="shared" si="7"/>
        <v>-50</v>
      </c>
      <c r="AJ32" s="23">
        <f t="shared" si="8"/>
        <v>35</v>
      </c>
    </row>
    <row r="33" spans="1:36" x14ac:dyDescent="0.2">
      <c r="A33" s="36">
        <v>43595</v>
      </c>
      <c r="B33" s="37" t="s">
        <v>186</v>
      </c>
      <c r="C33" s="37" t="s">
        <v>178</v>
      </c>
      <c r="D33" s="37" t="s">
        <v>195</v>
      </c>
      <c r="E33" s="37" t="s">
        <v>196</v>
      </c>
      <c r="F33" s="37" t="s">
        <v>197</v>
      </c>
      <c r="G33" s="37">
        <v>1</v>
      </c>
      <c r="H33" s="37">
        <v>1</v>
      </c>
      <c r="I33" s="37">
        <v>1.81</v>
      </c>
      <c r="J33" s="37">
        <v>3.82</v>
      </c>
      <c r="K33" s="37">
        <v>3.4</v>
      </c>
      <c r="L33" s="37">
        <v>-1.59</v>
      </c>
      <c r="M33" s="37">
        <v>12</v>
      </c>
      <c r="N33" s="37">
        <v>15</v>
      </c>
      <c r="O33" s="37">
        <v>2</v>
      </c>
      <c r="P33" s="37">
        <v>3</v>
      </c>
      <c r="Q33" s="37">
        <v>8</v>
      </c>
      <c r="R33" s="37">
        <v>0</v>
      </c>
      <c r="S33" s="37">
        <v>0</v>
      </c>
      <c r="T33" s="37">
        <v>100</v>
      </c>
      <c r="U33" s="37">
        <v>41.67</v>
      </c>
      <c r="V33" s="37">
        <v>8.33</v>
      </c>
      <c r="W33" s="37">
        <v>50</v>
      </c>
      <c r="X33" s="37">
        <v>40</v>
      </c>
      <c r="Y33" s="37">
        <v>26.67</v>
      </c>
      <c r="Z33" s="37">
        <v>33.33</v>
      </c>
      <c r="AA33" s="37">
        <v>33.33</v>
      </c>
      <c r="AB33" s="37">
        <v>25</v>
      </c>
      <c r="AC33" s="24">
        <f t="shared" si="1"/>
        <v>-34.834000000000003</v>
      </c>
      <c r="AD33" s="25">
        <f t="shared" si="2"/>
        <v>34.834000000000003</v>
      </c>
      <c r="AE33" s="23" t="str">
        <f t="shared" si="3"/>
        <v>Loss</v>
      </c>
      <c r="AF33" s="23" t="str">
        <f t="shared" si="4"/>
        <v>Win</v>
      </c>
      <c r="AG33" s="23" t="str">
        <f t="shared" si="5"/>
        <v>Loss</v>
      </c>
      <c r="AH33" s="23">
        <f t="shared" si="6"/>
        <v>-50</v>
      </c>
      <c r="AI33" s="23">
        <f t="shared" si="7"/>
        <v>141</v>
      </c>
      <c r="AJ33" s="23">
        <f t="shared" si="8"/>
        <v>-50</v>
      </c>
    </row>
    <row r="34" spans="1:36" x14ac:dyDescent="0.2">
      <c r="A34" s="36">
        <v>43595</v>
      </c>
      <c r="B34" s="37" t="s">
        <v>198</v>
      </c>
      <c r="C34" s="37" t="s">
        <v>182</v>
      </c>
      <c r="D34" s="37" t="s">
        <v>199</v>
      </c>
      <c r="E34" s="37" t="s">
        <v>200</v>
      </c>
      <c r="F34" s="37" t="s">
        <v>201</v>
      </c>
      <c r="G34" s="37">
        <v>1</v>
      </c>
      <c r="H34" s="37">
        <v>2</v>
      </c>
      <c r="I34" s="37">
        <v>4.2</v>
      </c>
      <c r="J34" s="37">
        <v>2.95</v>
      </c>
      <c r="K34" s="37">
        <v>1.89</v>
      </c>
      <c r="L34" s="37">
        <v>2.31</v>
      </c>
      <c r="M34" s="37">
        <v>10</v>
      </c>
      <c r="N34" s="37">
        <v>10</v>
      </c>
      <c r="O34" s="37">
        <v>1</v>
      </c>
      <c r="P34" s="37">
        <v>5</v>
      </c>
      <c r="Q34" s="37">
        <v>5</v>
      </c>
      <c r="R34" s="37">
        <v>0</v>
      </c>
      <c r="S34" s="37">
        <v>0</v>
      </c>
      <c r="T34" s="37">
        <v>100</v>
      </c>
      <c r="U34" s="37">
        <v>0</v>
      </c>
      <c r="V34" s="37">
        <v>40</v>
      </c>
      <c r="W34" s="37">
        <v>60</v>
      </c>
      <c r="X34" s="37">
        <v>10</v>
      </c>
      <c r="Y34" s="37">
        <v>20</v>
      </c>
      <c r="Z34" s="37">
        <v>70</v>
      </c>
      <c r="AA34" s="37">
        <v>0</v>
      </c>
      <c r="AB34" s="37">
        <v>0</v>
      </c>
      <c r="AC34" s="24">
        <f t="shared" si="1"/>
        <v>-28</v>
      </c>
      <c r="AD34" s="25">
        <f t="shared" si="2"/>
        <v>28</v>
      </c>
      <c r="AE34" s="23" t="str">
        <f t="shared" si="3"/>
        <v>Loss</v>
      </c>
      <c r="AF34" s="23" t="str">
        <f t="shared" si="4"/>
        <v>Loss</v>
      </c>
      <c r="AG34" s="23" t="str">
        <f t="shared" si="5"/>
        <v>Win</v>
      </c>
      <c r="AH34" s="23">
        <f t="shared" si="6"/>
        <v>-50</v>
      </c>
      <c r="AI34" s="23">
        <f t="shared" si="7"/>
        <v>-50</v>
      </c>
      <c r="AJ34" s="23">
        <f t="shared" si="8"/>
        <v>44.5</v>
      </c>
    </row>
    <row r="35" spans="1:36" x14ac:dyDescent="0.2">
      <c r="A35" s="36">
        <v>43595</v>
      </c>
      <c r="B35" s="37" t="s">
        <v>202</v>
      </c>
      <c r="C35" s="37" t="s">
        <v>203</v>
      </c>
      <c r="D35" s="37" t="s">
        <v>204</v>
      </c>
      <c r="E35" s="37" t="s">
        <v>205</v>
      </c>
      <c r="F35" s="37" t="s">
        <v>206</v>
      </c>
      <c r="G35" s="37">
        <v>1</v>
      </c>
      <c r="H35" s="37">
        <v>0</v>
      </c>
      <c r="I35" s="37">
        <v>2.4500000000000002</v>
      </c>
      <c r="J35" s="37">
        <v>2.77</v>
      </c>
      <c r="K35" s="37">
        <v>3.23</v>
      </c>
      <c r="L35" s="37">
        <v>-0.78</v>
      </c>
      <c r="M35" s="37">
        <v>16</v>
      </c>
      <c r="N35" s="37">
        <v>16</v>
      </c>
      <c r="O35" s="37">
        <v>1</v>
      </c>
      <c r="P35" s="37">
        <v>7</v>
      </c>
      <c r="Q35" s="37">
        <v>8</v>
      </c>
      <c r="R35" s="37">
        <v>100</v>
      </c>
      <c r="S35" s="37">
        <v>0</v>
      </c>
      <c r="T35" s="37">
        <v>0</v>
      </c>
      <c r="U35" s="37">
        <v>37.5</v>
      </c>
      <c r="V35" s="37">
        <v>12.5</v>
      </c>
      <c r="W35" s="37">
        <v>50</v>
      </c>
      <c r="X35" s="37">
        <v>31.25</v>
      </c>
      <c r="Y35" s="37">
        <v>37.5</v>
      </c>
      <c r="Z35" s="37">
        <v>31.25</v>
      </c>
      <c r="AA35" s="37">
        <v>57.14</v>
      </c>
      <c r="AB35" s="37">
        <v>25</v>
      </c>
      <c r="AC35" s="24">
        <f t="shared" si="1"/>
        <v>25</v>
      </c>
      <c r="AD35" s="25">
        <f t="shared" si="2"/>
        <v>-25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72.500000000000014</v>
      </c>
      <c r="AI35" s="23">
        <f t="shared" si="7"/>
        <v>-50</v>
      </c>
      <c r="AJ35" s="23">
        <f t="shared" si="8"/>
        <v>-50</v>
      </c>
    </row>
    <row r="36" spans="1:36" x14ac:dyDescent="0.2">
      <c r="A36" s="59">
        <v>43595</v>
      </c>
      <c r="B36" s="37" t="s">
        <v>186</v>
      </c>
      <c r="C36" s="37" t="s">
        <v>178</v>
      </c>
      <c r="D36" s="37" t="s">
        <v>207</v>
      </c>
      <c r="E36" s="37" t="s">
        <v>208</v>
      </c>
      <c r="F36" s="37" t="s">
        <v>209</v>
      </c>
      <c r="G36" s="37">
        <v>3</v>
      </c>
      <c r="H36" s="37">
        <v>0</v>
      </c>
      <c r="I36" s="37">
        <v>1.0900000000000001</v>
      </c>
      <c r="J36" s="37">
        <v>8.48</v>
      </c>
      <c r="K36" s="37">
        <v>16.22</v>
      </c>
      <c r="L36" s="37">
        <v>-15.13</v>
      </c>
      <c r="M36" s="37">
        <v>13</v>
      </c>
      <c r="N36" s="37">
        <v>11</v>
      </c>
      <c r="O36" s="37">
        <v>1</v>
      </c>
      <c r="P36" s="37">
        <v>8</v>
      </c>
      <c r="Q36" s="37">
        <v>6</v>
      </c>
      <c r="R36" s="37">
        <v>100</v>
      </c>
      <c r="S36" s="37">
        <v>0</v>
      </c>
      <c r="T36" s="37">
        <v>0</v>
      </c>
      <c r="U36" s="37">
        <v>76.92</v>
      </c>
      <c r="V36" s="37">
        <v>7.69</v>
      </c>
      <c r="W36" s="37">
        <v>15.38</v>
      </c>
      <c r="X36" s="37">
        <v>54.55</v>
      </c>
      <c r="Y36" s="37">
        <v>0</v>
      </c>
      <c r="Z36" s="37">
        <v>45.45</v>
      </c>
      <c r="AA36" s="37">
        <v>75</v>
      </c>
      <c r="AB36" s="37">
        <v>16.670000000000002</v>
      </c>
      <c r="AC36" s="24">
        <f t="shared" si="1"/>
        <v>41.257000000000005</v>
      </c>
      <c r="AD36" s="25">
        <f t="shared" si="2"/>
        <v>-41.257000000000005</v>
      </c>
      <c r="AE36" s="23" t="str">
        <f t="shared" si="3"/>
        <v>Win</v>
      </c>
      <c r="AF36" s="23" t="str">
        <f t="shared" si="4"/>
        <v>Loss</v>
      </c>
      <c r="AG36" s="23" t="str">
        <f t="shared" si="5"/>
        <v>Loss</v>
      </c>
      <c r="AH36" s="58">
        <f t="shared" si="6"/>
        <v>4.5000000000000071</v>
      </c>
      <c r="AI36" s="23">
        <f t="shared" si="7"/>
        <v>-50</v>
      </c>
      <c r="AJ36" s="23">
        <f t="shared" si="8"/>
        <v>-50</v>
      </c>
    </row>
    <row r="37" spans="1:36" x14ac:dyDescent="0.2">
      <c r="A37" s="36">
        <v>43595</v>
      </c>
      <c r="B37" s="37" t="s">
        <v>186</v>
      </c>
      <c r="C37" s="37" t="s">
        <v>178</v>
      </c>
      <c r="D37" s="37" t="s">
        <v>210</v>
      </c>
      <c r="E37" s="37" t="s">
        <v>211</v>
      </c>
      <c r="F37" s="37" t="s">
        <v>212</v>
      </c>
      <c r="G37" s="37">
        <v>1</v>
      </c>
      <c r="H37" s="37">
        <v>1</v>
      </c>
      <c r="I37" s="37">
        <v>1.81</v>
      </c>
      <c r="J37" s="37">
        <v>3.51</v>
      </c>
      <c r="K37" s="37">
        <v>3.67</v>
      </c>
      <c r="L37" s="37">
        <v>-1.86</v>
      </c>
      <c r="M37" s="37">
        <v>17</v>
      </c>
      <c r="N37" s="37">
        <v>15</v>
      </c>
      <c r="O37" s="37">
        <v>2</v>
      </c>
      <c r="P37" s="37">
        <v>8</v>
      </c>
      <c r="Q37" s="37">
        <v>8</v>
      </c>
      <c r="R37" s="37">
        <v>0</v>
      </c>
      <c r="S37" s="37">
        <v>50</v>
      </c>
      <c r="T37" s="37">
        <v>50</v>
      </c>
      <c r="U37" s="37">
        <v>41.18</v>
      </c>
      <c r="V37" s="37">
        <v>17.649999999999999</v>
      </c>
      <c r="W37" s="37">
        <v>41.18</v>
      </c>
      <c r="X37" s="37">
        <v>80</v>
      </c>
      <c r="Y37" s="37">
        <v>13.33</v>
      </c>
      <c r="Z37" s="37">
        <v>6.67</v>
      </c>
      <c r="AA37" s="37">
        <v>62.5</v>
      </c>
      <c r="AB37" s="37">
        <v>75</v>
      </c>
      <c r="AC37" s="24">
        <f t="shared" si="1"/>
        <v>-24.233999999999998</v>
      </c>
      <c r="AD37" s="25">
        <f t="shared" si="2"/>
        <v>34.233999999999995</v>
      </c>
      <c r="AE37" s="23" t="str">
        <f t="shared" si="3"/>
        <v>Loss</v>
      </c>
      <c r="AF37" s="23" t="str">
        <f t="shared" si="4"/>
        <v>Win</v>
      </c>
      <c r="AG37" s="23" t="str">
        <f t="shared" si="5"/>
        <v>Loss</v>
      </c>
      <c r="AH37" s="23">
        <f t="shared" si="6"/>
        <v>-50</v>
      </c>
      <c r="AI37" s="23">
        <f t="shared" si="7"/>
        <v>125.5</v>
      </c>
      <c r="AJ37" s="23">
        <f t="shared" si="8"/>
        <v>-50</v>
      </c>
    </row>
    <row r="38" spans="1:36" x14ac:dyDescent="0.2">
      <c r="A38" s="36">
        <v>43595</v>
      </c>
      <c r="B38" s="37" t="s">
        <v>213</v>
      </c>
      <c r="C38" s="37" t="s">
        <v>214</v>
      </c>
      <c r="D38" s="37" t="s">
        <v>215</v>
      </c>
      <c r="E38" s="37" t="s">
        <v>216</v>
      </c>
      <c r="F38" s="37" t="s">
        <v>217</v>
      </c>
      <c r="G38" s="37">
        <v>1</v>
      </c>
      <c r="H38" s="37">
        <v>0</v>
      </c>
      <c r="I38" s="37">
        <v>1.98</v>
      </c>
      <c r="J38" s="37">
        <v>3.51</v>
      </c>
      <c r="K38" s="37">
        <v>3.21</v>
      </c>
      <c r="L38" s="37">
        <v>-1.23</v>
      </c>
      <c r="M38" s="37">
        <v>8</v>
      </c>
      <c r="N38" s="37">
        <v>8</v>
      </c>
      <c r="O38" s="37">
        <v>0</v>
      </c>
      <c r="P38" s="37">
        <v>4</v>
      </c>
      <c r="Q38" s="37">
        <v>3</v>
      </c>
      <c r="R38" s="37">
        <v>0</v>
      </c>
      <c r="S38" s="37">
        <v>0</v>
      </c>
      <c r="T38" s="37">
        <v>0</v>
      </c>
      <c r="U38" s="37">
        <v>25</v>
      </c>
      <c r="V38" s="37">
        <v>25</v>
      </c>
      <c r="W38" s="37">
        <v>50</v>
      </c>
      <c r="X38" s="37">
        <v>50</v>
      </c>
      <c r="Y38" s="37">
        <v>25</v>
      </c>
      <c r="Z38" s="37">
        <v>25</v>
      </c>
      <c r="AA38" s="37">
        <v>50</v>
      </c>
      <c r="AB38" s="37">
        <v>33.33</v>
      </c>
      <c r="AC38" s="24">
        <f t="shared" si="1"/>
        <v>-10</v>
      </c>
      <c r="AD38" s="25">
        <f t="shared" si="2"/>
        <v>10</v>
      </c>
      <c r="AE38" s="23" t="str">
        <f t="shared" si="3"/>
        <v>Win</v>
      </c>
      <c r="AF38" s="23" t="str">
        <f t="shared" si="4"/>
        <v>Loss</v>
      </c>
      <c r="AG38" s="23" t="str">
        <f t="shared" si="5"/>
        <v>Loss</v>
      </c>
      <c r="AH38" s="23">
        <f t="shared" si="6"/>
        <v>49</v>
      </c>
      <c r="AI38" s="23">
        <f t="shared" si="7"/>
        <v>-50</v>
      </c>
      <c r="AJ38" s="23">
        <f t="shared" si="8"/>
        <v>-50</v>
      </c>
    </row>
    <row r="39" spans="1:36" x14ac:dyDescent="0.2">
      <c r="A39" s="36">
        <v>43595</v>
      </c>
      <c r="B39" s="37" t="s">
        <v>190</v>
      </c>
      <c r="C39" s="37" t="s">
        <v>218</v>
      </c>
      <c r="D39" s="37" t="s">
        <v>219</v>
      </c>
      <c r="E39" s="37" t="s">
        <v>220</v>
      </c>
      <c r="F39" s="37" t="s">
        <v>221</v>
      </c>
      <c r="G39" s="37">
        <v>3</v>
      </c>
      <c r="H39" s="37">
        <v>2</v>
      </c>
      <c r="I39" s="37">
        <v>1.71</v>
      </c>
      <c r="J39" s="37">
        <v>3.93</v>
      </c>
      <c r="K39" s="37">
        <v>3.92</v>
      </c>
      <c r="L39" s="37">
        <v>-2.21</v>
      </c>
      <c r="M39" s="37">
        <v>15</v>
      </c>
      <c r="N39" s="37">
        <v>12</v>
      </c>
      <c r="O39" s="37">
        <v>0</v>
      </c>
      <c r="P39" s="37">
        <v>8</v>
      </c>
      <c r="Q39" s="37">
        <v>6</v>
      </c>
      <c r="R39" s="37">
        <v>0</v>
      </c>
      <c r="S39" s="37">
        <v>0</v>
      </c>
      <c r="T39" s="37">
        <v>0</v>
      </c>
      <c r="U39" s="37">
        <v>66.67</v>
      </c>
      <c r="V39" s="37">
        <v>6.67</v>
      </c>
      <c r="W39" s="37">
        <v>26.67</v>
      </c>
      <c r="X39" s="37">
        <v>33.33</v>
      </c>
      <c r="Y39" s="37">
        <v>8.33</v>
      </c>
      <c r="Z39" s="37">
        <v>58.33</v>
      </c>
      <c r="AA39" s="37">
        <v>87.5</v>
      </c>
      <c r="AB39" s="37">
        <v>33.33</v>
      </c>
      <c r="AC39" s="24">
        <f t="shared" si="1"/>
        <v>12.834000000000001</v>
      </c>
      <c r="AD39" s="25">
        <f t="shared" si="2"/>
        <v>-12.834000000000001</v>
      </c>
      <c r="AE39" s="23" t="str">
        <f t="shared" si="3"/>
        <v>Win</v>
      </c>
      <c r="AF39" s="23" t="str">
        <f t="shared" si="4"/>
        <v>Loss</v>
      </c>
      <c r="AG39" s="23" t="str">
        <f t="shared" si="5"/>
        <v>Loss</v>
      </c>
      <c r="AH39" s="23">
        <f t="shared" si="6"/>
        <v>35.5</v>
      </c>
      <c r="AI39" s="23">
        <f t="shared" si="7"/>
        <v>-50</v>
      </c>
      <c r="AJ39" s="23">
        <f t="shared" si="8"/>
        <v>-50</v>
      </c>
    </row>
    <row r="40" spans="1:36" x14ac:dyDescent="0.2">
      <c r="A40" s="36">
        <v>43595</v>
      </c>
      <c r="B40" s="37" t="s">
        <v>190</v>
      </c>
      <c r="C40" s="37" t="s">
        <v>222</v>
      </c>
      <c r="D40" s="37" t="s">
        <v>223</v>
      </c>
      <c r="E40" s="37" t="s">
        <v>224</v>
      </c>
      <c r="F40" s="37" t="s">
        <v>225</v>
      </c>
      <c r="G40" s="37">
        <v>4</v>
      </c>
      <c r="H40" s="37">
        <v>3</v>
      </c>
      <c r="I40" s="37">
        <v>1.58</v>
      </c>
      <c r="J40" s="37">
        <v>3.9</v>
      </c>
      <c r="K40" s="37">
        <v>5.54</v>
      </c>
      <c r="L40" s="37">
        <v>-3.96</v>
      </c>
      <c r="M40" s="37">
        <v>28</v>
      </c>
      <c r="N40" s="37">
        <v>33</v>
      </c>
      <c r="O40" s="37">
        <v>3</v>
      </c>
      <c r="P40" s="37">
        <v>15</v>
      </c>
      <c r="Q40" s="37">
        <v>16</v>
      </c>
      <c r="R40" s="37">
        <v>66.67</v>
      </c>
      <c r="S40" s="37">
        <v>33.33</v>
      </c>
      <c r="T40" s="37">
        <v>0</v>
      </c>
      <c r="U40" s="37">
        <v>64.290000000000006</v>
      </c>
      <c r="V40" s="37">
        <v>21.43</v>
      </c>
      <c r="W40" s="37">
        <v>14.29</v>
      </c>
      <c r="X40" s="37">
        <v>54.55</v>
      </c>
      <c r="Y40" s="37">
        <v>24.24</v>
      </c>
      <c r="Z40" s="37">
        <v>21.21</v>
      </c>
      <c r="AA40" s="37">
        <v>66.67</v>
      </c>
      <c r="AB40" s="37">
        <v>56.25</v>
      </c>
      <c r="AC40" s="24">
        <f t="shared" si="1"/>
        <v>26.385000000000012</v>
      </c>
      <c r="AD40" s="25">
        <f t="shared" si="2"/>
        <v>-19.719000000000005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29</v>
      </c>
      <c r="AI40" s="23">
        <f t="shared" si="7"/>
        <v>-50</v>
      </c>
      <c r="AJ40" s="23">
        <f t="shared" si="8"/>
        <v>-50</v>
      </c>
    </row>
    <row r="41" spans="1:36" x14ac:dyDescent="0.2">
      <c r="A41" s="36">
        <v>43595</v>
      </c>
      <c r="B41" s="37" t="s">
        <v>190</v>
      </c>
      <c r="C41" s="37" t="s">
        <v>226</v>
      </c>
      <c r="D41" s="37" t="s">
        <v>227</v>
      </c>
      <c r="E41" s="37" t="s">
        <v>228</v>
      </c>
      <c r="F41" s="37" t="s">
        <v>229</v>
      </c>
      <c r="G41" s="37">
        <v>3</v>
      </c>
      <c r="H41" s="37">
        <v>3</v>
      </c>
      <c r="I41" s="37">
        <v>2.06</v>
      </c>
      <c r="J41" s="37">
        <v>3.8</v>
      </c>
      <c r="K41" s="37">
        <v>2.89</v>
      </c>
      <c r="L41" s="37">
        <v>-0.83</v>
      </c>
      <c r="M41" s="37">
        <v>5</v>
      </c>
      <c r="N41" s="37">
        <v>7</v>
      </c>
      <c r="O41" s="37">
        <v>0</v>
      </c>
      <c r="P41" s="37">
        <v>1</v>
      </c>
      <c r="Q41" s="37">
        <v>5</v>
      </c>
      <c r="R41" s="37">
        <v>0</v>
      </c>
      <c r="S41" s="37">
        <v>0</v>
      </c>
      <c r="T41" s="37">
        <v>0</v>
      </c>
      <c r="U41" s="37">
        <v>100</v>
      </c>
      <c r="V41" s="37">
        <v>0</v>
      </c>
      <c r="W41" s="37">
        <v>0</v>
      </c>
      <c r="X41" s="37">
        <v>85.71</v>
      </c>
      <c r="Y41" s="37">
        <v>0</v>
      </c>
      <c r="Z41" s="37">
        <v>14.29</v>
      </c>
      <c r="AA41" s="37">
        <v>100</v>
      </c>
      <c r="AB41" s="37">
        <v>80</v>
      </c>
      <c r="AC41" s="24">
        <f t="shared" si="1"/>
        <v>5.7160000000000011</v>
      </c>
      <c r="AD41" s="25">
        <f t="shared" si="2"/>
        <v>-5.7160000000000011</v>
      </c>
      <c r="AE41" s="23" t="str">
        <f t="shared" si="3"/>
        <v>Loss</v>
      </c>
      <c r="AF41" s="23" t="str">
        <f t="shared" si="4"/>
        <v>Win</v>
      </c>
      <c r="AG41" s="23" t="str">
        <f t="shared" si="5"/>
        <v>Loss</v>
      </c>
      <c r="AH41" s="23">
        <f t="shared" si="6"/>
        <v>-50</v>
      </c>
      <c r="AI41" s="23">
        <f t="shared" si="7"/>
        <v>140</v>
      </c>
      <c r="AJ41" s="23">
        <f t="shared" si="8"/>
        <v>-50</v>
      </c>
    </row>
    <row r="42" spans="1:36" x14ac:dyDescent="0.2">
      <c r="A42" s="36">
        <v>43595</v>
      </c>
      <c r="B42" s="37" t="s">
        <v>190</v>
      </c>
      <c r="C42" s="37" t="s">
        <v>218</v>
      </c>
      <c r="D42" s="37" t="s">
        <v>230</v>
      </c>
      <c r="E42" s="37" t="s">
        <v>231</v>
      </c>
      <c r="F42" s="37" t="s">
        <v>232</v>
      </c>
      <c r="G42" s="37">
        <v>2</v>
      </c>
      <c r="H42" s="37">
        <v>0</v>
      </c>
      <c r="I42" s="37">
        <v>2.46</v>
      </c>
      <c r="J42" s="37">
        <v>3.46</v>
      </c>
      <c r="K42" s="37">
        <v>2.5299999999999998</v>
      </c>
      <c r="L42" s="37">
        <v>-7.0000000000000007E-2</v>
      </c>
      <c r="M42" s="37">
        <v>11</v>
      </c>
      <c r="N42" s="37">
        <v>11</v>
      </c>
      <c r="O42" s="37">
        <v>0</v>
      </c>
      <c r="P42" s="37">
        <v>6</v>
      </c>
      <c r="Q42" s="37">
        <v>5</v>
      </c>
      <c r="R42" s="37">
        <v>0</v>
      </c>
      <c r="S42" s="37">
        <v>0</v>
      </c>
      <c r="T42" s="37">
        <v>0</v>
      </c>
      <c r="U42" s="37">
        <v>9.09</v>
      </c>
      <c r="V42" s="37">
        <v>9.09</v>
      </c>
      <c r="W42" s="37">
        <v>81.819999999999993</v>
      </c>
      <c r="X42" s="37">
        <v>9.09</v>
      </c>
      <c r="Y42" s="37">
        <v>27.27</v>
      </c>
      <c r="Z42" s="37">
        <v>63.64</v>
      </c>
      <c r="AA42" s="37">
        <v>0</v>
      </c>
      <c r="AB42" s="37">
        <v>0</v>
      </c>
      <c r="AC42" s="24">
        <f t="shared" si="1"/>
        <v>-5.4540000000000006</v>
      </c>
      <c r="AD42" s="25">
        <f t="shared" si="2"/>
        <v>5.4540000000000006</v>
      </c>
      <c r="AE42" s="23" t="str">
        <f t="shared" si="3"/>
        <v>Win</v>
      </c>
      <c r="AF42" s="23" t="str">
        <f t="shared" si="4"/>
        <v>Loss</v>
      </c>
      <c r="AG42" s="23" t="str">
        <f t="shared" si="5"/>
        <v>Loss</v>
      </c>
      <c r="AH42" s="23">
        <f t="shared" si="6"/>
        <v>73</v>
      </c>
      <c r="AI42" s="23">
        <f t="shared" si="7"/>
        <v>-50</v>
      </c>
      <c r="AJ42" s="23">
        <f t="shared" si="8"/>
        <v>-50</v>
      </c>
    </row>
    <row r="43" spans="1:36" x14ac:dyDescent="0.2">
      <c r="A43" s="36">
        <v>43595</v>
      </c>
      <c r="B43" s="37" t="s">
        <v>190</v>
      </c>
      <c r="C43" s="37" t="s">
        <v>233</v>
      </c>
      <c r="D43" s="37" t="s">
        <v>234</v>
      </c>
      <c r="E43" s="37" t="s">
        <v>235</v>
      </c>
      <c r="F43" s="37" t="s">
        <v>236</v>
      </c>
      <c r="G43" s="37">
        <v>5</v>
      </c>
      <c r="H43" s="37">
        <v>0</v>
      </c>
      <c r="I43" s="37">
        <v>2.2599999999999998</v>
      </c>
      <c r="J43" s="37">
        <v>3.47</v>
      </c>
      <c r="K43" s="37">
        <v>2.73</v>
      </c>
      <c r="L43" s="37">
        <v>-0.47</v>
      </c>
      <c r="M43" s="37">
        <v>10</v>
      </c>
      <c r="N43" s="37">
        <v>8</v>
      </c>
      <c r="O43" s="37">
        <v>0</v>
      </c>
      <c r="P43" s="37">
        <v>5</v>
      </c>
      <c r="Q43" s="37">
        <v>3</v>
      </c>
      <c r="R43" s="37">
        <v>0</v>
      </c>
      <c r="S43" s="37">
        <v>0</v>
      </c>
      <c r="T43" s="37">
        <v>0</v>
      </c>
      <c r="U43" s="37">
        <v>60</v>
      </c>
      <c r="V43" s="37">
        <v>10</v>
      </c>
      <c r="W43" s="37">
        <v>30</v>
      </c>
      <c r="X43" s="37">
        <v>25</v>
      </c>
      <c r="Y43" s="37">
        <v>37.5</v>
      </c>
      <c r="Z43" s="37">
        <v>37.5</v>
      </c>
      <c r="AA43" s="37">
        <v>40</v>
      </c>
      <c r="AB43" s="37">
        <v>0</v>
      </c>
      <c r="AC43" s="24">
        <f t="shared" si="1"/>
        <v>5.75</v>
      </c>
      <c r="AD43" s="25">
        <f t="shared" si="2"/>
        <v>-5.75</v>
      </c>
      <c r="AE43" s="23" t="str">
        <f t="shared" si="3"/>
        <v>Win</v>
      </c>
      <c r="AF43" s="23" t="str">
        <f t="shared" si="4"/>
        <v>Loss</v>
      </c>
      <c r="AG43" s="23" t="str">
        <f t="shared" si="5"/>
        <v>Loss</v>
      </c>
      <c r="AH43" s="23">
        <f t="shared" si="6"/>
        <v>62.999999999999986</v>
      </c>
      <c r="AI43" s="23">
        <f t="shared" si="7"/>
        <v>-50</v>
      </c>
      <c r="AJ43" s="23">
        <f t="shared" si="8"/>
        <v>-50</v>
      </c>
    </row>
    <row r="44" spans="1:36" x14ac:dyDescent="0.2">
      <c r="A44" s="36">
        <v>43595</v>
      </c>
      <c r="B44" s="37" t="s">
        <v>177</v>
      </c>
      <c r="C44" s="37" t="s">
        <v>182</v>
      </c>
      <c r="D44" s="37" t="s">
        <v>237</v>
      </c>
      <c r="E44" s="37" t="s">
        <v>238</v>
      </c>
      <c r="F44" s="37" t="s">
        <v>239</v>
      </c>
      <c r="G44" s="37">
        <v>0</v>
      </c>
      <c r="H44" s="37">
        <v>0</v>
      </c>
      <c r="I44" s="37">
        <v>1.85</v>
      </c>
      <c r="J44" s="37">
        <v>3.11</v>
      </c>
      <c r="K44" s="37">
        <v>4.8600000000000003</v>
      </c>
      <c r="L44" s="37">
        <v>-3.01</v>
      </c>
      <c r="M44" s="37">
        <v>29</v>
      </c>
      <c r="N44" s="37">
        <v>32</v>
      </c>
      <c r="O44" s="37">
        <v>1</v>
      </c>
      <c r="P44" s="37">
        <v>13</v>
      </c>
      <c r="Q44" s="37">
        <v>16</v>
      </c>
      <c r="R44" s="37">
        <v>0</v>
      </c>
      <c r="S44" s="37">
        <v>100</v>
      </c>
      <c r="T44" s="37">
        <v>0</v>
      </c>
      <c r="U44" s="37">
        <v>24.14</v>
      </c>
      <c r="V44" s="37">
        <v>41.38</v>
      </c>
      <c r="W44" s="37">
        <v>34.479999999999997</v>
      </c>
      <c r="X44" s="37">
        <v>37.5</v>
      </c>
      <c r="Y44" s="37">
        <v>37.5</v>
      </c>
      <c r="Z44" s="37">
        <v>25</v>
      </c>
      <c r="AA44" s="37">
        <v>38.46</v>
      </c>
      <c r="AB44" s="37">
        <v>31.25</v>
      </c>
      <c r="AC44" s="24">
        <f t="shared" si="1"/>
        <v>5.82</v>
      </c>
      <c r="AD44" s="25">
        <f t="shared" si="2"/>
        <v>14.18</v>
      </c>
      <c r="AE44" s="23" t="str">
        <f t="shared" si="3"/>
        <v>Loss</v>
      </c>
      <c r="AF44" s="23" t="str">
        <f t="shared" si="4"/>
        <v>Win</v>
      </c>
      <c r="AG44" s="23" t="str">
        <f t="shared" si="5"/>
        <v>Loss</v>
      </c>
      <c r="AH44" s="23">
        <f t="shared" si="6"/>
        <v>-50</v>
      </c>
      <c r="AI44" s="23">
        <f t="shared" si="7"/>
        <v>105.5</v>
      </c>
      <c r="AJ44" s="23">
        <f t="shared" si="8"/>
        <v>-50</v>
      </c>
    </row>
    <row r="45" spans="1:36" x14ac:dyDescent="0.2">
      <c r="A45" s="36">
        <v>43595</v>
      </c>
      <c r="B45" s="37" t="s">
        <v>177</v>
      </c>
      <c r="C45" s="37" t="s">
        <v>178</v>
      </c>
      <c r="D45" s="37" t="s">
        <v>240</v>
      </c>
      <c r="E45" s="37" t="s">
        <v>241</v>
      </c>
      <c r="F45" s="37" t="s">
        <v>242</v>
      </c>
      <c r="G45" s="37">
        <v>0</v>
      </c>
      <c r="H45" s="37">
        <v>0</v>
      </c>
      <c r="I45" s="37">
        <v>1.6</v>
      </c>
      <c r="J45" s="37">
        <v>3.98</v>
      </c>
      <c r="K45" s="37">
        <v>4.4800000000000004</v>
      </c>
      <c r="L45" s="37">
        <v>-2.88</v>
      </c>
      <c r="M45" s="37">
        <v>27</v>
      </c>
      <c r="N45" s="37">
        <v>26</v>
      </c>
      <c r="O45" s="37">
        <v>1</v>
      </c>
      <c r="P45" s="37">
        <v>13</v>
      </c>
      <c r="Q45" s="37">
        <v>13</v>
      </c>
      <c r="R45" s="37">
        <v>100</v>
      </c>
      <c r="S45" s="37">
        <v>0</v>
      </c>
      <c r="T45" s="37">
        <v>0</v>
      </c>
      <c r="U45" s="37">
        <v>51.85</v>
      </c>
      <c r="V45" s="37">
        <v>29.63</v>
      </c>
      <c r="W45" s="37">
        <v>18.52</v>
      </c>
      <c r="X45" s="37">
        <v>26.92</v>
      </c>
      <c r="Y45" s="37">
        <v>26.92</v>
      </c>
      <c r="Z45" s="37">
        <v>46.15</v>
      </c>
      <c r="AA45" s="37">
        <v>53.85</v>
      </c>
      <c r="AB45" s="37">
        <v>15.38</v>
      </c>
      <c r="AC45" s="24">
        <f t="shared" si="1"/>
        <v>40.783000000000001</v>
      </c>
      <c r="AD45" s="25">
        <f t="shared" si="2"/>
        <v>-40.783000000000001</v>
      </c>
      <c r="AE45" s="23" t="str">
        <f t="shared" si="3"/>
        <v>Loss</v>
      </c>
      <c r="AF45" s="23" t="str">
        <f t="shared" si="4"/>
        <v>Win</v>
      </c>
      <c r="AG45" s="23" t="str">
        <f t="shared" si="5"/>
        <v>Loss</v>
      </c>
      <c r="AH45" s="23">
        <f t="shared" si="6"/>
        <v>-50</v>
      </c>
      <c r="AI45" s="23">
        <f t="shared" si="7"/>
        <v>149</v>
      </c>
      <c r="AJ45" s="23">
        <f t="shared" si="8"/>
        <v>-50</v>
      </c>
    </row>
    <row r="46" spans="1:36" x14ac:dyDescent="0.2">
      <c r="A46" s="36">
        <v>43595</v>
      </c>
      <c r="B46" s="37" t="s">
        <v>243</v>
      </c>
      <c r="C46" s="37" t="s">
        <v>244</v>
      </c>
      <c r="D46" s="37" t="s">
        <v>245</v>
      </c>
      <c r="E46" s="37" t="s">
        <v>246</v>
      </c>
      <c r="F46" s="37" t="s">
        <v>247</v>
      </c>
      <c r="G46" s="37">
        <v>1</v>
      </c>
      <c r="H46" s="37">
        <v>1</v>
      </c>
      <c r="I46" s="37">
        <v>2.61</v>
      </c>
      <c r="J46" s="37">
        <v>3.37</v>
      </c>
      <c r="K46" s="37">
        <v>2.5</v>
      </c>
      <c r="L46" s="37">
        <v>0.11</v>
      </c>
      <c r="M46" s="37">
        <v>9</v>
      </c>
      <c r="N46" s="37">
        <v>8</v>
      </c>
      <c r="O46" s="37">
        <v>0</v>
      </c>
      <c r="P46" s="37">
        <v>4</v>
      </c>
      <c r="Q46" s="37">
        <v>4</v>
      </c>
      <c r="R46" s="37">
        <v>0</v>
      </c>
      <c r="S46" s="37">
        <v>0</v>
      </c>
      <c r="T46" s="37">
        <v>0</v>
      </c>
      <c r="U46" s="37">
        <v>44.44</v>
      </c>
      <c r="V46" s="37">
        <v>22.22</v>
      </c>
      <c r="W46" s="37">
        <v>33.33</v>
      </c>
      <c r="X46" s="37">
        <v>25</v>
      </c>
      <c r="Y46" s="37">
        <v>12.5</v>
      </c>
      <c r="Z46" s="37">
        <v>62.5</v>
      </c>
      <c r="AA46" s="37">
        <v>50</v>
      </c>
      <c r="AB46" s="37">
        <v>25</v>
      </c>
      <c r="AC46" s="24">
        <f t="shared" si="1"/>
        <v>10.693999999999999</v>
      </c>
      <c r="AD46" s="25">
        <f t="shared" si="2"/>
        <v>-10.693999999999999</v>
      </c>
      <c r="AE46" s="23" t="str">
        <f t="shared" si="3"/>
        <v>Loss</v>
      </c>
      <c r="AF46" s="23" t="str">
        <f t="shared" si="4"/>
        <v>Win</v>
      </c>
      <c r="AG46" s="23" t="str">
        <f t="shared" si="5"/>
        <v>Loss</v>
      </c>
      <c r="AH46" s="23">
        <f t="shared" si="6"/>
        <v>-50</v>
      </c>
      <c r="AI46" s="23">
        <f t="shared" si="7"/>
        <v>118.5</v>
      </c>
      <c r="AJ46" s="23">
        <f t="shared" si="8"/>
        <v>-50</v>
      </c>
    </row>
    <row r="47" spans="1:36" x14ac:dyDescent="0.2">
      <c r="A47" s="36">
        <v>43595</v>
      </c>
      <c r="B47" s="37" t="s">
        <v>248</v>
      </c>
      <c r="C47" s="37" t="s">
        <v>182</v>
      </c>
      <c r="D47" s="37" t="s">
        <v>249</v>
      </c>
      <c r="E47" s="37" t="s">
        <v>250</v>
      </c>
      <c r="F47" s="37" t="s">
        <v>251</v>
      </c>
      <c r="G47" s="37">
        <v>0</v>
      </c>
      <c r="H47" s="37">
        <v>3</v>
      </c>
      <c r="I47" s="37">
        <v>5.07</v>
      </c>
      <c r="J47" s="37">
        <v>3.66</v>
      </c>
      <c r="K47" s="37">
        <v>1.57</v>
      </c>
      <c r="L47" s="37">
        <v>3.5</v>
      </c>
      <c r="M47" s="37">
        <v>29</v>
      </c>
      <c r="N47" s="37">
        <v>30</v>
      </c>
      <c r="O47" s="37">
        <v>3</v>
      </c>
      <c r="P47" s="37">
        <v>14</v>
      </c>
      <c r="Q47" s="37">
        <v>15</v>
      </c>
      <c r="R47" s="37">
        <v>0</v>
      </c>
      <c r="S47" s="37">
        <v>33.33</v>
      </c>
      <c r="T47" s="37">
        <v>66.67</v>
      </c>
      <c r="U47" s="37">
        <v>13.79</v>
      </c>
      <c r="V47" s="37">
        <v>31.03</v>
      </c>
      <c r="W47" s="37">
        <v>55.17</v>
      </c>
      <c r="X47" s="37">
        <v>53.33</v>
      </c>
      <c r="Y47" s="37">
        <v>16.670000000000002</v>
      </c>
      <c r="Z47" s="37">
        <v>30</v>
      </c>
      <c r="AA47" s="37">
        <v>21.43</v>
      </c>
      <c r="AB47" s="37">
        <v>66.67</v>
      </c>
      <c r="AC47" s="24">
        <f t="shared" si="1"/>
        <v>-28.174000000000007</v>
      </c>
      <c r="AD47" s="25">
        <f t="shared" si="2"/>
        <v>34.840000000000003</v>
      </c>
      <c r="AE47" s="23" t="str">
        <f t="shared" si="3"/>
        <v>Loss</v>
      </c>
      <c r="AF47" s="23" t="str">
        <f t="shared" si="4"/>
        <v>Loss</v>
      </c>
      <c r="AG47" s="23" t="str">
        <f t="shared" si="5"/>
        <v>Win</v>
      </c>
      <c r="AH47" s="23">
        <f t="shared" si="6"/>
        <v>-50</v>
      </c>
      <c r="AI47" s="23">
        <f t="shared" si="7"/>
        <v>-50</v>
      </c>
      <c r="AJ47" s="23">
        <f t="shared" si="8"/>
        <v>28.5</v>
      </c>
    </row>
    <row r="48" spans="1:36" x14ac:dyDescent="0.2">
      <c r="A48" s="59">
        <v>43595</v>
      </c>
      <c r="B48" s="37" t="s">
        <v>252</v>
      </c>
      <c r="C48" s="37" t="s">
        <v>253</v>
      </c>
      <c r="D48" s="37" t="s">
        <v>254</v>
      </c>
      <c r="E48" s="37" t="s">
        <v>255</v>
      </c>
      <c r="F48" s="37" t="s">
        <v>256</v>
      </c>
      <c r="G48" s="37">
        <v>1</v>
      </c>
      <c r="H48" s="37">
        <v>2</v>
      </c>
      <c r="I48" s="37">
        <v>7.57</v>
      </c>
      <c r="J48" s="37">
        <v>5.68</v>
      </c>
      <c r="K48" s="37">
        <v>1.26</v>
      </c>
      <c r="L48" s="37">
        <v>6.31</v>
      </c>
      <c r="M48" s="37">
        <v>19</v>
      </c>
      <c r="N48" s="37">
        <v>21</v>
      </c>
      <c r="O48" s="37">
        <v>3</v>
      </c>
      <c r="P48" s="37">
        <v>10</v>
      </c>
      <c r="Q48" s="37">
        <v>8</v>
      </c>
      <c r="R48" s="37">
        <v>0</v>
      </c>
      <c r="S48" s="37">
        <v>0</v>
      </c>
      <c r="T48" s="37">
        <v>100</v>
      </c>
      <c r="U48" s="37">
        <v>26.32</v>
      </c>
      <c r="V48" s="37">
        <v>21.05</v>
      </c>
      <c r="W48" s="37">
        <v>52.63</v>
      </c>
      <c r="X48" s="37">
        <v>61.9</v>
      </c>
      <c r="Y48" s="37">
        <v>23.81</v>
      </c>
      <c r="Z48" s="37">
        <v>14.29</v>
      </c>
      <c r="AA48" s="37">
        <v>40</v>
      </c>
      <c r="AB48" s="37">
        <v>50</v>
      </c>
      <c r="AC48" s="24">
        <f t="shared" si="1"/>
        <v>-45.060000000000009</v>
      </c>
      <c r="AD48" s="25">
        <f t="shared" si="2"/>
        <v>45.060000000000009</v>
      </c>
      <c r="AE48" s="23" t="str">
        <f t="shared" si="3"/>
        <v>Loss</v>
      </c>
      <c r="AF48" s="23" t="str">
        <f t="shared" si="4"/>
        <v>Loss</v>
      </c>
      <c r="AG48" s="23" t="str">
        <f t="shared" si="5"/>
        <v>Win</v>
      </c>
      <c r="AH48" s="23">
        <f t="shared" si="6"/>
        <v>-50</v>
      </c>
      <c r="AI48" s="23">
        <f t="shared" si="7"/>
        <v>-50</v>
      </c>
      <c r="AJ48" s="58">
        <f t="shared" si="8"/>
        <v>13</v>
      </c>
    </row>
    <row r="49" spans="1:36" x14ac:dyDescent="0.2">
      <c r="A49" s="36">
        <v>43595</v>
      </c>
      <c r="B49" s="37" t="s">
        <v>257</v>
      </c>
      <c r="C49" s="37" t="s">
        <v>258</v>
      </c>
      <c r="D49" s="37" t="s">
        <v>259</v>
      </c>
      <c r="E49" s="37" t="s">
        <v>260</v>
      </c>
      <c r="F49" s="37" t="s">
        <v>261</v>
      </c>
      <c r="G49" s="37">
        <v>1</v>
      </c>
      <c r="H49" s="37">
        <v>3</v>
      </c>
      <c r="I49" s="37">
        <v>2.02</v>
      </c>
      <c r="J49" s="37">
        <v>3.11</v>
      </c>
      <c r="K49" s="37">
        <v>3.4</v>
      </c>
      <c r="L49" s="37">
        <v>-1.38</v>
      </c>
      <c r="M49" s="37">
        <v>17</v>
      </c>
      <c r="N49" s="37">
        <v>21</v>
      </c>
      <c r="O49" s="37">
        <v>1</v>
      </c>
      <c r="P49" s="37">
        <v>7</v>
      </c>
      <c r="Q49" s="37">
        <v>7</v>
      </c>
      <c r="R49" s="37">
        <v>0</v>
      </c>
      <c r="S49" s="37">
        <v>100</v>
      </c>
      <c r="T49" s="37">
        <v>0</v>
      </c>
      <c r="U49" s="37">
        <v>29.41</v>
      </c>
      <c r="V49" s="37">
        <v>35.29</v>
      </c>
      <c r="W49" s="37">
        <v>35.29</v>
      </c>
      <c r="X49" s="37">
        <v>52.38</v>
      </c>
      <c r="Y49" s="37">
        <v>33.33</v>
      </c>
      <c r="Z49" s="37">
        <v>14.29</v>
      </c>
      <c r="AA49" s="37">
        <v>57.14</v>
      </c>
      <c r="AB49" s="37">
        <v>28.57</v>
      </c>
      <c r="AC49" s="24">
        <f t="shared" si="1"/>
        <v>1.4020000000000006</v>
      </c>
      <c r="AD49" s="25">
        <f t="shared" si="2"/>
        <v>18.598000000000003</v>
      </c>
      <c r="AE49" s="23" t="str">
        <f t="shared" si="3"/>
        <v>Loss</v>
      </c>
      <c r="AF49" s="23" t="str">
        <f t="shared" si="4"/>
        <v>Loss</v>
      </c>
      <c r="AG49" s="23" t="str">
        <f t="shared" si="5"/>
        <v>Win</v>
      </c>
      <c r="AH49" s="23">
        <f t="shared" si="6"/>
        <v>-50</v>
      </c>
      <c r="AI49" s="23">
        <f t="shared" si="7"/>
        <v>-50</v>
      </c>
      <c r="AJ49" s="23">
        <f t="shared" si="8"/>
        <v>120</v>
      </c>
    </row>
    <row r="50" spans="1:36" x14ac:dyDescent="0.2">
      <c r="A50" s="36">
        <v>43595</v>
      </c>
      <c r="B50" s="37" t="s">
        <v>198</v>
      </c>
      <c r="C50" s="37" t="s">
        <v>182</v>
      </c>
      <c r="D50" s="37" t="s">
        <v>262</v>
      </c>
      <c r="E50" s="37" t="s">
        <v>263</v>
      </c>
      <c r="F50" s="37" t="s">
        <v>264</v>
      </c>
      <c r="G50" s="37">
        <v>1</v>
      </c>
      <c r="H50" s="37">
        <v>2</v>
      </c>
      <c r="I50" s="37">
        <v>7.01</v>
      </c>
      <c r="J50" s="37">
        <v>4.47</v>
      </c>
      <c r="K50" s="37">
        <v>1.35</v>
      </c>
      <c r="L50" s="37">
        <v>5.66</v>
      </c>
      <c r="M50" s="37">
        <v>10</v>
      </c>
      <c r="N50" s="37">
        <v>7</v>
      </c>
      <c r="O50" s="37">
        <v>0</v>
      </c>
      <c r="P50" s="37">
        <v>6</v>
      </c>
      <c r="Q50" s="37">
        <v>4</v>
      </c>
      <c r="R50" s="37">
        <v>0</v>
      </c>
      <c r="S50" s="37">
        <v>0</v>
      </c>
      <c r="T50" s="37">
        <v>0</v>
      </c>
      <c r="U50" s="37">
        <v>20</v>
      </c>
      <c r="V50" s="37">
        <v>50</v>
      </c>
      <c r="W50" s="37">
        <v>30</v>
      </c>
      <c r="X50" s="37">
        <v>57.14</v>
      </c>
      <c r="Y50" s="37">
        <v>28.57</v>
      </c>
      <c r="Z50" s="37">
        <v>14.29</v>
      </c>
      <c r="AA50" s="37">
        <v>16.670000000000002</v>
      </c>
      <c r="AB50" s="37">
        <v>75</v>
      </c>
      <c r="AC50" s="24">
        <f t="shared" si="1"/>
        <v>-8.4269999999999996</v>
      </c>
      <c r="AD50" s="25">
        <f t="shared" si="2"/>
        <v>8.4269999999999996</v>
      </c>
      <c r="AE50" s="23" t="str">
        <f t="shared" si="3"/>
        <v>Loss</v>
      </c>
      <c r="AF50" s="23" t="str">
        <f t="shared" si="4"/>
        <v>Loss</v>
      </c>
      <c r="AG50" s="23" t="str">
        <f t="shared" si="5"/>
        <v>Win</v>
      </c>
      <c r="AH50" s="23">
        <f t="shared" si="6"/>
        <v>-50</v>
      </c>
      <c r="AI50" s="23">
        <f t="shared" si="7"/>
        <v>-50</v>
      </c>
      <c r="AJ50" s="23">
        <f t="shared" si="8"/>
        <v>17.5</v>
      </c>
    </row>
    <row r="51" spans="1:36" x14ac:dyDescent="0.2">
      <c r="A51" s="36">
        <v>43595</v>
      </c>
      <c r="B51" s="37" t="s">
        <v>265</v>
      </c>
      <c r="C51" s="37" t="s">
        <v>266</v>
      </c>
      <c r="D51" s="37" t="s">
        <v>267</v>
      </c>
      <c r="E51" s="37" t="s">
        <v>268</v>
      </c>
      <c r="F51" s="37" t="s">
        <v>269</v>
      </c>
      <c r="G51" s="37">
        <v>1</v>
      </c>
      <c r="H51" s="37">
        <v>0</v>
      </c>
      <c r="I51" s="37">
        <v>1.37</v>
      </c>
      <c r="J51" s="37">
        <v>4.37</v>
      </c>
      <c r="K51" s="37">
        <v>7.12</v>
      </c>
      <c r="L51" s="37">
        <v>-5.75</v>
      </c>
      <c r="M51" s="37">
        <v>36</v>
      </c>
      <c r="N51" s="37">
        <v>35</v>
      </c>
      <c r="O51" s="37">
        <v>2</v>
      </c>
      <c r="P51" s="37">
        <v>17</v>
      </c>
      <c r="Q51" s="37">
        <v>19</v>
      </c>
      <c r="R51" s="37">
        <v>50</v>
      </c>
      <c r="S51" s="37">
        <v>50</v>
      </c>
      <c r="T51" s="37">
        <v>0</v>
      </c>
      <c r="U51" s="37">
        <v>44.44</v>
      </c>
      <c r="V51" s="37">
        <v>25</v>
      </c>
      <c r="W51" s="37">
        <v>30.56</v>
      </c>
      <c r="X51" s="37">
        <v>40</v>
      </c>
      <c r="Y51" s="37">
        <v>20</v>
      </c>
      <c r="Z51" s="37">
        <v>40</v>
      </c>
      <c r="AA51" s="37">
        <v>41.18</v>
      </c>
      <c r="AB51" s="37">
        <v>26.32</v>
      </c>
      <c r="AC51" s="24">
        <f t="shared" si="1"/>
        <v>23.275999999999996</v>
      </c>
      <c r="AD51" s="25">
        <f t="shared" si="2"/>
        <v>-13.275999999999998</v>
      </c>
      <c r="AE51" s="23" t="str">
        <f t="shared" si="3"/>
        <v>Win</v>
      </c>
      <c r="AF51" s="23" t="str">
        <f t="shared" si="4"/>
        <v>Loss</v>
      </c>
      <c r="AG51" s="23" t="str">
        <f t="shared" si="5"/>
        <v>Loss</v>
      </c>
      <c r="AH51" s="23">
        <f t="shared" si="6"/>
        <v>18.5</v>
      </c>
      <c r="AI51" s="23">
        <f t="shared" si="7"/>
        <v>-50</v>
      </c>
      <c r="AJ51" s="23">
        <f t="shared" si="8"/>
        <v>-50</v>
      </c>
    </row>
    <row r="52" spans="1:36" x14ac:dyDescent="0.2">
      <c r="A52" s="36">
        <v>43595</v>
      </c>
      <c r="B52" s="37" t="s">
        <v>265</v>
      </c>
      <c r="C52" s="37" t="s">
        <v>266</v>
      </c>
      <c r="D52" s="37" t="s">
        <v>270</v>
      </c>
      <c r="E52" s="37" t="s">
        <v>271</v>
      </c>
      <c r="F52" s="37" t="s">
        <v>272</v>
      </c>
      <c r="G52" s="37">
        <v>2</v>
      </c>
      <c r="H52" s="37">
        <v>2</v>
      </c>
      <c r="I52" s="37">
        <v>1.51</v>
      </c>
      <c r="J52" s="37">
        <v>3.9</v>
      </c>
      <c r="K52" s="37">
        <v>5.43</v>
      </c>
      <c r="L52" s="37">
        <v>-3.92</v>
      </c>
      <c r="M52" s="37">
        <v>0</v>
      </c>
      <c r="N52" s="37">
        <v>36</v>
      </c>
      <c r="O52" s="37">
        <v>0</v>
      </c>
      <c r="P52" s="37">
        <v>0</v>
      </c>
      <c r="Q52" s="37">
        <v>19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36.11</v>
      </c>
      <c r="Y52" s="37">
        <v>30.56</v>
      </c>
      <c r="Z52" s="37">
        <v>33.33</v>
      </c>
      <c r="AA52" s="37">
        <v>0</v>
      </c>
      <c r="AB52" s="37">
        <v>26.32</v>
      </c>
      <c r="AC52" s="24">
        <f t="shared" si="1"/>
        <v>-3.6120000000000001</v>
      </c>
      <c r="AD52" s="25">
        <f t="shared" si="2"/>
        <v>3.6120000000000001</v>
      </c>
      <c r="AE52" s="23" t="str">
        <f t="shared" si="3"/>
        <v>Loss</v>
      </c>
      <c r="AF52" s="23" t="str">
        <f t="shared" si="4"/>
        <v>Win</v>
      </c>
      <c r="AG52" s="23" t="str">
        <f t="shared" si="5"/>
        <v>Loss</v>
      </c>
      <c r="AH52" s="23">
        <f t="shared" si="6"/>
        <v>-50</v>
      </c>
      <c r="AI52" s="23">
        <f t="shared" si="7"/>
        <v>145</v>
      </c>
      <c r="AJ52" s="23">
        <f t="shared" si="8"/>
        <v>-50</v>
      </c>
    </row>
    <row r="53" spans="1:36" x14ac:dyDescent="0.2">
      <c r="A53" s="36">
        <v>43595</v>
      </c>
      <c r="B53" s="37" t="s">
        <v>265</v>
      </c>
      <c r="C53" s="37" t="s">
        <v>266</v>
      </c>
      <c r="D53" s="37" t="s">
        <v>273</v>
      </c>
      <c r="E53" s="37" t="s">
        <v>274</v>
      </c>
      <c r="F53" s="37" t="s">
        <v>275</v>
      </c>
      <c r="G53" s="37">
        <v>1</v>
      </c>
      <c r="H53" s="37">
        <v>0</v>
      </c>
      <c r="I53" s="37">
        <v>1.8</v>
      </c>
      <c r="J53" s="37">
        <v>3.44</v>
      </c>
      <c r="K53" s="37">
        <v>3.95</v>
      </c>
      <c r="L53" s="37">
        <v>-2.15</v>
      </c>
      <c r="M53" s="37">
        <v>37</v>
      </c>
      <c r="N53" s="37">
        <v>37</v>
      </c>
      <c r="O53" s="37">
        <v>2</v>
      </c>
      <c r="P53" s="37">
        <v>20</v>
      </c>
      <c r="Q53" s="37">
        <v>19</v>
      </c>
      <c r="R53" s="37">
        <v>50</v>
      </c>
      <c r="S53" s="37">
        <v>50</v>
      </c>
      <c r="T53" s="37">
        <v>0</v>
      </c>
      <c r="U53" s="37">
        <v>40.54</v>
      </c>
      <c r="V53" s="37">
        <v>29.73</v>
      </c>
      <c r="W53" s="37">
        <v>29.73</v>
      </c>
      <c r="X53" s="37">
        <v>27.03</v>
      </c>
      <c r="Y53" s="37">
        <v>35.14</v>
      </c>
      <c r="Z53" s="37">
        <v>37.840000000000003</v>
      </c>
      <c r="AA53" s="37">
        <v>40</v>
      </c>
      <c r="AB53" s="37">
        <v>31.58</v>
      </c>
      <c r="AC53" s="24">
        <f t="shared" si="1"/>
        <v>23.783000000000001</v>
      </c>
      <c r="AD53" s="25">
        <f t="shared" si="2"/>
        <v>-13.782999999999998</v>
      </c>
      <c r="AE53" s="23" t="str">
        <f t="shared" si="3"/>
        <v>Win</v>
      </c>
      <c r="AF53" s="23" t="str">
        <f t="shared" si="4"/>
        <v>Loss</v>
      </c>
      <c r="AG53" s="23" t="str">
        <f t="shared" si="5"/>
        <v>Loss</v>
      </c>
      <c r="AH53" s="23">
        <f t="shared" si="6"/>
        <v>40</v>
      </c>
      <c r="AI53" s="23">
        <f t="shared" si="7"/>
        <v>-50</v>
      </c>
      <c r="AJ53" s="23">
        <f t="shared" si="8"/>
        <v>-50</v>
      </c>
    </row>
    <row r="54" spans="1:36" x14ac:dyDescent="0.2">
      <c r="A54" s="36">
        <v>43595</v>
      </c>
      <c r="B54" s="37" t="s">
        <v>265</v>
      </c>
      <c r="C54" s="37" t="s">
        <v>266</v>
      </c>
      <c r="D54" s="37" t="s">
        <v>276</v>
      </c>
      <c r="E54" s="37" t="s">
        <v>277</v>
      </c>
      <c r="F54" s="37" t="s">
        <v>278</v>
      </c>
      <c r="G54" s="37">
        <v>2</v>
      </c>
      <c r="H54" s="37">
        <v>0</v>
      </c>
      <c r="I54" s="37">
        <v>2.08</v>
      </c>
      <c r="J54" s="37">
        <v>3.07</v>
      </c>
      <c r="K54" s="37">
        <v>3.41</v>
      </c>
      <c r="L54" s="37">
        <v>-1.33</v>
      </c>
      <c r="M54" s="37">
        <v>37</v>
      </c>
      <c r="N54" s="37">
        <v>40</v>
      </c>
      <c r="O54" s="37">
        <v>2</v>
      </c>
      <c r="P54" s="37">
        <v>19</v>
      </c>
      <c r="Q54" s="37">
        <v>19</v>
      </c>
      <c r="R54" s="37">
        <v>50</v>
      </c>
      <c r="S54" s="37">
        <v>0</v>
      </c>
      <c r="T54" s="37">
        <v>50</v>
      </c>
      <c r="U54" s="37">
        <v>48.65</v>
      </c>
      <c r="V54" s="37">
        <v>18.920000000000002</v>
      </c>
      <c r="W54" s="37">
        <v>32.43</v>
      </c>
      <c r="X54" s="37">
        <v>42.5</v>
      </c>
      <c r="Y54" s="37">
        <v>35</v>
      </c>
      <c r="Z54" s="37">
        <v>22.5</v>
      </c>
      <c r="AA54" s="37">
        <v>57.89</v>
      </c>
      <c r="AB54" s="37">
        <v>15.79</v>
      </c>
      <c r="AC54" s="24">
        <f t="shared" si="1"/>
        <v>-2.3640000000000008</v>
      </c>
      <c r="AD54" s="25">
        <f t="shared" si="2"/>
        <v>2.3640000000000008</v>
      </c>
      <c r="AE54" s="23" t="str">
        <f t="shared" si="3"/>
        <v>Win</v>
      </c>
      <c r="AF54" s="23" t="str">
        <f t="shared" si="4"/>
        <v>Loss</v>
      </c>
      <c r="AG54" s="23" t="str">
        <f t="shared" si="5"/>
        <v>Loss</v>
      </c>
      <c r="AH54" s="23">
        <f t="shared" si="6"/>
        <v>54</v>
      </c>
      <c r="AI54" s="23">
        <f t="shared" si="7"/>
        <v>-50</v>
      </c>
      <c r="AJ54" s="23">
        <f t="shared" si="8"/>
        <v>-50</v>
      </c>
    </row>
    <row r="55" spans="1:36" x14ac:dyDescent="0.2">
      <c r="A55" s="36">
        <v>43595</v>
      </c>
      <c r="B55" s="37" t="s">
        <v>279</v>
      </c>
      <c r="C55" s="37" t="s">
        <v>280</v>
      </c>
      <c r="D55" s="37" t="s">
        <v>281</v>
      </c>
      <c r="E55" s="37" t="s">
        <v>282</v>
      </c>
      <c r="F55" s="37" t="s">
        <v>283</v>
      </c>
      <c r="G55" s="37">
        <v>1</v>
      </c>
      <c r="H55" s="37">
        <v>1</v>
      </c>
      <c r="I55" s="37">
        <v>2.21</v>
      </c>
      <c r="J55" s="37">
        <v>3.34</v>
      </c>
      <c r="K55" s="37">
        <v>2.88</v>
      </c>
      <c r="L55" s="37">
        <v>-0.67</v>
      </c>
      <c r="M55" s="37">
        <v>37</v>
      </c>
      <c r="N55" s="37">
        <v>37</v>
      </c>
      <c r="O55" s="37">
        <v>1</v>
      </c>
      <c r="P55" s="37">
        <v>17</v>
      </c>
      <c r="Q55" s="37">
        <v>19</v>
      </c>
      <c r="R55" s="37">
        <v>0</v>
      </c>
      <c r="S55" s="37">
        <v>100</v>
      </c>
      <c r="T55" s="37">
        <v>0</v>
      </c>
      <c r="U55" s="37">
        <v>40.54</v>
      </c>
      <c r="V55" s="37">
        <v>21.62</v>
      </c>
      <c r="W55" s="37">
        <v>37.840000000000003</v>
      </c>
      <c r="X55" s="37">
        <v>37.840000000000003</v>
      </c>
      <c r="Y55" s="37">
        <v>16.22</v>
      </c>
      <c r="Z55" s="37">
        <v>45.95</v>
      </c>
      <c r="AA55" s="37">
        <v>35.29</v>
      </c>
      <c r="AB55" s="37">
        <v>31.58</v>
      </c>
      <c r="AC55" s="24">
        <f t="shared" si="1"/>
        <v>12.701999999999998</v>
      </c>
      <c r="AD55" s="25">
        <f t="shared" si="2"/>
        <v>7.2979999999999983</v>
      </c>
      <c r="AE55" s="23" t="str">
        <f t="shared" si="3"/>
        <v>Loss</v>
      </c>
      <c r="AF55" s="23" t="str">
        <f t="shared" si="4"/>
        <v>Win</v>
      </c>
      <c r="AG55" s="23" t="str">
        <f t="shared" si="5"/>
        <v>Loss</v>
      </c>
      <c r="AH55" s="23">
        <f t="shared" si="6"/>
        <v>-50</v>
      </c>
      <c r="AI55" s="23">
        <f t="shared" si="7"/>
        <v>117</v>
      </c>
      <c r="AJ55" s="23">
        <f t="shared" si="8"/>
        <v>-50</v>
      </c>
    </row>
    <row r="56" spans="1:36" x14ac:dyDescent="0.2">
      <c r="A56" s="59">
        <v>43595</v>
      </c>
      <c r="B56" s="37" t="s">
        <v>284</v>
      </c>
      <c r="C56" s="37" t="s">
        <v>182</v>
      </c>
      <c r="D56" s="37" t="s">
        <v>285</v>
      </c>
      <c r="E56" s="37" t="s">
        <v>286</v>
      </c>
      <c r="F56" s="37" t="s">
        <v>287</v>
      </c>
      <c r="G56" s="37">
        <v>3</v>
      </c>
      <c r="H56" s="37">
        <v>2</v>
      </c>
      <c r="I56" s="37">
        <v>2.76</v>
      </c>
      <c r="J56" s="37">
        <v>3.3</v>
      </c>
      <c r="K56" s="37">
        <v>2.25</v>
      </c>
      <c r="L56" s="37">
        <v>0.51</v>
      </c>
      <c r="M56" s="37">
        <v>23</v>
      </c>
      <c r="N56" s="37">
        <v>22</v>
      </c>
      <c r="O56" s="37">
        <v>1</v>
      </c>
      <c r="P56" s="37">
        <v>11</v>
      </c>
      <c r="Q56" s="37">
        <v>11</v>
      </c>
      <c r="R56" s="37">
        <v>0</v>
      </c>
      <c r="S56" s="37">
        <v>0</v>
      </c>
      <c r="T56" s="37">
        <v>100</v>
      </c>
      <c r="U56" s="37">
        <v>26.09</v>
      </c>
      <c r="V56" s="37">
        <v>21.74</v>
      </c>
      <c r="W56" s="37">
        <v>52.17</v>
      </c>
      <c r="X56" s="37">
        <v>50</v>
      </c>
      <c r="Y56" s="37">
        <v>31.82</v>
      </c>
      <c r="Z56" s="37">
        <v>18.18</v>
      </c>
      <c r="AA56" s="37">
        <v>27.27</v>
      </c>
      <c r="AB56" s="37">
        <v>36.36</v>
      </c>
      <c r="AC56" s="24">
        <f t="shared" si="1"/>
        <v>-42.588000000000001</v>
      </c>
      <c r="AD56" s="25">
        <f t="shared" si="2"/>
        <v>42.588000000000001</v>
      </c>
      <c r="AE56" s="23" t="str">
        <f t="shared" si="3"/>
        <v>Win</v>
      </c>
      <c r="AF56" s="23" t="str">
        <f t="shared" si="4"/>
        <v>Loss</v>
      </c>
      <c r="AG56" s="23" t="str">
        <f t="shared" si="5"/>
        <v>Loss</v>
      </c>
      <c r="AH56" s="23">
        <f t="shared" si="6"/>
        <v>88</v>
      </c>
      <c r="AI56" s="23">
        <f t="shared" si="7"/>
        <v>-50</v>
      </c>
      <c r="AJ56" s="58">
        <f t="shared" si="8"/>
        <v>-50</v>
      </c>
    </row>
    <row r="57" spans="1:36" x14ac:dyDescent="0.2">
      <c r="A57" s="59">
        <v>43595</v>
      </c>
      <c r="B57" s="37" t="s">
        <v>284</v>
      </c>
      <c r="C57" s="37" t="s">
        <v>182</v>
      </c>
      <c r="D57" s="37" t="s">
        <v>288</v>
      </c>
      <c r="E57" s="37" t="s">
        <v>289</v>
      </c>
      <c r="F57" s="37" t="s">
        <v>290</v>
      </c>
      <c r="G57" s="37">
        <v>0</v>
      </c>
      <c r="H57" s="37">
        <v>5</v>
      </c>
      <c r="I57" s="37">
        <v>3.2</v>
      </c>
      <c r="J57" s="37">
        <v>3.24</v>
      </c>
      <c r="K57" s="37">
        <v>2.04</v>
      </c>
      <c r="L57" s="37">
        <v>1.1599999999999999</v>
      </c>
      <c r="M57" s="37">
        <v>22</v>
      </c>
      <c r="N57" s="37">
        <v>24</v>
      </c>
      <c r="O57" s="37">
        <v>1</v>
      </c>
      <c r="P57" s="37">
        <v>12</v>
      </c>
      <c r="Q57" s="37">
        <v>12</v>
      </c>
      <c r="R57" s="37">
        <v>0</v>
      </c>
      <c r="S57" s="37">
        <v>0</v>
      </c>
      <c r="T57" s="37">
        <v>100</v>
      </c>
      <c r="U57" s="37">
        <v>9.09</v>
      </c>
      <c r="V57" s="37">
        <v>9.09</v>
      </c>
      <c r="W57" s="37">
        <v>81.819999999999993</v>
      </c>
      <c r="X57" s="37">
        <v>25</v>
      </c>
      <c r="Y57" s="37">
        <v>33.33</v>
      </c>
      <c r="Z57" s="37">
        <v>41.67</v>
      </c>
      <c r="AA57" s="37">
        <v>16.670000000000002</v>
      </c>
      <c r="AB57" s="37">
        <v>0</v>
      </c>
      <c r="AC57" s="24">
        <f t="shared" si="1"/>
        <v>-43.635999999999996</v>
      </c>
      <c r="AD57" s="25">
        <f t="shared" si="2"/>
        <v>43.635999999999996</v>
      </c>
      <c r="AE57" s="23" t="str">
        <f t="shared" si="3"/>
        <v>Loss</v>
      </c>
      <c r="AF57" s="23" t="str">
        <f t="shared" si="4"/>
        <v>Loss</v>
      </c>
      <c r="AG57" s="23" t="str">
        <f t="shared" si="5"/>
        <v>Win</v>
      </c>
      <c r="AH57" s="23">
        <f t="shared" si="6"/>
        <v>-50</v>
      </c>
      <c r="AI57" s="23">
        <f t="shared" si="7"/>
        <v>-50</v>
      </c>
      <c r="AJ57" s="58">
        <f t="shared" si="8"/>
        <v>52</v>
      </c>
    </row>
    <row r="58" spans="1:36" x14ac:dyDescent="0.2">
      <c r="A58" s="36">
        <v>43595</v>
      </c>
      <c r="B58" s="37" t="s">
        <v>284</v>
      </c>
      <c r="C58" s="37" t="s">
        <v>182</v>
      </c>
      <c r="D58" s="37" t="s">
        <v>291</v>
      </c>
      <c r="E58" s="37" t="s">
        <v>292</v>
      </c>
      <c r="F58" s="37" t="s">
        <v>293</v>
      </c>
      <c r="G58" s="37">
        <v>2</v>
      </c>
      <c r="H58" s="37">
        <v>0</v>
      </c>
      <c r="I58" s="37">
        <v>1.96</v>
      </c>
      <c r="J58" s="37">
        <v>3.16</v>
      </c>
      <c r="K58" s="37">
        <v>3.62</v>
      </c>
      <c r="L58" s="37">
        <v>-1.66</v>
      </c>
      <c r="M58" s="37">
        <v>23</v>
      </c>
      <c r="N58" s="37">
        <v>22</v>
      </c>
      <c r="O58" s="37">
        <v>1</v>
      </c>
      <c r="P58" s="37">
        <v>12</v>
      </c>
      <c r="Q58" s="37">
        <v>11</v>
      </c>
      <c r="R58" s="37">
        <v>0</v>
      </c>
      <c r="S58" s="37">
        <v>0</v>
      </c>
      <c r="T58" s="37">
        <v>100</v>
      </c>
      <c r="U58" s="37">
        <v>13.04</v>
      </c>
      <c r="V58" s="37">
        <v>43.48</v>
      </c>
      <c r="W58" s="37">
        <v>43.48</v>
      </c>
      <c r="X58" s="37">
        <v>31.82</v>
      </c>
      <c r="Y58" s="37">
        <v>22.73</v>
      </c>
      <c r="Z58" s="37">
        <v>45.45</v>
      </c>
      <c r="AA58" s="37">
        <v>16.670000000000002</v>
      </c>
      <c r="AB58" s="37">
        <v>27.27</v>
      </c>
      <c r="AC58" s="24">
        <f t="shared" si="1"/>
        <v>-31.286999999999999</v>
      </c>
      <c r="AD58" s="25">
        <f t="shared" si="2"/>
        <v>31.286999999999999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23">
        <f t="shared" si="6"/>
        <v>48</v>
      </c>
      <c r="AI58" s="23">
        <f t="shared" si="7"/>
        <v>-50</v>
      </c>
      <c r="AJ58" s="23">
        <f t="shared" si="8"/>
        <v>-50</v>
      </c>
    </row>
    <row r="59" spans="1:36" x14ac:dyDescent="0.2">
      <c r="A59" s="36">
        <v>43595</v>
      </c>
      <c r="B59" s="37" t="s">
        <v>284</v>
      </c>
      <c r="C59" s="37" t="s">
        <v>182</v>
      </c>
      <c r="D59" s="37" t="s">
        <v>294</v>
      </c>
      <c r="E59" s="37" t="s">
        <v>295</v>
      </c>
      <c r="F59" s="37" t="s">
        <v>296</v>
      </c>
      <c r="G59" s="37">
        <v>0</v>
      </c>
      <c r="H59" s="37">
        <v>1</v>
      </c>
      <c r="I59" s="37">
        <v>1.58</v>
      </c>
      <c r="J59" s="37">
        <v>3.78</v>
      </c>
      <c r="K59" s="37">
        <v>4.68</v>
      </c>
      <c r="L59" s="37">
        <v>-3.1</v>
      </c>
      <c r="M59" s="37">
        <v>22</v>
      </c>
      <c r="N59" s="37">
        <v>21</v>
      </c>
      <c r="O59" s="37">
        <v>1</v>
      </c>
      <c r="P59" s="37">
        <v>11</v>
      </c>
      <c r="Q59" s="37">
        <v>11</v>
      </c>
      <c r="R59" s="37">
        <v>100</v>
      </c>
      <c r="S59" s="37">
        <v>0</v>
      </c>
      <c r="T59" s="37">
        <v>0</v>
      </c>
      <c r="U59" s="37">
        <v>45.45</v>
      </c>
      <c r="V59" s="37">
        <v>31.82</v>
      </c>
      <c r="W59" s="37">
        <v>22.73</v>
      </c>
      <c r="X59" s="37">
        <v>19.05</v>
      </c>
      <c r="Y59" s="37">
        <v>42.86</v>
      </c>
      <c r="Z59" s="37">
        <v>38.1</v>
      </c>
      <c r="AA59" s="37">
        <v>72.73</v>
      </c>
      <c r="AB59" s="37">
        <v>9.09</v>
      </c>
      <c r="AC59" s="24">
        <f t="shared" si="1"/>
        <v>37.25</v>
      </c>
      <c r="AD59" s="25">
        <f t="shared" si="2"/>
        <v>-37.25</v>
      </c>
      <c r="AE59" s="23" t="str">
        <f t="shared" si="3"/>
        <v>Loss</v>
      </c>
      <c r="AF59" s="23" t="str">
        <f t="shared" si="4"/>
        <v>Loss</v>
      </c>
      <c r="AG59" s="23" t="str">
        <f t="shared" si="5"/>
        <v>Win</v>
      </c>
      <c r="AH59" s="23">
        <f t="shared" si="6"/>
        <v>-50</v>
      </c>
      <c r="AI59" s="23">
        <f t="shared" si="7"/>
        <v>-50</v>
      </c>
      <c r="AJ59" s="23">
        <f t="shared" si="8"/>
        <v>184</v>
      </c>
    </row>
    <row r="60" spans="1:36" x14ac:dyDescent="0.2">
      <c r="A60" s="36">
        <v>43595</v>
      </c>
      <c r="B60" s="37" t="s">
        <v>284</v>
      </c>
      <c r="C60" s="37" t="s">
        <v>182</v>
      </c>
      <c r="D60" s="37" t="s">
        <v>297</v>
      </c>
      <c r="E60" s="37" t="s">
        <v>298</v>
      </c>
      <c r="F60" s="37" t="s">
        <v>299</v>
      </c>
      <c r="G60" s="37">
        <v>1</v>
      </c>
      <c r="H60" s="37">
        <v>1</v>
      </c>
      <c r="I60" s="37">
        <v>2.2599999999999998</v>
      </c>
      <c r="J60" s="37">
        <v>3.15</v>
      </c>
      <c r="K60" s="37">
        <v>2.84</v>
      </c>
      <c r="L60" s="37">
        <v>-0.57999999999999996</v>
      </c>
      <c r="M60" s="37">
        <v>21</v>
      </c>
      <c r="N60" s="37">
        <v>24</v>
      </c>
      <c r="O60" s="37">
        <v>1</v>
      </c>
      <c r="P60" s="37">
        <v>9</v>
      </c>
      <c r="Q60" s="37">
        <v>12</v>
      </c>
      <c r="R60" s="37">
        <v>0</v>
      </c>
      <c r="S60" s="37">
        <v>100</v>
      </c>
      <c r="T60" s="37">
        <v>0</v>
      </c>
      <c r="U60" s="37">
        <v>33.33</v>
      </c>
      <c r="V60" s="37">
        <v>38.1</v>
      </c>
      <c r="W60" s="37">
        <v>28.57</v>
      </c>
      <c r="X60" s="37">
        <v>37.5</v>
      </c>
      <c r="Y60" s="37">
        <v>41.67</v>
      </c>
      <c r="Z60" s="37">
        <v>20.83</v>
      </c>
      <c r="AA60" s="37">
        <v>44.44</v>
      </c>
      <c r="AB60" s="37">
        <v>33.33</v>
      </c>
      <c r="AC60" s="24">
        <f t="shared" si="1"/>
        <v>7.2609999999999975</v>
      </c>
      <c r="AD60" s="25">
        <f t="shared" si="2"/>
        <v>12.739000000000001</v>
      </c>
      <c r="AE60" s="23" t="str">
        <f t="shared" si="3"/>
        <v>Loss</v>
      </c>
      <c r="AF60" s="23" t="str">
        <f t="shared" si="4"/>
        <v>Win</v>
      </c>
      <c r="AG60" s="23" t="str">
        <f t="shared" si="5"/>
        <v>Loss</v>
      </c>
      <c r="AH60" s="23">
        <f t="shared" si="6"/>
        <v>-50</v>
      </c>
      <c r="AI60" s="23">
        <f t="shared" si="7"/>
        <v>107.5</v>
      </c>
      <c r="AJ60" s="23">
        <f t="shared" si="8"/>
        <v>-50</v>
      </c>
    </row>
    <row r="61" spans="1:36" x14ac:dyDescent="0.2">
      <c r="A61" s="36">
        <v>43595</v>
      </c>
      <c r="B61" s="37" t="s">
        <v>284</v>
      </c>
      <c r="C61" s="37" t="s">
        <v>182</v>
      </c>
      <c r="D61" s="37" t="s">
        <v>300</v>
      </c>
      <c r="E61" s="37" t="s">
        <v>301</v>
      </c>
      <c r="F61" s="37" t="s">
        <v>302</v>
      </c>
      <c r="G61" s="37">
        <v>1</v>
      </c>
      <c r="H61" s="37">
        <v>1</v>
      </c>
      <c r="I61" s="37">
        <v>2.02</v>
      </c>
      <c r="J61" s="37">
        <v>3.04</v>
      </c>
      <c r="K61" s="37">
        <v>3.48</v>
      </c>
      <c r="L61" s="37">
        <v>-1.46</v>
      </c>
      <c r="M61" s="37">
        <v>22</v>
      </c>
      <c r="N61" s="37">
        <v>24</v>
      </c>
      <c r="O61" s="37">
        <v>1</v>
      </c>
      <c r="P61" s="37">
        <v>11</v>
      </c>
      <c r="Q61" s="37">
        <v>11</v>
      </c>
      <c r="R61" s="37">
        <v>0</v>
      </c>
      <c r="S61" s="37">
        <v>100</v>
      </c>
      <c r="T61" s="37">
        <v>0</v>
      </c>
      <c r="U61" s="37">
        <v>59.09</v>
      </c>
      <c r="V61" s="37">
        <v>31.82</v>
      </c>
      <c r="W61" s="37">
        <v>9.09</v>
      </c>
      <c r="X61" s="37">
        <v>58.33</v>
      </c>
      <c r="Y61" s="37">
        <v>29.17</v>
      </c>
      <c r="Z61" s="37">
        <v>12.5</v>
      </c>
      <c r="AA61" s="37">
        <v>63.64</v>
      </c>
      <c r="AB61" s="37">
        <v>45.45</v>
      </c>
      <c r="AC61" s="24">
        <f t="shared" si="1"/>
        <v>11.098999999999998</v>
      </c>
      <c r="AD61" s="25">
        <f t="shared" si="2"/>
        <v>8.900999999999998</v>
      </c>
      <c r="AE61" s="23" t="str">
        <f t="shared" si="3"/>
        <v>Loss</v>
      </c>
      <c r="AF61" s="23" t="str">
        <f t="shared" si="4"/>
        <v>Win</v>
      </c>
      <c r="AG61" s="23" t="str">
        <f t="shared" si="5"/>
        <v>Loss</v>
      </c>
      <c r="AH61" s="23">
        <f t="shared" si="6"/>
        <v>-50</v>
      </c>
      <c r="AI61" s="23">
        <f t="shared" si="7"/>
        <v>102</v>
      </c>
      <c r="AJ61" s="23">
        <f t="shared" si="8"/>
        <v>-50</v>
      </c>
    </row>
    <row r="62" spans="1:36" x14ac:dyDescent="0.2">
      <c r="A62" s="36">
        <v>43595</v>
      </c>
      <c r="B62" s="37" t="s">
        <v>257</v>
      </c>
      <c r="C62" s="37" t="s">
        <v>258</v>
      </c>
      <c r="D62" s="37" t="s">
        <v>303</v>
      </c>
      <c r="E62" s="37" t="s">
        <v>304</v>
      </c>
      <c r="F62" s="37" t="s">
        <v>305</v>
      </c>
      <c r="G62" s="37">
        <v>0</v>
      </c>
      <c r="H62" s="37">
        <v>0</v>
      </c>
      <c r="I62" s="37">
        <v>2.02</v>
      </c>
      <c r="J62" s="37">
        <v>3.18</v>
      </c>
      <c r="K62" s="37">
        <v>3.33</v>
      </c>
      <c r="L62" s="37">
        <v>-1.31</v>
      </c>
      <c r="M62" s="37">
        <v>5</v>
      </c>
      <c r="N62" s="37">
        <v>16</v>
      </c>
      <c r="O62" s="37">
        <v>1</v>
      </c>
      <c r="P62" s="37">
        <v>2</v>
      </c>
      <c r="Q62" s="37">
        <v>6</v>
      </c>
      <c r="R62" s="37">
        <v>0</v>
      </c>
      <c r="S62" s="37">
        <v>100</v>
      </c>
      <c r="T62" s="37">
        <v>0</v>
      </c>
      <c r="U62" s="37">
        <v>40</v>
      </c>
      <c r="V62" s="37">
        <v>40</v>
      </c>
      <c r="W62" s="37">
        <v>20</v>
      </c>
      <c r="X62" s="37">
        <v>50</v>
      </c>
      <c r="Y62" s="37">
        <v>25</v>
      </c>
      <c r="Z62" s="37">
        <v>25</v>
      </c>
      <c r="AA62" s="37">
        <v>0</v>
      </c>
      <c r="AB62" s="37">
        <v>33.33</v>
      </c>
      <c r="AC62" s="24">
        <f t="shared" si="1"/>
        <v>10.5</v>
      </c>
      <c r="AD62" s="25">
        <f t="shared" si="2"/>
        <v>9.5</v>
      </c>
      <c r="AE62" s="23" t="str">
        <f t="shared" si="3"/>
        <v>Loss</v>
      </c>
      <c r="AF62" s="23" t="str">
        <f t="shared" si="4"/>
        <v>Win</v>
      </c>
      <c r="AG62" s="23" t="str">
        <f t="shared" si="5"/>
        <v>Loss</v>
      </c>
      <c r="AH62" s="23">
        <f t="shared" si="6"/>
        <v>-50</v>
      </c>
      <c r="AI62" s="23">
        <f t="shared" si="7"/>
        <v>109</v>
      </c>
      <c r="AJ62" s="23">
        <f t="shared" si="8"/>
        <v>-50</v>
      </c>
    </row>
    <row r="63" spans="1:36" x14ac:dyDescent="0.2">
      <c r="A63" s="59">
        <v>43595</v>
      </c>
      <c r="B63" s="37" t="s">
        <v>257</v>
      </c>
      <c r="C63" s="37" t="s">
        <v>258</v>
      </c>
      <c r="D63" s="37" t="s">
        <v>306</v>
      </c>
      <c r="E63" s="37" t="s">
        <v>307</v>
      </c>
      <c r="F63" s="37" t="s">
        <v>308</v>
      </c>
      <c r="G63" s="37">
        <v>0</v>
      </c>
      <c r="H63" s="37">
        <v>1</v>
      </c>
      <c r="I63" s="37">
        <v>1.85</v>
      </c>
      <c r="J63" s="37">
        <v>3.27</v>
      </c>
      <c r="K63" s="37">
        <v>3.77</v>
      </c>
      <c r="L63" s="37">
        <v>-1.92</v>
      </c>
      <c r="M63" s="37">
        <v>11</v>
      </c>
      <c r="N63" s="37">
        <v>22</v>
      </c>
      <c r="O63" s="37">
        <v>1</v>
      </c>
      <c r="P63" s="37">
        <v>3</v>
      </c>
      <c r="Q63" s="37">
        <v>10</v>
      </c>
      <c r="R63" s="37">
        <v>0</v>
      </c>
      <c r="S63" s="37">
        <v>0</v>
      </c>
      <c r="T63" s="37">
        <v>100</v>
      </c>
      <c r="U63" s="37">
        <v>36.36</v>
      </c>
      <c r="V63" s="37">
        <v>9.09</v>
      </c>
      <c r="W63" s="37">
        <v>54.55</v>
      </c>
      <c r="X63" s="37">
        <v>59.09</v>
      </c>
      <c r="Y63" s="37">
        <v>18.18</v>
      </c>
      <c r="Z63" s="37">
        <v>22.73</v>
      </c>
      <c r="AA63" s="37">
        <v>66.67</v>
      </c>
      <c r="AB63" s="37">
        <v>40</v>
      </c>
      <c r="AC63" s="24">
        <f t="shared" si="1"/>
        <v>-41.818999999999996</v>
      </c>
      <c r="AD63" s="25">
        <f t="shared" si="2"/>
        <v>41.818999999999996</v>
      </c>
      <c r="AE63" s="23" t="str">
        <f t="shared" si="3"/>
        <v>Loss</v>
      </c>
      <c r="AF63" s="23" t="str">
        <f t="shared" si="4"/>
        <v>Loss</v>
      </c>
      <c r="AG63" s="23" t="str">
        <f t="shared" si="5"/>
        <v>Win</v>
      </c>
      <c r="AH63" s="23">
        <f t="shared" si="6"/>
        <v>-50</v>
      </c>
      <c r="AI63" s="23">
        <f t="shared" si="7"/>
        <v>-50</v>
      </c>
      <c r="AJ63" s="58">
        <f t="shared" si="8"/>
        <v>138.5</v>
      </c>
    </row>
    <row r="64" spans="1:36" x14ac:dyDescent="0.2">
      <c r="A64" s="36">
        <v>43595</v>
      </c>
      <c r="B64" s="37" t="s">
        <v>257</v>
      </c>
      <c r="C64" s="37" t="s">
        <v>258</v>
      </c>
      <c r="D64" s="37" t="s">
        <v>309</v>
      </c>
      <c r="E64" s="37" t="s">
        <v>310</v>
      </c>
      <c r="F64" s="37" t="s">
        <v>311</v>
      </c>
      <c r="G64" s="37">
        <v>1</v>
      </c>
      <c r="H64" s="37">
        <v>0</v>
      </c>
      <c r="I64" s="37">
        <v>2.14</v>
      </c>
      <c r="J64" s="37">
        <v>3.23</v>
      </c>
      <c r="K64" s="37">
        <v>3.11</v>
      </c>
      <c r="L64" s="37">
        <v>-0.97</v>
      </c>
      <c r="M64" s="37">
        <v>22</v>
      </c>
      <c r="N64" s="37">
        <v>0</v>
      </c>
      <c r="O64" s="37">
        <v>0</v>
      </c>
      <c r="P64" s="37">
        <v>9</v>
      </c>
      <c r="Q64" s="37">
        <v>0</v>
      </c>
      <c r="R64" s="37">
        <v>0</v>
      </c>
      <c r="S64" s="37">
        <v>0</v>
      </c>
      <c r="T64" s="37">
        <v>0</v>
      </c>
      <c r="U64" s="37">
        <v>45.45</v>
      </c>
      <c r="V64" s="37">
        <v>36.36</v>
      </c>
      <c r="W64" s="37">
        <v>18.18</v>
      </c>
      <c r="X64" s="37">
        <v>0</v>
      </c>
      <c r="Y64" s="37">
        <v>0</v>
      </c>
      <c r="Z64" s="37">
        <v>0</v>
      </c>
      <c r="AA64" s="37">
        <v>77.78</v>
      </c>
      <c r="AB64" s="37">
        <v>0</v>
      </c>
      <c r="AC64" s="24">
        <f t="shared" si="1"/>
        <v>9.0900000000000034</v>
      </c>
      <c r="AD64" s="25">
        <f t="shared" si="2"/>
        <v>-9.0900000000000034</v>
      </c>
      <c r="AE64" s="23" t="str">
        <f t="shared" si="3"/>
        <v>Win</v>
      </c>
      <c r="AF64" s="23" t="str">
        <f t="shared" si="4"/>
        <v>Loss</v>
      </c>
      <c r="AG64" s="23" t="str">
        <f t="shared" si="5"/>
        <v>Loss</v>
      </c>
      <c r="AH64" s="23">
        <f t="shared" si="6"/>
        <v>57</v>
      </c>
      <c r="AI64" s="23">
        <f t="shared" si="7"/>
        <v>-50</v>
      </c>
      <c r="AJ64" s="23">
        <f t="shared" si="8"/>
        <v>-50</v>
      </c>
    </row>
    <row r="65" spans="1:36" x14ac:dyDescent="0.2">
      <c r="A65" s="36">
        <v>43595</v>
      </c>
      <c r="B65" s="37" t="s">
        <v>186</v>
      </c>
      <c r="C65" s="37" t="s">
        <v>312</v>
      </c>
      <c r="D65" s="37" t="s">
        <v>313</v>
      </c>
      <c r="E65" s="37" t="s">
        <v>314</v>
      </c>
      <c r="F65" s="37" t="s">
        <v>315</v>
      </c>
      <c r="G65" s="37">
        <v>0</v>
      </c>
      <c r="H65" s="37">
        <v>4</v>
      </c>
      <c r="I65" s="37">
        <v>6.5</v>
      </c>
      <c r="J65" s="37">
        <v>3.4</v>
      </c>
      <c r="K65" s="37">
        <v>1.5</v>
      </c>
      <c r="L65" s="37">
        <v>5</v>
      </c>
      <c r="M65" s="37">
        <v>2</v>
      </c>
      <c r="N65" s="37">
        <v>5</v>
      </c>
      <c r="O65" s="37">
        <v>0</v>
      </c>
      <c r="P65" s="37">
        <v>0</v>
      </c>
      <c r="Q65" s="37">
        <v>2</v>
      </c>
      <c r="R65" s="37">
        <v>0</v>
      </c>
      <c r="S65" s="37">
        <v>0</v>
      </c>
      <c r="T65" s="37">
        <v>0</v>
      </c>
      <c r="U65" s="37">
        <v>0</v>
      </c>
      <c r="V65" s="37">
        <v>50</v>
      </c>
      <c r="W65" s="37">
        <v>50</v>
      </c>
      <c r="X65" s="37">
        <v>60</v>
      </c>
      <c r="Y65" s="37">
        <v>20</v>
      </c>
      <c r="Z65" s="37">
        <v>20</v>
      </c>
      <c r="AA65" s="37">
        <v>0</v>
      </c>
      <c r="AB65" s="37">
        <v>50</v>
      </c>
      <c r="AC65" s="24">
        <f t="shared" si="1"/>
        <v>-15</v>
      </c>
      <c r="AD65" s="25">
        <f t="shared" si="2"/>
        <v>15</v>
      </c>
      <c r="AE65" s="23" t="str">
        <f t="shared" si="3"/>
        <v>Loss</v>
      </c>
      <c r="AF65" s="23" t="str">
        <f t="shared" si="4"/>
        <v>Loss</v>
      </c>
      <c r="AG65" s="23" t="str">
        <f t="shared" si="5"/>
        <v>Win</v>
      </c>
      <c r="AH65" s="23">
        <f t="shared" si="6"/>
        <v>-50</v>
      </c>
      <c r="AI65" s="23">
        <f t="shared" si="7"/>
        <v>-50</v>
      </c>
      <c r="AJ65" s="23">
        <f t="shared" si="8"/>
        <v>25</v>
      </c>
    </row>
    <row r="66" spans="1:36" x14ac:dyDescent="0.2">
      <c r="A66" s="59">
        <v>43595</v>
      </c>
      <c r="B66" s="37" t="s">
        <v>177</v>
      </c>
      <c r="C66" s="37" t="s">
        <v>182</v>
      </c>
      <c r="D66" s="37" t="s">
        <v>316</v>
      </c>
      <c r="E66" s="37" t="s">
        <v>317</v>
      </c>
      <c r="F66" s="37" t="s">
        <v>318</v>
      </c>
      <c r="G66" s="37">
        <v>0</v>
      </c>
      <c r="H66" s="37">
        <v>1</v>
      </c>
      <c r="I66" s="37">
        <v>8.5</v>
      </c>
      <c r="J66" s="37">
        <v>4.38</v>
      </c>
      <c r="K66" s="37">
        <v>1.38</v>
      </c>
      <c r="L66" s="37">
        <v>7.12</v>
      </c>
      <c r="M66" s="37">
        <v>29</v>
      </c>
      <c r="N66" s="37">
        <v>32</v>
      </c>
      <c r="O66" s="37">
        <v>1</v>
      </c>
      <c r="P66" s="37">
        <v>13</v>
      </c>
      <c r="Q66" s="37">
        <v>17</v>
      </c>
      <c r="R66" s="37">
        <v>0</v>
      </c>
      <c r="S66" s="37">
        <v>0</v>
      </c>
      <c r="T66" s="37">
        <v>100</v>
      </c>
      <c r="U66" s="37">
        <v>20.69</v>
      </c>
      <c r="V66" s="37">
        <v>17.239999999999998</v>
      </c>
      <c r="W66" s="37">
        <v>62.07</v>
      </c>
      <c r="X66" s="37">
        <v>43.75</v>
      </c>
      <c r="Y66" s="37">
        <v>31.25</v>
      </c>
      <c r="Z66" s="37">
        <v>25</v>
      </c>
      <c r="AA66" s="37">
        <v>15.38</v>
      </c>
      <c r="AB66" s="37">
        <v>35.29</v>
      </c>
      <c r="AC66" s="24">
        <f t="shared" si="1"/>
        <v>-43.427</v>
      </c>
      <c r="AD66" s="25">
        <f t="shared" si="2"/>
        <v>43.427</v>
      </c>
      <c r="AE66" s="23" t="str">
        <f t="shared" si="3"/>
        <v>Loss</v>
      </c>
      <c r="AF66" s="23" t="str">
        <f t="shared" si="4"/>
        <v>Loss</v>
      </c>
      <c r="AG66" s="23" t="str">
        <f t="shared" si="5"/>
        <v>Win</v>
      </c>
      <c r="AH66" s="23">
        <f t="shared" si="6"/>
        <v>-50</v>
      </c>
      <c r="AI66" s="23">
        <f t="shared" si="7"/>
        <v>-50</v>
      </c>
      <c r="AJ66" s="58">
        <f t="shared" si="8"/>
        <v>19</v>
      </c>
    </row>
    <row r="67" spans="1:36" x14ac:dyDescent="0.2">
      <c r="A67" s="36">
        <v>43595</v>
      </c>
      <c r="B67" s="37" t="s">
        <v>319</v>
      </c>
      <c r="C67" s="37" t="s">
        <v>320</v>
      </c>
      <c r="D67" s="37" t="s">
        <v>321</v>
      </c>
      <c r="E67" s="37" t="s">
        <v>322</v>
      </c>
      <c r="F67" s="37" t="s">
        <v>323</v>
      </c>
      <c r="G67" s="37">
        <v>2</v>
      </c>
      <c r="H67" s="37">
        <v>1</v>
      </c>
      <c r="I67" s="37">
        <v>1.62</v>
      </c>
      <c r="J67" s="37">
        <v>3.46</v>
      </c>
      <c r="K67" s="37">
        <v>4.93</v>
      </c>
      <c r="L67" s="37">
        <v>-3.31</v>
      </c>
      <c r="M67" s="37">
        <v>25</v>
      </c>
      <c r="N67" s="37">
        <v>25</v>
      </c>
      <c r="O67" s="37">
        <v>1</v>
      </c>
      <c r="P67" s="37">
        <v>13</v>
      </c>
      <c r="Q67" s="37">
        <v>12</v>
      </c>
      <c r="R67" s="37">
        <v>0</v>
      </c>
      <c r="S67" s="37">
        <v>100</v>
      </c>
      <c r="T67" s="37">
        <v>0</v>
      </c>
      <c r="U67" s="37">
        <v>32</v>
      </c>
      <c r="V67" s="37">
        <v>36</v>
      </c>
      <c r="W67" s="37">
        <v>32</v>
      </c>
      <c r="X67" s="37">
        <v>28</v>
      </c>
      <c r="Y67" s="37">
        <v>32</v>
      </c>
      <c r="Z67" s="37">
        <v>40</v>
      </c>
      <c r="AA67" s="37">
        <v>53.85</v>
      </c>
      <c r="AB67" s="37">
        <v>0</v>
      </c>
      <c r="AC67" s="24">
        <f t="shared" si="1"/>
        <v>12.799999999999999</v>
      </c>
      <c r="AD67" s="25">
        <f t="shared" si="2"/>
        <v>7.1999999999999993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31</v>
      </c>
      <c r="AI67" s="23">
        <f t="shared" si="7"/>
        <v>-50</v>
      </c>
      <c r="AJ67" s="23">
        <f t="shared" si="8"/>
        <v>-50</v>
      </c>
    </row>
    <row r="68" spans="1:36" x14ac:dyDescent="0.2">
      <c r="A68" s="59">
        <v>43595</v>
      </c>
      <c r="B68" s="37" t="s">
        <v>319</v>
      </c>
      <c r="C68" s="37" t="s">
        <v>320</v>
      </c>
      <c r="D68" s="37" t="s">
        <v>324</v>
      </c>
      <c r="E68" s="37" t="s">
        <v>325</v>
      </c>
      <c r="F68" s="37" t="s">
        <v>326</v>
      </c>
      <c r="G68" s="37">
        <v>2</v>
      </c>
      <c r="H68" s="37">
        <v>1</v>
      </c>
      <c r="I68" s="37">
        <v>3.49</v>
      </c>
      <c r="J68" s="37">
        <v>2.84</v>
      </c>
      <c r="K68" s="37">
        <v>2.14</v>
      </c>
      <c r="L68" s="37">
        <v>1.35</v>
      </c>
      <c r="M68" s="37">
        <v>24</v>
      </c>
      <c r="N68" s="37">
        <v>24</v>
      </c>
      <c r="O68" s="37">
        <v>1</v>
      </c>
      <c r="P68" s="37">
        <v>11</v>
      </c>
      <c r="Q68" s="37">
        <v>12</v>
      </c>
      <c r="R68" s="37">
        <v>0</v>
      </c>
      <c r="S68" s="37">
        <v>0</v>
      </c>
      <c r="T68" s="37">
        <v>100</v>
      </c>
      <c r="U68" s="37">
        <v>16.670000000000002</v>
      </c>
      <c r="V68" s="37">
        <v>33.33</v>
      </c>
      <c r="W68" s="37">
        <v>50</v>
      </c>
      <c r="X68" s="37">
        <v>58.33</v>
      </c>
      <c r="Y68" s="37">
        <v>25</v>
      </c>
      <c r="Z68" s="37">
        <v>16.670000000000002</v>
      </c>
      <c r="AA68" s="37">
        <v>36.36</v>
      </c>
      <c r="AB68" s="37">
        <v>58.33</v>
      </c>
      <c r="AC68" s="24">
        <f t="shared" si="1"/>
        <v>-44.164999999999992</v>
      </c>
      <c r="AD68" s="25">
        <f t="shared" si="2"/>
        <v>44.164999999999992</v>
      </c>
      <c r="AE68" s="23" t="str">
        <f t="shared" si="3"/>
        <v>Win</v>
      </c>
      <c r="AF68" s="23" t="str">
        <f t="shared" si="4"/>
        <v>Loss</v>
      </c>
      <c r="AG68" s="23" t="str">
        <f t="shared" si="5"/>
        <v>Loss</v>
      </c>
      <c r="AH68" s="23">
        <f t="shared" si="6"/>
        <v>124.5</v>
      </c>
      <c r="AI68" s="23">
        <f t="shared" si="7"/>
        <v>-50</v>
      </c>
      <c r="AJ68" s="58">
        <f t="shared" si="8"/>
        <v>-50</v>
      </c>
    </row>
    <row r="69" spans="1:36" x14ac:dyDescent="0.2">
      <c r="A69" s="36">
        <v>43595</v>
      </c>
      <c r="B69" s="37" t="s">
        <v>319</v>
      </c>
      <c r="C69" s="37" t="s">
        <v>320</v>
      </c>
      <c r="D69" s="37" t="s">
        <v>327</v>
      </c>
      <c r="E69" s="37" t="s">
        <v>328</v>
      </c>
      <c r="F69" s="37" t="s">
        <v>329</v>
      </c>
      <c r="G69" s="37">
        <v>2</v>
      </c>
      <c r="H69" s="37">
        <v>1</v>
      </c>
      <c r="I69" s="37">
        <v>2.5</v>
      </c>
      <c r="J69" s="37">
        <v>2.82</v>
      </c>
      <c r="K69" s="37">
        <v>2.8</v>
      </c>
      <c r="L69" s="37">
        <v>-0.3</v>
      </c>
      <c r="M69" s="37">
        <v>24</v>
      </c>
      <c r="N69" s="37">
        <v>25</v>
      </c>
      <c r="O69" s="37">
        <v>1</v>
      </c>
      <c r="P69" s="37">
        <v>11</v>
      </c>
      <c r="Q69" s="37">
        <v>13</v>
      </c>
      <c r="R69" s="37">
        <v>0</v>
      </c>
      <c r="S69" s="37">
        <v>0</v>
      </c>
      <c r="T69" s="37">
        <v>100</v>
      </c>
      <c r="U69" s="37">
        <v>29.17</v>
      </c>
      <c r="V69" s="37">
        <v>37.5</v>
      </c>
      <c r="W69" s="37">
        <v>33.33</v>
      </c>
      <c r="X69" s="37">
        <v>36</v>
      </c>
      <c r="Y69" s="37">
        <v>12</v>
      </c>
      <c r="Z69" s="37">
        <v>52</v>
      </c>
      <c r="AA69" s="37">
        <v>45.45</v>
      </c>
      <c r="AB69" s="37">
        <v>15.38</v>
      </c>
      <c r="AC69" s="24">
        <f t="shared" si="1"/>
        <v>-25.082000000000008</v>
      </c>
      <c r="AD69" s="25">
        <f t="shared" si="2"/>
        <v>25.082000000000008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75</v>
      </c>
      <c r="AI69" s="23">
        <f t="shared" si="7"/>
        <v>-50</v>
      </c>
      <c r="AJ69" s="23">
        <f t="shared" si="8"/>
        <v>-50</v>
      </c>
    </row>
    <row r="70" spans="1:36" x14ac:dyDescent="0.2">
      <c r="A70" s="36">
        <v>43595</v>
      </c>
      <c r="B70" s="37" t="s">
        <v>257</v>
      </c>
      <c r="C70" s="37" t="s">
        <v>258</v>
      </c>
      <c r="D70" s="37" t="s">
        <v>330</v>
      </c>
      <c r="E70" s="37" t="s">
        <v>331</v>
      </c>
      <c r="F70" s="37" t="s">
        <v>332</v>
      </c>
      <c r="G70" s="37">
        <v>2</v>
      </c>
      <c r="H70" s="37">
        <v>0</v>
      </c>
      <c r="I70" s="37">
        <v>2.58</v>
      </c>
      <c r="J70" s="37">
        <v>3.14</v>
      </c>
      <c r="K70" s="37">
        <v>2.4700000000000002</v>
      </c>
      <c r="L70" s="37">
        <v>0.11</v>
      </c>
      <c r="M70" s="37">
        <v>9</v>
      </c>
      <c r="N70" s="37">
        <v>17</v>
      </c>
      <c r="O70" s="37">
        <v>0</v>
      </c>
      <c r="P70" s="37">
        <v>2</v>
      </c>
      <c r="Q70" s="37">
        <v>7</v>
      </c>
      <c r="R70" s="37">
        <v>0</v>
      </c>
      <c r="S70" s="37">
        <v>0</v>
      </c>
      <c r="T70" s="37">
        <v>0</v>
      </c>
      <c r="U70" s="37">
        <v>33.33</v>
      </c>
      <c r="V70" s="37">
        <v>22.22</v>
      </c>
      <c r="W70" s="37">
        <v>44.44</v>
      </c>
      <c r="X70" s="37">
        <v>52.94</v>
      </c>
      <c r="Y70" s="37">
        <v>35.29</v>
      </c>
      <c r="Z70" s="37">
        <v>11.76</v>
      </c>
      <c r="AA70" s="37">
        <v>50</v>
      </c>
      <c r="AB70" s="37">
        <v>28.57</v>
      </c>
      <c r="AC70" s="24">
        <f t="shared" si="1"/>
        <v>-11.765000000000001</v>
      </c>
      <c r="AD70" s="25">
        <f t="shared" si="2"/>
        <v>11.765000000000001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79</v>
      </c>
      <c r="AI70" s="23">
        <f t="shared" si="7"/>
        <v>-50</v>
      </c>
      <c r="AJ70" s="23">
        <f t="shared" si="8"/>
        <v>-50</v>
      </c>
    </row>
    <row r="71" spans="1:36" x14ac:dyDescent="0.2">
      <c r="A71" s="36">
        <v>43595</v>
      </c>
      <c r="B71" s="37" t="s">
        <v>333</v>
      </c>
      <c r="C71" s="37" t="s">
        <v>244</v>
      </c>
      <c r="D71" s="37" t="s">
        <v>334</v>
      </c>
      <c r="E71" s="37" t="s">
        <v>335</v>
      </c>
      <c r="F71" s="37" t="s">
        <v>336</v>
      </c>
      <c r="G71" s="37">
        <v>2</v>
      </c>
      <c r="H71" s="37">
        <v>1</v>
      </c>
      <c r="I71" s="37">
        <v>2.38</v>
      </c>
      <c r="J71" s="37">
        <v>3.02</v>
      </c>
      <c r="K71" s="37">
        <v>2.9</v>
      </c>
      <c r="L71" s="37">
        <v>-0.52</v>
      </c>
      <c r="M71" s="37">
        <v>9</v>
      </c>
      <c r="N71" s="37">
        <v>10</v>
      </c>
      <c r="O71" s="37">
        <v>0</v>
      </c>
      <c r="P71" s="37">
        <v>5</v>
      </c>
      <c r="Q71" s="37">
        <v>6</v>
      </c>
      <c r="R71" s="37">
        <v>0</v>
      </c>
      <c r="S71" s="37">
        <v>0</v>
      </c>
      <c r="T71" s="37">
        <v>0</v>
      </c>
      <c r="U71" s="37">
        <v>33.33</v>
      </c>
      <c r="V71" s="37">
        <v>0</v>
      </c>
      <c r="W71" s="37">
        <v>66.67</v>
      </c>
      <c r="X71" s="37">
        <v>30</v>
      </c>
      <c r="Y71" s="37">
        <v>40</v>
      </c>
      <c r="Z71" s="37">
        <v>30</v>
      </c>
      <c r="AA71" s="37">
        <v>60</v>
      </c>
      <c r="AB71" s="37">
        <v>16.670000000000002</v>
      </c>
      <c r="AC71" s="24">
        <f t="shared" si="1"/>
        <v>-10.667999999999999</v>
      </c>
      <c r="AD71" s="25">
        <f t="shared" si="2"/>
        <v>10.667999999999999</v>
      </c>
      <c r="AE71" s="23" t="str">
        <f t="shared" si="3"/>
        <v>Win</v>
      </c>
      <c r="AF71" s="23" t="str">
        <f t="shared" si="4"/>
        <v>Loss</v>
      </c>
      <c r="AG71" s="23" t="str">
        <f t="shared" si="5"/>
        <v>Loss</v>
      </c>
      <c r="AH71" s="23">
        <f t="shared" si="6"/>
        <v>69</v>
      </c>
      <c r="AI71" s="23">
        <f t="shared" si="7"/>
        <v>-50</v>
      </c>
      <c r="AJ71" s="23">
        <f t="shared" si="8"/>
        <v>-50</v>
      </c>
    </row>
    <row r="72" spans="1:36" x14ac:dyDescent="0.2">
      <c r="A72" s="36">
        <v>43595</v>
      </c>
      <c r="B72" s="37" t="s">
        <v>337</v>
      </c>
      <c r="C72" s="37" t="s">
        <v>338</v>
      </c>
      <c r="D72" s="37" t="s">
        <v>339</v>
      </c>
      <c r="E72" s="37" t="s">
        <v>340</v>
      </c>
      <c r="F72" s="37" t="s">
        <v>341</v>
      </c>
      <c r="G72" s="37">
        <v>0</v>
      </c>
      <c r="H72" s="37">
        <v>0</v>
      </c>
      <c r="I72" s="37">
        <v>2.2599999999999998</v>
      </c>
      <c r="J72" s="37">
        <v>3.06</v>
      </c>
      <c r="K72" s="37">
        <v>3.02</v>
      </c>
      <c r="L72" s="37">
        <v>-0.76</v>
      </c>
      <c r="M72" s="37">
        <v>18</v>
      </c>
      <c r="N72" s="37">
        <v>14</v>
      </c>
      <c r="O72" s="37">
        <v>1</v>
      </c>
      <c r="P72" s="37">
        <v>7</v>
      </c>
      <c r="Q72" s="37">
        <v>8</v>
      </c>
      <c r="R72" s="37">
        <v>0</v>
      </c>
      <c r="S72" s="37">
        <v>100</v>
      </c>
      <c r="T72" s="37">
        <v>0</v>
      </c>
      <c r="U72" s="37">
        <v>33.33</v>
      </c>
      <c r="V72" s="37">
        <v>33.33</v>
      </c>
      <c r="W72" s="37">
        <v>33.33</v>
      </c>
      <c r="X72" s="37">
        <v>14.29</v>
      </c>
      <c r="Y72" s="37">
        <v>42.86</v>
      </c>
      <c r="Z72" s="37">
        <v>42.86</v>
      </c>
      <c r="AA72" s="37">
        <v>42.86</v>
      </c>
      <c r="AB72" s="37">
        <v>12.5</v>
      </c>
      <c r="AC72" s="24">
        <f t="shared" si="1"/>
        <v>14.761000000000003</v>
      </c>
      <c r="AD72" s="25">
        <f t="shared" si="2"/>
        <v>5.238999999999999</v>
      </c>
      <c r="AE72" s="23" t="str">
        <f t="shared" si="3"/>
        <v>Loss</v>
      </c>
      <c r="AF72" s="23" t="str">
        <f t="shared" si="4"/>
        <v>Win</v>
      </c>
      <c r="AG72" s="23" t="str">
        <f t="shared" si="5"/>
        <v>Loss</v>
      </c>
      <c r="AH72" s="23">
        <f t="shared" si="6"/>
        <v>-50</v>
      </c>
      <c r="AI72" s="23">
        <f t="shared" si="7"/>
        <v>103</v>
      </c>
      <c r="AJ72" s="23">
        <f t="shared" si="8"/>
        <v>-50</v>
      </c>
    </row>
    <row r="73" spans="1:36" x14ac:dyDescent="0.2">
      <c r="A73" s="36">
        <v>43595</v>
      </c>
      <c r="B73" s="37" t="s">
        <v>337</v>
      </c>
      <c r="C73" s="37" t="s">
        <v>338</v>
      </c>
      <c r="D73" s="37" t="s">
        <v>342</v>
      </c>
      <c r="E73" s="37" t="s">
        <v>343</v>
      </c>
      <c r="F73" s="37" t="s">
        <v>344</v>
      </c>
      <c r="G73" s="37">
        <v>1</v>
      </c>
      <c r="H73" s="37">
        <v>0</v>
      </c>
      <c r="I73" s="37">
        <v>2.02</v>
      </c>
      <c r="J73" s="37">
        <v>3.21</v>
      </c>
      <c r="K73" s="37">
        <v>3.3</v>
      </c>
      <c r="L73" s="37">
        <v>-1.28</v>
      </c>
      <c r="M73" s="37">
        <v>11</v>
      </c>
      <c r="N73" s="37">
        <v>18</v>
      </c>
      <c r="O73" s="37">
        <v>0</v>
      </c>
      <c r="P73" s="37">
        <v>5</v>
      </c>
      <c r="Q73" s="37">
        <v>8</v>
      </c>
      <c r="R73" s="37">
        <v>0</v>
      </c>
      <c r="S73" s="37">
        <v>0</v>
      </c>
      <c r="T73" s="37">
        <v>0</v>
      </c>
      <c r="U73" s="37">
        <v>9.09</v>
      </c>
      <c r="V73" s="37">
        <v>27.27</v>
      </c>
      <c r="W73" s="37">
        <v>63.64</v>
      </c>
      <c r="X73" s="37">
        <v>27.78</v>
      </c>
      <c r="Y73" s="37">
        <v>27.78</v>
      </c>
      <c r="Z73" s="37">
        <v>44.44</v>
      </c>
      <c r="AA73" s="37">
        <v>20</v>
      </c>
      <c r="AB73" s="37">
        <v>25</v>
      </c>
      <c r="AC73" s="24">
        <f t="shared" si="1"/>
        <v>-7.6290000000000031</v>
      </c>
      <c r="AD73" s="25">
        <f t="shared" si="2"/>
        <v>7.6290000000000031</v>
      </c>
      <c r="AE73" s="23" t="str">
        <f t="shared" si="3"/>
        <v>Win</v>
      </c>
      <c r="AF73" s="23" t="str">
        <f t="shared" si="4"/>
        <v>Loss</v>
      </c>
      <c r="AG73" s="23" t="str">
        <f t="shared" si="5"/>
        <v>Loss</v>
      </c>
      <c r="AH73" s="23">
        <f t="shared" si="6"/>
        <v>51</v>
      </c>
      <c r="AI73" s="23">
        <f t="shared" si="7"/>
        <v>-50</v>
      </c>
      <c r="AJ73" s="23">
        <f t="shared" si="8"/>
        <v>-50</v>
      </c>
    </row>
    <row r="74" spans="1:36" x14ac:dyDescent="0.2">
      <c r="A74" s="36">
        <v>43595</v>
      </c>
      <c r="B74" s="37" t="s">
        <v>337</v>
      </c>
      <c r="C74" s="37" t="s">
        <v>338</v>
      </c>
      <c r="D74" s="37" t="s">
        <v>345</v>
      </c>
      <c r="E74" s="37" t="s">
        <v>346</v>
      </c>
      <c r="F74" s="37" t="s">
        <v>347</v>
      </c>
      <c r="G74" s="37">
        <v>1</v>
      </c>
      <c r="H74" s="37">
        <v>2</v>
      </c>
      <c r="I74" s="37">
        <v>1.96</v>
      </c>
      <c r="J74" s="37">
        <v>3.23</v>
      </c>
      <c r="K74" s="37">
        <v>3.51</v>
      </c>
      <c r="L74" s="37">
        <v>-1.55</v>
      </c>
      <c r="M74" s="37">
        <v>20</v>
      </c>
      <c r="N74" s="37">
        <v>16</v>
      </c>
      <c r="O74" s="37">
        <v>2</v>
      </c>
      <c r="P74" s="37">
        <v>10</v>
      </c>
      <c r="Q74" s="37">
        <v>5</v>
      </c>
      <c r="R74" s="37">
        <v>50</v>
      </c>
      <c r="S74" s="37">
        <v>0</v>
      </c>
      <c r="T74" s="37">
        <v>50</v>
      </c>
      <c r="U74" s="37">
        <v>40</v>
      </c>
      <c r="V74" s="37">
        <v>30</v>
      </c>
      <c r="W74" s="37">
        <v>30</v>
      </c>
      <c r="X74" s="37">
        <v>31.25</v>
      </c>
      <c r="Y74" s="37">
        <v>6.25</v>
      </c>
      <c r="Z74" s="37">
        <v>62.5</v>
      </c>
      <c r="AA74" s="37">
        <v>50</v>
      </c>
      <c r="AB74" s="37">
        <v>0</v>
      </c>
      <c r="AC74" s="24">
        <f t="shared" si="1"/>
        <v>10.625</v>
      </c>
      <c r="AD74" s="25">
        <f t="shared" si="2"/>
        <v>-10.625</v>
      </c>
      <c r="AE74" s="23" t="str">
        <f t="shared" si="3"/>
        <v>Loss</v>
      </c>
      <c r="AF74" s="23" t="str">
        <f t="shared" si="4"/>
        <v>Loss</v>
      </c>
      <c r="AG74" s="23" t="str">
        <f t="shared" si="5"/>
        <v>Win</v>
      </c>
      <c r="AH74" s="23">
        <f t="shared" si="6"/>
        <v>-50</v>
      </c>
      <c r="AI74" s="23">
        <f t="shared" si="7"/>
        <v>-50</v>
      </c>
      <c r="AJ74" s="23">
        <f t="shared" si="8"/>
        <v>125.5</v>
      </c>
    </row>
    <row r="75" spans="1:36" x14ac:dyDescent="0.2">
      <c r="A75" s="36">
        <v>43595</v>
      </c>
      <c r="B75" s="37" t="s">
        <v>348</v>
      </c>
      <c r="C75" s="37" t="s">
        <v>253</v>
      </c>
      <c r="D75" s="37" t="s">
        <v>349</v>
      </c>
      <c r="E75" s="37" t="s">
        <v>350</v>
      </c>
      <c r="F75" s="37" t="s">
        <v>351</v>
      </c>
      <c r="G75" s="37">
        <v>4</v>
      </c>
      <c r="H75" s="37">
        <v>0</v>
      </c>
      <c r="I75" s="37">
        <v>1.36</v>
      </c>
      <c r="J75" s="37">
        <v>4.67</v>
      </c>
      <c r="K75" s="37">
        <v>6.56</v>
      </c>
      <c r="L75" s="37">
        <v>-5.2</v>
      </c>
      <c r="M75" s="37">
        <v>29</v>
      </c>
      <c r="N75" s="37">
        <v>28</v>
      </c>
      <c r="O75" s="37">
        <v>2</v>
      </c>
      <c r="P75" s="37">
        <v>13</v>
      </c>
      <c r="Q75" s="37">
        <v>13</v>
      </c>
      <c r="R75" s="37">
        <v>50</v>
      </c>
      <c r="S75" s="37">
        <v>0</v>
      </c>
      <c r="T75" s="37">
        <v>50</v>
      </c>
      <c r="U75" s="37">
        <v>55.17</v>
      </c>
      <c r="V75" s="37">
        <v>31.03</v>
      </c>
      <c r="W75" s="37">
        <v>13.79</v>
      </c>
      <c r="X75" s="37">
        <v>50</v>
      </c>
      <c r="Y75" s="37">
        <v>21.43</v>
      </c>
      <c r="Z75" s="37">
        <v>28.57</v>
      </c>
      <c r="AA75" s="37">
        <v>30.77</v>
      </c>
      <c r="AB75" s="37">
        <v>61.54</v>
      </c>
      <c r="AC75" s="24">
        <f t="shared" ref="AC75:AC138" si="9">(+R75*$R$8)+(S75*$S$8)-(T75*$T$8)+(U75*$U$8)+(V75*$V$8)-(W75*$W$8)-(X75*$X$8)-(Y75*$Y$8)+(Z75*$Z$8)</f>
        <v>4.9500000000000011</v>
      </c>
      <c r="AD75" s="25">
        <f t="shared" ref="AD75:AD138" si="10">(-R75*$R$8)+(S75*$S$8)+(T75*$T$8)-(U75*$U$8)-(V75*$V$8)+(W75*$W$8)+(X75*$X$8)+(Y75*$Y$8)-(Z75*$Z$8)</f>
        <v>-4.9500000000000011</v>
      </c>
      <c r="AE75" s="23" t="str">
        <f t="shared" ref="AE75:AE138" si="11">IF(G75&gt;H75,"Win","Loss")</f>
        <v>Win</v>
      </c>
      <c r="AF75" s="23" t="str">
        <f t="shared" ref="AF75:AF138" si="12">IF(G75=H75,"Win","Loss")</f>
        <v>Loss</v>
      </c>
      <c r="AG75" s="23" t="str">
        <f t="shared" ref="AG75:AG138" si="13">IF(G75&lt;H75,"Win","Loss")</f>
        <v>Loss</v>
      </c>
      <c r="AH75" s="23">
        <f t="shared" ref="AH75:AH138" si="14">IF(AE75="Win",(I75*$B$2)-$B$2,-$B$2)</f>
        <v>18</v>
      </c>
      <c r="AI75" s="23">
        <f t="shared" ref="AI75:AI138" si="15">IF(AF75="Win",(J75*$B$2)-$B$2,-$B$2)</f>
        <v>-50</v>
      </c>
      <c r="AJ75" s="23">
        <f t="shared" ref="AJ75:AJ138" si="16">IF(AG75="Win",(K75*$B$2)-$B$2,-$B$2)</f>
        <v>-50</v>
      </c>
    </row>
    <row r="76" spans="1:36" x14ac:dyDescent="0.2">
      <c r="A76" s="36">
        <v>43595</v>
      </c>
      <c r="B76" s="37" t="s">
        <v>348</v>
      </c>
      <c r="C76" s="37" t="s">
        <v>253</v>
      </c>
      <c r="D76" s="37" t="s">
        <v>352</v>
      </c>
      <c r="E76" s="37" t="s">
        <v>353</v>
      </c>
      <c r="F76" s="37" t="s">
        <v>354</v>
      </c>
      <c r="G76" s="37">
        <v>1</v>
      </c>
      <c r="H76" s="37">
        <v>1</v>
      </c>
      <c r="I76" s="37">
        <v>1.77</v>
      </c>
      <c r="J76" s="37">
        <v>3.98</v>
      </c>
      <c r="K76" s="37">
        <v>3.54</v>
      </c>
      <c r="L76" s="37">
        <v>-1.77</v>
      </c>
      <c r="M76" s="37">
        <v>23</v>
      </c>
      <c r="N76" s="37">
        <v>29</v>
      </c>
      <c r="O76" s="37">
        <v>2</v>
      </c>
      <c r="P76" s="37">
        <v>12</v>
      </c>
      <c r="Q76" s="37">
        <v>13</v>
      </c>
      <c r="R76" s="37">
        <v>50</v>
      </c>
      <c r="S76" s="37">
        <v>50</v>
      </c>
      <c r="T76" s="37">
        <v>0</v>
      </c>
      <c r="U76" s="37">
        <v>47.83</v>
      </c>
      <c r="V76" s="37">
        <v>26.09</v>
      </c>
      <c r="W76" s="37">
        <v>26.09</v>
      </c>
      <c r="X76" s="37">
        <v>44.83</v>
      </c>
      <c r="Y76" s="37">
        <v>27.59</v>
      </c>
      <c r="Z76" s="37">
        <v>27.59</v>
      </c>
      <c r="AA76" s="37">
        <v>66.67</v>
      </c>
      <c r="AB76" s="37">
        <v>30.77</v>
      </c>
      <c r="AC76" s="24">
        <f t="shared" si="9"/>
        <v>20.750000000000007</v>
      </c>
      <c r="AD76" s="25">
        <f t="shared" si="10"/>
        <v>-10.750000000000005</v>
      </c>
      <c r="AE76" s="23" t="str">
        <f t="shared" si="11"/>
        <v>Loss</v>
      </c>
      <c r="AF76" s="23" t="str">
        <f t="shared" si="12"/>
        <v>Win</v>
      </c>
      <c r="AG76" s="23" t="str">
        <f t="shared" si="13"/>
        <v>Loss</v>
      </c>
      <c r="AH76" s="23">
        <f t="shared" si="14"/>
        <v>-50</v>
      </c>
      <c r="AI76" s="23">
        <f t="shared" si="15"/>
        <v>149</v>
      </c>
      <c r="AJ76" s="23">
        <f t="shared" si="16"/>
        <v>-50</v>
      </c>
    </row>
    <row r="77" spans="1:36" x14ac:dyDescent="0.2">
      <c r="A77" s="36">
        <v>43595</v>
      </c>
      <c r="B77" s="37" t="s">
        <v>355</v>
      </c>
      <c r="C77" s="37" t="s">
        <v>356</v>
      </c>
      <c r="D77" s="37" t="s">
        <v>357</v>
      </c>
      <c r="E77" s="37" t="s">
        <v>358</v>
      </c>
      <c r="F77" s="37" t="s">
        <v>359</v>
      </c>
      <c r="G77" s="37">
        <v>1</v>
      </c>
      <c r="H77" s="37">
        <v>0</v>
      </c>
      <c r="I77" s="37">
        <v>1.56</v>
      </c>
      <c r="J77" s="37">
        <v>3.65</v>
      </c>
      <c r="K77" s="37">
        <v>5.76</v>
      </c>
      <c r="L77" s="37">
        <v>-4.2</v>
      </c>
      <c r="M77" s="37">
        <v>37</v>
      </c>
      <c r="N77" s="37">
        <v>38</v>
      </c>
      <c r="O77" s="37">
        <v>4</v>
      </c>
      <c r="P77" s="37">
        <v>18</v>
      </c>
      <c r="Q77" s="37">
        <v>20</v>
      </c>
      <c r="R77" s="37">
        <v>50</v>
      </c>
      <c r="S77" s="37">
        <v>25</v>
      </c>
      <c r="T77" s="37">
        <v>25</v>
      </c>
      <c r="U77" s="37">
        <v>48.65</v>
      </c>
      <c r="V77" s="37">
        <v>18.920000000000002</v>
      </c>
      <c r="W77" s="37">
        <v>32.43</v>
      </c>
      <c r="X77" s="37">
        <v>36.840000000000003</v>
      </c>
      <c r="Y77" s="37">
        <v>23.68</v>
      </c>
      <c r="Z77" s="37">
        <v>39.47</v>
      </c>
      <c r="AA77" s="37">
        <v>61.11</v>
      </c>
      <c r="AB77" s="37">
        <v>35</v>
      </c>
      <c r="AC77" s="24">
        <f t="shared" si="9"/>
        <v>13.293999999999999</v>
      </c>
      <c r="AD77" s="25">
        <f t="shared" si="10"/>
        <v>-8.2939999999999987</v>
      </c>
      <c r="AE77" s="23" t="str">
        <f t="shared" si="11"/>
        <v>Win</v>
      </c>
      <c r="AF77" s="23" t="str">
        <f t="shared" si="12"/>
        <v>Loss</v>
      </c>
      <c r="AG77" s="23" t="str">
        <f t="shared" si="13"/>
        <v>Loss</v>
      </c>
      <c r="AH77" s="23">
        <f t="shared" si="14"/>
        <v>28</v>
      </c>
      <c r="AI77" s="23">
        <f t="shared" si="15"/>
        <v>-50</v>
      </c>
      <c r="AJ77" s="23">
        <f t="shared" si="16"/>
        <v>-50</v>
      </c>
    </row>
    <row r="78" spans="1:36" x14ac:dyDescent="0.2">
      <c r="A78" s="36">
        <v>43595</v>
      </c>
      <c r="B78" s="37" t="s">
        <v>360</v>
      </c>
      <c r="C78" s="37" t="s">
        <v>361</v>
      </c>
      <c r="D78" s="37" t="s">
        <v>362</v>
      </c>
      <c r="E78" s="37" t="s">
        <v>363</v>
      </c>
      <c r="F78" s="37" t="s">
        <v>364</v>
      </c>
      <c r="G78" s="37">
        <v>4</v>
      </c>
      <c r="H78" s="37">
        <v>3</v>
      </c>
      <c r="I78" s="37">
        <v>2.87</v>
      </c>
      <c r="J78" s="37">
        <v>2.88</v>
      </c>
      <c r="K78" s="37">
        <v>2.5</v>
      </c>
      <c r="L78" s="37">
        <v>0.37</v>
      </c>
      <c r="M78" s="37">
        <v>29</v>
      </c>
      <c r="N78" s="37">
        <v>38</v>
      </c>
      <c r="O78" s="37">
        <v>0</v>
      </c>
      <c r="P78" s="37">
        <v>12</v>
      </c>
      <c r="Q78" s="37">
        <v>19</v>
      </c>
      <c r="R78" s="37">
        <v>0</v>
      </c>
      <c r="S78" s="37">
        <v>0</v>
      </c>
      <c r="T78" s="37">
        <v>0</v>
      </c>
      <c r="U78" s="37">
        <v>65.52</v>
      </c>
      <c r="V78" s="37">
        <v>20.69</v>
      </c>
      <c r="W78" s="37">
        <v>13.79</v>
      </c>
      <c r="X78" s="37">
        <v>21.05</v>
      </c>
      <c r="Y78" s="37">
        <v>34.21</v>
      </c>
      <c r="Z78" s="37">
        <v>44.74</v>
      </c>
      <c r="AA78" s="37">
        <v>58.33</v>
      </c>
      <c r="AB78" s="37">
        <v>26.32</v>
      </c>
      <c r="AC78" s="24">
        <f t="shared" si="9"/>
        <v>13.731999999999999</v>
      </c>
      <c r="AD78" s="25">
        <f t="shared" si="10"/>
        <v>-13.731999999999999</v>
      </c>
      <c r="AE78" s="23" t="str">
        <f t="shared" si="11"/>
        <v>Win</v>
      </c>
      <c r="AF78" s="23" t="str">
        <f t="shared" si="12"/>
        <v>Loss</v>
      </c>
      <c r="AG78" s="23" t="str">
        <f t="shared" si="13"/>
        <v>Loss</v>
      </c>
      <c r="AH78" s="23">
        <f t="shared" si="14"/>
        <v>93.5</v>
      </c>
      <c r="AI78" s="23">
        <f t="shared" si="15"/>
        <v>-50</v>
      </c>
      <c r="AJ78" s="23">
        <f t="shared" si="16"/>
        <v>-50</v>
      </c>
    </row>
    <row r="79" spans="1:36" x14ac:dyDescent="0.2">
      <c r="A79" s="36">
        <v>43595</v>
      </c>
      <c r="B79" s="37" t="s">
        <v>365</v>
      </c>
      <c r="C79" s="37" t="s">
        <v>366</v>
      </c>
      <c r="D79" s="37" t="s">
        <v>367</v>
      </c>
      <c r="E79" s="37" t="s">
        <v>368</v>
      </c>
      <c r="F79" s="37" t="s">
        <v>369</v>
      </c>
      <c r="G79" s="37">
        <v>4</v>
      </c>
      <c r="H79" s="37">
        <v>1</v>
      </c>
      <c r="I79" s="37">
        <v>1.49</v>
      </c>
      <c r="J79" s="37">
        <v>4.08</v>
      </c>
      <c r="K79" s="37">
        <v>5.85</v>
      </c>
      <c r="L79" s="37">
        <v>-4.3600000000000003</v>
      </c>
      <c r="M79" s="37">
        <v>32</v>
      </c>
      <c r="N79" s="37">
        <v>34</v>
      </c>
      <c r="O79" s="37">
        <v>3</v>
      </c>
      <c r="P79" s="37">
        <v>16</v>
      </c>
      <c r="Q79" s="37">
        <v>18</v>
      </c>
      <c r="R79" s="37">
        <v>66.67</v>
      </c>
      <c r="S79" s="37">
        <v>0</v>
      </c>
      <c r="T79" s="37">
        <v>33.33</v>
      </c>
      <c r="U79" s="37">
        <v>43.75</v>
      </c>
      <c r="V79" s="37">
        <v>25</v>
      </c>
      <c r="W79" s="37">
        <v>31.25</v>
      </c>
      <c r="X79" s="37">
        <v>17.649999999999999</v>
      </c>
      <c r="Y79" s="37">
        <v>20.59</v>
      </c>
      <c r="Z79" s="37">
        <v>61.76</v>
      </c>
      <c r="AA79" s="37">
        <v>37.5</v>
      </c>
      <c r="AB79" s="37">
        <v>22.22</v>
      </c>
      <c r="AC79" s="24">
        <f t="shared" si="9"/>
        <v>21.765000000000004</v>
      </c>
      <c r="AD79" s="25">
        <f t="shared" si="10"/>
        <v>-21.765000000000004</v>
      </c>
      <c r="AE79" s="23" t="str">
        <f t="shared" si="11"/>
        <v>Win</v>
      </c>
      <c r="AF79" s="23" t="str">
        <f t="shared" si="12"/>
        <v>Loss</v>
      </c>
      <c r="AG79" s="23" t="str">
        <f t="shared" si="13"/>
        <v>Loss</v>
      </c>
      <c r="AH79" s="23">
        <f t="shared" si="14"/>
        <v>24.5</v>
      </c>
      <c r="AI79" s="23">
        <f t="shared" si="15"/>
        <v>-50</v>
      </c>
      <c r="AJ79" s="23">
        <f t="shared" si="16"/>
        <v>-50</v>
      </c>
    </row>
    <row r="80" spans="1:36" x14ac:dyDescent="0.2">
      <c r="A80" s="36">
        <v>43595</v>
      </c>
      <c r="B80" s="37" t="s">
        <v>370</v>
      </c>
      <c r="C80" s="37" t="s">
        <v>371</v>
      </c>
      <c r="D80" s="37" t="s">
        <v>372</v>
      </c>
      <c r="E80" s="37" t="s">
        <v>373</v>
      </c>
      <c r="F80" s="37" t="s">
        <v>374</v>
      </c>
      <c r="G80" s="37">
        <v>2</v>
      </c>
      <c r="H80" s="37">
        <v>1</v>
      </c>
      <c r="I80" s="37">
        <v>1.41</v>
      </c>
      <c r="J80" s="37">
        <v>4.5199999999999996</v>
      </c>
      <c r="K80" s="37">
        <v>6.11</v>
      </c>
      <c r="L80" s="37">
        <v>-4.7</v>
      </c>
      <c r="M80" s="37">
        <v>34</v>
      </c>
      <c r="N80" s="37">
        <v>35</v>
      </c>
      <c r="O80" s="37">
        <v>3</v>
      </c>
      <c r="P80" s="37">
        <v>16</v>
      </c>
      <c r="Q80" s="37">
        <v>18</v>
      </c>
      <c r="R80" s="37">
        <v>33.33</v>
      </c>
      <c r="S80" s="37">
        <v>0</v>
      </c>
      <c r="T80" s="37">
        <v>66.67</v>
      </c>
      <c r="U80" s="37">
        <v>44.12</v>
      </c>
      <c r="V80" s="37">
        <v>26.47</v>
      </c>
      <c r="W80" s="37">
        <v>29.41</v>
      </c>
      <c r="X80" s="37">
        <v>25.71</v>
      </c>
      <c r="Y80" s="37">
        <v>25.71</v>
      </c>
      <c r="Z80" s="37">
        <v>48.57</v>
      </c>
      <c r="AA80" s="37">
        <v>50</v>
      </c>
      <c r="AB80" s="37">
        <v>22.22</v>
      </c>
      <c r="AC80" s="24">
        <f t="shared" si="9"/>
        <v>-2.4120000000000026</v>
      </c>
      <c r="AD80" s="25">
        <f t="shared" si="10"/>
        <v>2.4120000000000026</v>
      </c>
      <c r="AE80" s="23" t="str">
        <f t="shared" si="11"/>
        <v>Win</v>
      </c>
      <c r="AF80" s="23" t="str">
        <f t="shared" si="12"/>
        <v>Loss</v>
      </c>
      <c r="AG80" s="23" t="str">
        <f t="shared" si="13"/>
        <v>Loss</v>
      </c>
      <c r="AH80" s="23">
        <f t="shared" si="14"/>
        <v>20.5</v>
      </c>
      <c r="AI80" s="23">
        <f t="shared" si="15"/>
        <v>-50</v>
      </c>
      <c r="AJ80" s="23">
        <f t="shared" si="16"/>
        <v>-50</v>
      </c>
    </row>
    <row r="81" spans="1:36" x14ac:dyDescent="0.2">
      <c r="A81" s="36">
        <v>43595</v>
      </c>
      <c r="B81" s="37" t="s">
        <v>355</v>
      </c>
      <c r="C81" s="37" t="s">
        <v>375</v>
      </c>
      <c r="D81" s="37" t="s">
        <v>376</v>
      </c>
      <c r="E81" s="37" t="s">
        <v>377</v>
      </c>
      <c r="F81" s="37" t="s">
        <v>378</v>
      </c>
      <c r="G81" s="37">
        <v>4</v>
      </c>
      <c r="H81" s="37">
        <v>0</v>
      </c>
      <c r="I81" s="37">
        <v>1.24</v>
      </c>
      <c r="J81" s="37">
        <v>5.09</v>
      </c>
      <c r="K81" s="37">
        <v>9.9600000000000009</v>
      </c>
      <c r="L81" s="37">
        <v>-8.7200000000000006</v>
      </c>
      <c r="M81" s="37">
        <v>21</v>
      </c>
      <c r="N81" s="37">
        <v>20</v>
      </c>
      <c r="O81" s="37">
        <v>1</v>
      </c>
      <c r="P81" s="37">
        <v>12</v>
      </c>
      <c r="Q81" s="37">
        <v>7</v>
      </c>
      <c r="R81" s="37">
        <v>100</v>
      </c>
      <c r="S81" s="37">
        <v>0</v>
      </c>
      <c r="T81" s="37">
        <v>0</v>
      </c>
      <c r="U81" s="37">
        <v>42.86</v>
      </c>
      <c r="V81" s="37">
        <v>42.86</v>
      </c>
      <c r="W81" s="37">
        <v>14.29</v>
      </c>
      <c r="X81" s="37">
        <v>35</v>
      </c>
      <c r="Y81" s="37">
        <v>20</v>
      </c>
      <c r="Z81" s="37">
        <v>45</v>
      </c>
      <c r="AA81" s="37">
        <v>41.67</v>
      </c>
      <c r="AB81" s="37">
        <v>28.57</v>
      </c>
      <c r="AC81" s="24">
        <f t="shared" si="9"/>
        <v>40.000000000000007</v>
      </c>
      <c r="AD81" s="25">
        <f t="shared" si="10"/>
        <v>-40.000000000000007</v>
      </c>
      <c r="AE81" s="23" t="str">
        <f t="shared" si="11"/>
        <v>Win</v>
      </c>
      <c r="AF81" s="23" t="str">
        <f t="shared" si="12"/>
        <v>Loss</v>
      </c>
      <c r="AG81" s="23" t="str">
        <f t="shared" si="13"/>
        <v>Loss</v>
      </c>
      <c r="AH81" s="23">
        <f t="shared" si="14"/>
        <v>12</v>
      </c>
      <c r="AI81" s="23">
        <f t="shared" si="15"/>
        <v>-50</v>
      </c>
      <c r="AJ81" s="23">
        <f t="shared" si="16"/>
        <v>-50</v>
      </c>
    </row>
    <row r="82" spans="1:36" x14ac:dyDescent="0.2">
      <c r="A82" s="36">
        <v>43595</v>
      </c>
      <c r="B82" s="37" t="s">
        <v>355</v>
      </c>
      <c r="C82" s="37" t="s">
        <v>375</v>
      </c>
      <c r="D82" s="37" t="s">
        <v>379</v>
      </c>
      <c r="E82" s="37" t="s">
        <v>380</v>
      </c>
      <c r="F82" s="37" t="s">
        <v>381</v>
      </c>
      <c r="G82" s="37">
        <v>3</v>
      </c>
      <c r="H82" s="37">
        <v>2</v>
      </c>
      <c r="I82" s="37">
        <v>2.42</v>
      </c>
      <c r="J82" s="37">
        <v>3.84</v>
      </c>
      <c r="K82" s="37">
        <v>2.2599999999999998</v>
      </c>
      <c r="L82" s="37">
        <v>0.16</v>
      </c>
      <c r="M82" s="37">
        <v>16</v>
      </c>
      <c r="N82" s="37">
        <v>20</v>
      </c>
      <c r="O82" s="37">
        <v>0</v>
      </c>
      <c r="P82" s="37">
        <v>7</v>
      </c>
      <c r="Q82" s="37">
        <v>12</v>
      </c>
      <c r="R82" s="37">
        <v>0</v>
      </c>
      <c r="S82" s="37">
        <v>0</v>
      </c>
      <c r="T82" s="37">
        <v>0</v>
      </c>
      <c r="U82" s="37">
        <v>18.75</v>
      </c>
      <c r="V82" s="37">
        <v>37.5</v>
      </c>
      <c r="W82" s="37">
        <v>43.75</v>
      </c>
      <c r="X82" s="37">
        <v>80</v>
      </c>
      <c r="Y82" s="37">
        <v>10</v>
      </c>
      <c r="Z82" s="37">
        <v>10</v>
      </c>
      <c r="AA82" s="37">
        <v>28.57</v>
      </c>
      <c r="AB82" s="37">
        <v>75</v>
      </c>
      <c r="AC82" s="24">
        <f t="shared" si="9"/>
        <v>-16.25</v>
      </c>
      <c r="AD82" s="25">
        <f t="shared" si="10"/>
        <v>16.25</v>
      </c>
      <c r="AE82" s="23" t="str">
        <f t="shared" si="11"/>
        <v>Win</v>
      </c>
      <c r="AF82" s="23" t="str">
        <f t="shared" si="12"/>
        <v>Loss</v>
      </c>
      <c r="AG82" s="23" t="str">
        <f t="shared" si="13"/>
        <v>Loss</v>
      </c>
      <c r="AH82" s="23">
        <f t="shared" si="14"/>
        <v>71</v>
      </c>
      <c r="AI82" s="23">
        <f t="shared" si="15"/>
        <v>-50</v>
      </c>
      <c r="AJ82" s="23">
        <f t="shared" si="16"/>
        <v>-50</v>
      </c>
    </row>
    <row r="83" spans="1:36" x14ac:dyDescent="0.2">
      <c r="A83" s="36">
        <v>43595</v>
      </c>
      <c r="B83" s="37" t="s">
        <v>365</v>
      </c>
      <c r="C83" s="37" t="s">
        <v>382</v>
      </c>
      <c r="D83" s="37" t="s">
        <v>383</v>
      </c>
      <c r="E83" s="37" t="s">
        <v>384</v>
      </c>
      <c r="F83" s="37" t="s">
        <v>385</v>
      </c>
      <c r="G83" s="37">
        <v>4</v>
      </c>
      <c r="H83" s="37">
        <v>1</v>
      </c>
      <c r="I83" s="37">
        <v>1.67</v>
      </c>
      <c r="J83" s="37">
        <v>3.58</v>
      </c>
      <c r="K83" s="37">
        <v>4.4000000000000004</v>
      </c>
      <c r="L83" s="37">
        <v>-2.73</v>
      </c>
      <c r="M83" s="37">
        <v>23</v>
      </c>
      <c r="N83" s="37">
        <v>23</v>
      </c>
      <c r="O83" s="37">
        <v>1</v>
      </c>
      <c r="P83" s="37">
        <v>11</v>
      </c>
      <c r="Q83" s="37">
        <v>11</v>
      </c>
      <c r="R83" s="37">
        <v>0</v>
      </c>
      <c r="S83" s="37">
        <v>0</v>
      </c>
      <c r="T83" s="37">
        <v>100</v>
      </c>
      <c r="U83" s="37">
        <v>43.48</v>
      </c>
      <c r="V83" s="37">
        <v>26.09</v>
      </c>
      <c r="W83" s="37">
        <v>30.43</v>
      </c>
      <c r="X83" s="37">
        <v>47.83</v>
      </c>
      <c r="Y83" s="37">
        <v>26.09</v>
      </c>
      <c r="Z83" s="37">
        <v>26.09</v>
      </c>
      <c r="AA83" s="37">
        <v>72.73</v>
      </c>
      <c r="AB83" s="37">
        <v>27.27</v>
      </c>
      <c r="AC83" s="24">
        <f t="shared" si="9"/>
        <v>-31.738000000000003</v>
      </c>
      <c r="AD83" s="25">
        <f t="shared" si="10"/>
        <v>31.738000000000003</v>
      </c>
      <c r="AE83" s="23" t="str">
        <f t="shared" si="11"/>
        <v>Win</v>
      </c>
      <c r="AF83" s="23" t="str">
        <f t="shared" si="12"/>
        <v>Loss</v>
      </c>
      <c r="AG83" s="23" t="str">
        <f t="shared" si="13"/>
        <v>Loss</v>
      </c>
      <c r="AH83" s="23">
        <f t="shared" si="14"/>
        <v>33.5</v>
      </c>
      <c r="AI83" s="23">
        <f t="shared" si="15"/>
        <v>-50</v>
      </c>
      <c r="AJ83" s="23">
        <f t="shared" si="16"/>
        <v>-50</v>
      </c>
    </row>
    <row r="84" spans="1:36" x14ac:dyDescent="0.2">
      <c r="A84" s="36">
        <v>43595</v>
      </c>
      <c r="B84" s="37" t="s">
        <v>365</v>
      </c>
      <c r="C84" s="37" t="s">
        <v>382</v>
      </c>
      <c r="D84" s="37" t="s">
        <v>386</v>
      </c>
      <c r="E84" s="37" t="s">
        <v>387</v>
      </c>
      <c r="F84" s="37" t="s">
        <v>388</v>
      </c>
      <c r="G84" s="37">
        <v>0</v>
      </c>
      <c r="H84" s="37">
        <v>1</v>
      </c>
      <c r="I84" s="37">
        <v>2.97</v>
      </c>
      <c r="J84" s="37">
        <v>2.98</v>
      </c>
      <c r="K84" s="37">
        <v>2.2999999999999998</v>
      </c>
      <c r="L84" s="37">
        <v>0.67</v>
      </c>
      <c r="M84" s="37">
        <v>24</v>
      </c>
      <c r="N84" s="37">
        <v>26</v>
      </c>
      <c r="O84" s="37">
        <v>2</v>
      </c>
      <c r="P84" s="37">
        <v>12</v>
      </c>
      <c r="Q84" s="37">
        <v>12</v>
      </c>
      <c r="R84" s="37">
        <v>50</v>
      </c>
      <c r="S84" s="37">
        <v>0</v>
      </c>
      <c r="T84" s="37">
        <v>50</v>
      </c>
      <c r="U84" s="37">
        <v>29.17</v>
      </c>
      <c r="V84" s="37">
        <v>20.83</v>
      </c>
      <c r="W84" s="37">
        <v>50</v>
      </c>
      <c r="X84" s="37">
        <v>61.54</v>
      </c>
      <c r="Y84" s="37">
        <v>7.69</v>
      </c>
      <c r="Z84" s="37">
        <v>30.77</v>
      </c>
      <c r="AA84" s="37">
        <v>33.33</v>
      </c>
      <c r="AB84" s="37">
        <v>50</v>
      </c>
      <c r="AC84" s="24">
        <f t="shared" si="9"/>
        <v>-9.0060000000000002</v>
      </c>
      <c r="AD84" s="25">
        <f t="shared" si="10"/>
        <v>9.0060000000000002</v>
      </c>
      <c r="AE84" s="23" t="str">
        <f t="shared" si="11"/>
        <v>Loss</v>
      </c>
      <c r="AF84" s="23" t="str">
        <f t="shared" si="12"/>
        <v>Loss</v>
      </c>
      <c r="AG84" s="23" t="str">
        <f t="shared" si="13"/>
        <v>Win</v>
      </c>
      <c r="AH84" s="23">
        <f t="shared" si="14"/>
        <v>-50</v>
      </c>
      <c r="AI84" s="23">
        <f t="shared" si="15"/>
        <v>-50</v>
      </c>
      <c r="AJ84" s="23">
        <f t="shared" si="16"/>
        <v>64.999999999999986</v>
      </c>
    </row>
    <row r="85" spans="1:36" x14ac:dyDescent="0.2">
      <c r="A85" s="36">
        <v>43595</v>
      </c>
      <c r="B85" s="37" t="s">
        <v>389</v>
      </c>
      <c r="C85" s="37" t="s">
        <v>390</v>
      </c>
      <c r="D85" s="37" t="s">
        <v>391</v>
      </c>
      <c r="E85" s="37" t="s">
        <v>392</v>
      </c>
      <c r="F85" s="37" t="s">
        <v>393</v>
      </c>
      <c r="G85" s="37">
        <v>2</v>
      </c>
      <c r="H85" s="37">
        <v>3</v>
      </c>
      <c r="I85" s="37">
        <v>1.28</v>
      </c>
      <c r="J85" s="37">
        <v>5.5</v>
      </c>
      <c r="K85" s="37">
        <v>7.39</v>
      </c>
      <c r="L85" s="37">
        <v>-6.11</v>
      </c>
      <c r="M85" s="37">
        <v>23</v>
      </c>
      <c r="N85" s="37">
        <v>26</v>
      </c>
      <c r="O85" s="37">
        <v>1</v>
      </c>
      <c r="P85" s="37">
        <v>11</v>
      </c>
      <c r="Q85" s="37">
        <v>13</v>
      </c>
      <c r="R85" s="37">
        <v>100</v>
      </c>
      <c r="S85" s="37">
        <v>0</v>
      </c>
      <c r="T85" s="37">
        <v>0</v>
      </c>
      <c r="U85" s="37">
        <v>39.130000000000003</v>
      </c>
      <c r="V85" s="37">
        <v>34.78</v>
      </c>
      <c r="W85" s="37">
        <v>26.09</v>
      </c>
      <c r="X85" s="37">
        <v>38.46</v>
      </c>
      <c r="Y85" s="37">
        <v>15.38</v>
      </c>
      <c r="Z85" s="37">
        <v>46.15</v>
      </c>
      <c r="AA85" s="37">
        <v>45.45</v>
      </c>
      <c r="AB85" s="37">
        <v>53.85</v>
      </c>
      <c r="AC85" s="24">
        <f t="shared" si="9"/>
        <v>36.085999999999999</v>
      </c>
      <c r="AD85" s="25">
        <f t="shared" si="10"/>
        <v>-36.085999999999999</v>
      </c>
      <c r="AE85" s="23" t="str">
        <f t="shared" si="11"/>
        <v>Loss</v>
      </c>
      <c r="AF85" s="23" t="str">
        <f t="shared" si="12"/>
        <v>Loss</v>
      </c>
      <c r="AG85" s="23" t="str">
        <f t="shared" si="13"/>
        <v>Win</v>
      </c>
      <c r="AH85" s="23">
        <f t="shared" si="14"/>
        <v>-50</v>
      </c>
      <c r="AI85" s="23">
        <f t="shared" si="15"/>
        <v>-50</v>
      </c>
      <c r="AJ85" s="23">
        <f t="shared" si="16"/>
        <v>319.5</v>
      </c>
    </row>
    <row r="86" spans="1:36" x14ac:dyDescent="0.2">
      <c r="A86" s="36">
        <v>43595</v>
      </c>
      <c r="B86" s="37" t="s">
        <v>394</v>
      </c>
      <c r="C86" s="37" t="s">
        <v>395</v>
      </c>
      <c r="D86" s="37" t="s">
        <v>396</v>
      </c>
      <c r="E86" s="37" t="s">
        <v>397</v>
      </c>
      <c r="F86" s="37" t="s">
        <v>398</v>
      </c>
      <c r="G86" s="37">
        <v>1</v>
      </c>
      <c r="H86" s="37">
        <v>3</v>
      </c>
      <c r="I86" s="37">
        <v>4.01</v>
      </c>
      <c r="J86" s="37">
        <v>3.54</v>
      </c>
      <c r="K86" s="37">
        <v>1.77</v>
      </c>
      <c r="L86" s="37">
        <v>2.2400000000000002</v>
      </c>
      <c r="M86" s="37">
        <v>11</v>
      </c>
      <c r="N86" s="37">
        <v>16</v>
      </c>
      <c r="O86" s="37">
        <v>1</v>
      </c>
      <c r="P86" s="37">
        <v>7</v>
      </c>
      <c r="Q86" s="37">
        <v>9</v>
      </c>
      <c r="R86" s="37">
        <v>100</v>
      </c>
      <c r="S86" s="37">
        <v>0</v>
      </c>
      <c r="T86" s="37">
        <v>0</v>
      </c>
      <c r="U86" s="37">
        <v>27.27</v>
      </c>
      <c r="V86" s="37">
        <v>0</v>
      </c>
      <c r="W86" s="37">
        <v>72.73</v>
      </c>
      <c r="X86" s="37">
        <v>68.75</v>
      </c>
      <c r="Y86" s="37">
        <v>12.5</v>
      </c>
      <c r="Z86" s="37">
        <v>18.75</v>
      </c>
      <c r="AA86" s="37">
        <v>28.57</v>
      </c>
      <c r="AB86" s="37">
        <v>66.67</v>
      </c>
      <c r="AC86" s="24">
        <f t="shared" si="9"/>
        <v>9.6580000000000013</v>
      </c>
      <c r="AD86" s="25">
        <f t="shared" si="10"/>
        <v>-9.6580000000000013</v>
      </c>
      <c r="AE86" s="23" t="str">
        <f t="shared" si="11"/>
        <v>Loss</v>
      </c>
      <c r="AF86" s="23" t="str">
        <f t="shared" si="12"/>
        <v>Loss</v>
      </c>
      <c r="AG86" s="23" t="str">
        <f t="shared" si="13"/>
        <v>Win</v>
      </c>
      <c r="AH86" s="23">
        <f t="shared" si="14"/>
        <v>-50</v>
      </c>
      <c r="AI86" s="23">
        <f t="shared" si="15"/>
        <v>-50</v>
      </c>
      <c r="AJ86" s="23">
        <f t="shared" si="16"/>
        <v>38.5</v>
      </c>
    </row>
    <row r="87" spans="1:36" x14ac:dyDescent="0.2">
      <c r="A87" s="36">
        <v>43595</v>
      </c>
      <c r="B87" s="37" t="s">
        <v>279</v>
      </c>
      <c r="C87" s="37" t="s">
        <v>280</v>
      </c>
      <c r="D87" s="37" t="s">
        <v>399</v>
      </c>
      <c r="E87" s="37" t="s">
        <v>400</v>
      </c>
      <c r="F87" s="37" t="s">
        <v>401</v>
      </c>
      <c r="G87" s="37">
        <v>0</v>
      </c>
      <c r="H87" s="37">
        <v>3</v>
      </c>
      <c r="I87" s="37">
        <v>4.4400000000000004</v>
      </c>
      <c r="J87" s="37">
        <v>4.09</v>
      </c>
      <c r="K87" s="37">
        <v>1.58</v>
      </c>
      <c r="L87" s="37">
        <v>2.86</v>
      </c>
      <c r="M87" s="37">
        <v>33</v>
      </c>
      <c r="N87" s="37">
        <v>34</v>
      </c>
      <c r="O87" s="37">
        <v>1</v>
      </c>
      <c r="P87" s="37">
        <v>15</v>
      </c>
      <c r="Q87" s="37">
        <v>14</v>
      </c>
      <c r="R87" s="37">
        <v>100</v>
      </c>
      <c r="S87" s="37">
        <v>0</v>
      </c>
      <c r="T87" s="37">
        <v>0</v>
      </c>
      <c r="U87" s="37">
        <v>18.18</v>
      </c>
      <c r="V87" s="37">
        <v>21.21</v>
      </c>
      <c r="W87" s="37">
        <v>60.61</v>
      </c>
      <c r="X87" s="37">
        <v>29.41</v>
      </c>
      <c r="Y87" s="37">
        <v>17.649999999999999</v>
      </c>
      <c r="Z87" s="37">
        <v>52.94</v>
      </c>
      <c r="AA87" s="37">
        <v>20</v>
      </c>
      <c r="AB87" s="37">
        <v>21.43</v>
      </c>
      <c r="AC87" s="24">
        <f t="shared" si="9"/>
        <v>26.576000000000004</v>
      </c>
      <c r="AD87" s="25">
        <f t="shared" si="10"/>
        <v>-26.576000000000004</v>
      </c>
      <c r="AE87" s="23" t="str">
        <f t="shared" si="11"/>
        <v>Loss</v>
      </c>
      <c r="AF87" s="23" t="str">
        <f t="shared" si="12"/>
        <v>Loss</v>
      </c>
      <c r="AG87" s="23" t="str">
        <f t="shared" si="13"/>
        <v>Win</v>
      </c>
      <c r="AH87" s="23">
        <f t="shared" si="14"/>
        <v>-50</v>
      </c>
      <c r="AI87" s="23">
        <f t="shared" si="15"/>
        <v>-50</v>
      </c>
      <c r="AJ87" s="23">
        <f t="shared" si="16"/>
        <v>29</v>
      </c>
    </row>
    <row r="88" spans="1:36" x14ac:dyDescent="0.2">
      <c r="A88" s="36">
        <v>43595</v>
      </c>
      <c r="B88" s="37" t="s">
        <v>172</v>
      </c>
      <c r="C88" s="37" t="s">
        <v>402</v>
      </c>
      <c r="D88" s="37" t="s">
        <v>403</v>
      </c>
      <c r="E88" s="37" t="s">
        <v>404</v>
      </c>
      <c r="F88" s="37" t="s">
        <v>405</v>
      </c>
      <c r="G88" s="37">
        <v>2</v>
      </c>
      <c r="H88" s="37">
        <v>0</v>
      </c>
      <c r="I88" s="37">
        <v>2.16</v>
      </c>
      <c r="J88" s="37">
        <v>3.17</v>
      </c>
      <c r="K88" s="37">
        <v>3.31</v>
      </c>
      <c r="L88" s="37">
        <v>-1.1499999999999999</v>
      </c>
      <c r="M88" s="37">
        <v>37</v>
      </c>
      <c r="N88" s="37">
        <v>39</v>
      </c>
      <c r="O88" s="37">
        <v>4</v>
      </c>
      <c r="P88" s="37">
        <v>19</v>
      </c>
      <c r="Q88" s="37">
        <v>19</v>
      </c>
      <c r="R88" s="37">
        <v>25</v>
      </c>
      <c r="S88" s="37">
        <v>25</v>
      </c>
      <c r="T88" s="37">
        <v>50</v>
      </c>
      <c r="U88" s="37">
        <v>32.43</v>
      </c>
      <c r="V88" s="37">
        <v>29.73</v>
      </c>
      <c r="W88" s="37">
        <v>37.840000000000003</v>
      </c>
      <c r="X88" s="37">
        <v>23.08</v>
      </c>
      <c r="Y88" s="37">
        <v>30.77</v>
      </c>
      <c r="Z88" s="37">
        <v>46.15</v>
      </c>
      <c r="AA88" s="37">
        <v>42.11</v>
      </c>
      <c r="AB88" s="37">
        <v>15.79</v>
      </c>
      <c r="AC88" s="24">
        <f t="shared" si="9"/>
        <v>-1.5719999999999992</v>
      </c>
      <c r="AD88" s="25">
        <f t="shared" si="10"/>
        <v>6.5719999999999992</v>
      </c>
      <c r="AE88" s="23" t="str">
        <f t="shared" si="11"/>
        <v>Win</v>
      </c>
      <c r="AF88" s="23" t="str">
        <f t="shared" si="12"/>
        <v>Loss</v>
      </c>
      <c r="AG88" s="23" t="str">
        <f t="shared" si="13"/>
        <v>Loss</v>
      </c>
      <c r="AH88" s="23">
        <f t="shared" si="14"/>
        <v>58</v>
      </c>
      <c r="AI88" s="23">
        <f t="shared" si="15"/>
        <v>-50</v>
      </c>
      <c r="AJ88" s="23">
        <f t="shared" si="16"/>
        <v>-50</v>
      </c>
    </row>
    <row r="89" spans="1:36" x14ac:dyDescent="0.2">
      <c r="A89" s="36">
        <v>43595</v>
      </c>
      <c r="B89" s="37" t="s">
        <v>406</v>
      </c>
      <c r="C89" s="37" t="s">
        <v>407</v>
      </c>
      <c r="D89" s="37" t="s">
        <v>408</v>
      </c>
      <c r="E89" s="37" t="s">
        <v>409</v>
      </c>
      <c r="F89" s="37" t="s">
        <v>410</v>
      </c>
      <c r="G89" s="37">
        <v>0</v>
      </c>
      <c r="H89" s="37">
        <v>0</v>
      </c>
      <c r="I89" s="37">
        <v>1.73</v>
      </c>
      <c r="J89" s="37">
        <v>3.4</v>
      </c>
      <c r="K89" s="37">
        <v>4.32</v>
      </c>
      <c r="L89" s="37">
        <v>-2.59</v>
      </c>
      <c r="M89" s="37">
        <v>43</v>
      </c>
      <c r="N89" s="37">
        <v>29</v>
      </c>
      <c r="O89" s="37">
        <v>1</v>
      </c>
      <c r="P89" s="37">
        <v>20</v>
      </c>
      <c r="Q89" s="37">
        <v>15</v>
      </c>
      <c r="R89" s="37">
        <v>0</v>
      </c>
      <c r="S89" s="37">
        <v>100</v>
      </c>
      <c r="T89" s="37">
        <v>0</v>
      </c>
      <c r="U89" s="37">
        <v>32.56</v>
      </c>
      <c r="V89" s="37">
        <v>32.56</v>
      </c>
      <c r="W89" s="37">
        <v>34.880000000000003</v>
      </c>
      <c r="X89" s="37">
        <v>31.03</v>
      </c>
      <c r="Y89" s="37">
        <v>17.239999999999998</v>
      </c>
      <c r="Z89" s="37">
        <v>51.72</v>
      </c>
      <c r="AA89" s="37">
        <v>40</v>
      </c>
      <c r="AB89" s="37">
        <v>20</v>
      </c>
      <c r="AC89" s="24">
        <f t="shared" si="9"/>
        <v>15.206</v>
      </c>
      <c r="AD89" s="25">
        <f t="shared" si="10"/>
        <v>4.7940000000000005</v>
      </c>
      <c r="AE89" s="23" t="str">
        <f t="shared" si="11"/>
        <v>Loss</v>
      </c>
      <c r="AF89" s="23" t="str">
        <f t="shared" si="12"/>
        <v>Win</v>
      </c>
      <c r="AG89" s="23" t="str">
        <f t="shared" si="13"/>
        <v>Loss</v>
      </c>
      <c r="AH89" s="23">
        <f t="shared" si="14"/>
        <v>-50</v>
      </c>
      <c r="AI89" s="23">
        <f t="shared" si="15"/>
        <v>120</v>
      </c>
      <c r="AJ89" s="23">
        <f t="shared" si="16"/>
        <v>-50</v>
      </c>
    </row>
    <row r="90" spans="1:36" x14ac:dyDescent="0.2">
      <c r="A90" s="36">
        <v>43595</v>
      </c>
      <c r="B90" s="37" t="s">
        <v>186</v>
      </c>
      <c r="C90" s="37" t="s">
        <v>411</v>
      </c>
      <c r="D90" s="37" t="s">
        <v>412</v>
      </c>
      <c r="E90" s="37" t="s">
        <v>413</v>
      </c>
      <c r="F90" s="37" t="s">
        <v>414</v>
      </c>
      <c r="G90" s="37">
        <v>3</v>
      </c>
      <c r="H90" s="37">
        <v>2</v>
      </c>
      <c r="I90" s="37">
        <v>2.4300000000000002</v>
      </c>
      <c r="J90" s="37">
        <v>3.17</v>
      </c>
      <c r="K90" s="37">
        <v>2.63</v>
      </c>
      <c r="L90" s="37">
        <v>-0.2</v>
      </c>
      <c r="M90" s="37">
        <v>28</v>
      </c>
      <c r="N90" s="37">
        <v>24</v>
      </c>
      <c r="O90" s="37">
        <v>1</v>
      </c>
      <c r="P90" s="37">
        <v>14</v>
      </c>
      <c r="Q90" s="37">
        <v>12</v>
      </c>
      <c r="R90" s="37">
        <v>0</v>
      </c>
      <c r="S90" s="37">
        <v>100</v>
      </c>
      <c r="T90" s="37">
        <v>0</v>
      </c>
      <c r="U90" s="37">
        <v>46.43</v>
      </c>
      <c r="V90" s="37">
        <v>25</v>
      </c>
      <c r="W90" s="37">
        <v>28.57</v>
      </c>
      <c r="X90" s="37">
        <v>45.83</v>
      </c>
      <c r="Y90" s="37">
        <v>29.17</v>
      </c>
      <c r="Z90" s="37">
        <v>25</v>
      </c>
      <c r="AA90" s="37">
        <v>50</v>
      </c>
      <c r="AB90" s="37">
        <v>50</v>
      </c>
      <c r="AC90" s="24">
        <f t="shared" si="9"/>
        <v>8.9890000000000025</v>
      </c>
      <c r="AD90" s="25">
        <f t="shared" si="10"/>
        <v>11.011000000000003</v>
      </c>
      <c r="AE90" s="23" t="str">
        <f t="shared" si="11"/>
        <v>Win</v>
      </c>
      <c r="AF90" s="23" t="str">
        <f t="shared" si="12"/>
        <v>Loss</v>
      </c>
      <c r="AG90" s="23" t="str">
        <f t="shared" si="13"/>
        <v>Loss</v>
      </c>
      <c r="AH90" s="23">
        <f t="shared" si="14"/>
        <v>71.500000000000014</v>
      </c>
      <c r="AI90" s="23">
        <f t="shared" si="15"/>
        <v>-50</v>
      </c>
      <c r="AJ90" s="23">
        <f t="shared" si="16"/>
        <v>-50</v>
      </c>
    </row>
    <row r="91" spans="1:36" x14ac:dyDescent="0.2">
      <c r="A91" s="36">
        <v>43595</v>
      </c>
      <c r="B91" s="37" t="s">
        <v>333</v>
      </c>
      <c r="C91" s="37" t="s">
        <v>244</v>
      </c>
      <c r="D91" s="37" t="s">
        <v>415</v>
      </c>
      <c r="E91" s="37" t="s">
        <v>416</v>
      </c>
      <c r="F91" s="37" t="s">
        <v>417</v>
      </c>
      <c r="G91" s="37">
        <v>1</v>
      </c>
      <c r="H91" s="37">
        <v>1</v>
      </c>
      <c r="I91" s="37">
        <v>1.29</v>
      </c>
      <c r="J91" s="37">
        <v>4.9000000000000004</v>
      </c>
      <c r="K91" s="37">
        <v>8.3800000000000008</v>
      </c>
      <c r="L91" s="37">
        <v>-7.09</v>
      </c>
      <c r="M91" s="37">
        <v>8</v>
      </c>
      <c r="N91" s="37">
        <v>10</v>
      </c>
      <c r="O91" s="37">
        <v>0</v>
      </c>
      <c r="P91" s="37">
        <v>3</v>
      </c>
      <c r="Q91" s="37">
        <v>5</v>
      </c>
      <c r="R91" s="37">
        <v>0</v>
      </c>
      <c r="S91" s="37">
        <v>0</v>
      </c>
      <c r="T91" s="37">
        <v>0</v>
      </c>
      <c r="U91" s="37">
        <v>37.5</v>
      </c>
      <c r="V91" s="37">
        <v>12.5</v>
      </c>
      <c r="W91" s="37">
        <v>50</v>
      </c>
      <c r="X91" s="37">
        <v>40</v>
      </c>
      <c r="Y91" s="37">
        <v>20</v>
      </c>
      <c r="Z91" s="37">
        <v>40</v>
      </c>
      <c r="AA91" s="37">
        <v>66.67</v>
      </c>
      <c r="AB91" s="37">
        <v>20</v>
      </c>
      <c r="AC91" s="24">
        <f t="shared" si="9"/>
        <v>-3.25</v>
      </c>
      <c r="AD91" s="25">
        <f t="shared" si="10"/>
        <v>3.25</v>
      </c>
      <c r="AE91" s="23" t="str">
        <f t="shared" si="11"/>
        <v>Loss</v>
      </c>
      <c r="AF91" s="23" t="str">
        <f t="shared" si="12"/>
        <v>Win</v>
      </c>
      <c r="AG91" s="23" t="str">
        <f t="shared" si="13"/>
        <v>Loss</v>
      </c>
      <c r="AH91" s="23">
        <f t="shared" si="14"/>
        <v>-50</v>
      </c>
      <c r="AI91" s="23">
        <f t="shared" si="15"/>
        <v>195.00000000000003</v>
      </c>
      <c r="AJ91" s="23">
        <f t="shared" si="16"/>
        <v>-50</v>
      </c>
    </row>
    <row r="92" spans="1:36" x14ac:dyDescent="0.2">
      <c r="A92" s="59">
        <v>43595</v>
      </c>
      <c r="B92" s="37" t="s">
        <v>248</v>
      </c>
      <c r="C92" s="37" t="s">
        <v>182</v>
      </c>
      <c r="D92" s="37" t="s">
        <v>418</v>
      </c>
      <c r="E92" s="37" t="s">
        <v>419</v>
      </c>
      <c r="F92" s="37" t="s">
        <v>420</v>
      </c>
      <c r="G92" s="37">
        <v>1</v>
      </c>
      <c r="H92" s="37">
        <v>1</v>
      </c>
      <c r="I92" s="37">
        <v>1.36</v>
      </c>
      <c r="J92" s="37">
        <v>4.5</v>
      </c>
      <c r="K92" s="37">
        <v>6.78</v>
      </c>
      <c r="L92" s="37">
        <v>-5.42</v>
      </c>
      <c r="M92" s="37">
        <v>30</v>
      </c>
      <c r="N92" s="37">
        <v>30</v>
      </c>
      <c r="O92" s="37">
        <v>5</v>
      </c>
      <c r="P92" s="37">
        <v>15</v>
      </c>
      <c r="Q92" s="37">
        <v>15</v>
      </c>
      <c r="R92" s="37">
        <v>100</v>
      </c>
      <c r="S92" s="37">
        <v>0</v>
      </c>
      <c r="T92" s="37">
        <v>0</v>
      </c>
      <c r="U92" s="37">
        <v>53.33</v>
      </c>
      <c r="V92" s="37">
        <v>26.67</v>
      </c>
      <c r="W92" s="37">
        <v>20</v>
      </c>
      <c r="X92" s="37">
        <v>13.33</v>
      </c>
      <c r="Y92" s="37">
        <v>20</v>
      </c>
      <c r="Z92" s="37">
        <v>66.67</v>
      </c>
      <c r="AA92" s="37">
        <v>60</v>
      </c>
      <c r="AB92" s="37">
        <v>13.33</v>
      </c>
      <c r="AC92" s="24">
        <f t="shared" si="9"/>
        <v>48.001000000000005</v>
      </c>
      <c r="AD92" s="25">
        <f t="shared" si="10"/>
        <v>-48.001000000000005</v>
      </c>
      <c r="AE92" s="23" t="str">
        <f t="shared" si="11"/>
        <v>Loss</v>
      </c>
      <c r="AF92" s="23" t="str">
        <f t="shared" si="12"/>
        <v>Win</v>
      </c>
      <c r="AG92" s="23" t="str">
        <f t="shared" si="13"/>
        <v>Loss</v>
      </c>
      <c r="AH92" s="58">
        <f t="shared" si="14"/>
        <v>-50</v>
      </c>
      <c r="AI92" s="23">
        <f t="shared" si="15"/>
        <v>175</v>
      </c>
      <c r="AJ92" s="23">
        <f t="shared" si="16"/>
        <v>-50</v>
      </c>
    </row>
    <row r="93" spans="1:36" x14ac:dyDescent="0.2">
      <c r="A93" s="36">
        <v>43595</v>
      </c>
      <c r="B93" s="37" t="s">
        <v>421</v>
      </c>
      <c r="C93" s="37" t="s">
        <v>422</v>
      </c>
      <c r="D93" s="37" t="s">
        <v>423</v>
      </c>
      <c r="E93" s="37" t="s">
        <v>424</v>
      </c>
      <c r="F93" s="37" t="s">
        <v>425</v>
      </c>
      <c r="G93" s="37">
        <v>1</v>
      </c>
      <c r="H93" s="37">
        <v>4</v>
      </c>
      <c r="I93" s="37">
        <v>5.59</v>
      </c>
      <c r="J93" s="37">
        <v>4.97</v>
      </c>
      <c r="K93" s="37">
        <v>1.35</v>
      </c>
      <c r="L93" s="37">
        <v>4.24</v>
      </c>
      <c r="M93" s="37">
        <v>6</v>
      </c>
      <c r="N93" s="37">
        <v>7</v>
      </c>
      <c r="O93" s="37">
        <v>0</v>
      </c>
      <c r="P93" s="37">
        <v>3</v>
      </c>
      <c r="Q93" s="37">
        <v>2</v>
      </c>
      <c r="R93" s="37">
        <v>0</v>
      </c>
      <c r="S93" s="37">
        <v>0</v>
      </c>
      <c r="T93" s="37">
        <v>0</v>
      </c>
      <c r="U93" s="37">
        <v>16.670000000000002</v>
      </c>
      <c r="V93" s="37">
        <v>16.670000000000002</v>
      </c>
      <c r="W93" s="37">
        <v>66.67</v>
      </c>
      <c r="X93" s="37">
        <v>42.86</v>
      </c>
      <c r="Y93" s="37">
        <v>14.29</v>
      </c>
      <c r="Z93" s="37">
        <v>42.86</v>
      </c>
      <c r="AA93" s="37">
        <v>0</v>
      </c>
      <c r="AB93" s="37">
        <v>50</v>
      </c>
      <c r="AC93" s="24">
        <f t="shared" si="9"/>
        <v>-9.7619999999999987</v>
      </c>
      <c r="AD93" s="25">
        <f t="shared" si="10"/>
        <v>9.7619999999999987</v>
      </c>
      <c r="AE93" s="23" t="str">
        <f t="shared" si="11"/>
        <v>Loss</v>
      </c>
      <c r="AF93" s="23" t="str">
        <f t="shared" si="12"/>
        <v>Loss</v>
      </c>
      <c r="AG93" s="23" t="str">
        <f t="shared" si="13"/>
        <v>Win</v>
      </c>
      <c r="AH93" s="23">
        <f t="shared" si="14"/>
        <v>-50</v>
      </c>
      <c r="AI93" s="23">
        <f t="shared" si="15"/>
        <v>-50</v>
      </c>
      <c r="AJ93" s="23">
        <f t="shared" si="16"/>
        <v>17.5</v>
      </c>
    </row>
    <row r="94" spans="1:36" x14ac:dyDescent="0.2">
      <c r="A94" s="36">
        <v>43595</v>
      </c>
      <c r="B94" s="37" t="s">
        <v>406</v>
      </c>
      <c r="C94" s="37" t="s">
        <v>426</v>
      </c>
      <c r="D94" s="37" t="s">
        <v>427</v>
      </c>
      <c r="E94" s="37" t="s">
        <v>428</v>
      </c>
      <c r="F94" s="37" t="s">
        <v>429</v>
      </c>
      <c r="G94" s="37">
        <v>1</v>
      </c>
      <c r="H94" s="37">
        <v>1</v>
      </c>
      <c r="I94" s="37">
        <v>1.03</v>
      </c>
      <c r="J94" s="37">
        <v>12.75</v>
      </c>
      <c r="K94" s="37">
        <v>24.4</v>
      </c>
      <c r="L94" s="37">
        <v>-23.37</v>
      </c>
      <c r="M94" s="37">
        <v>38</v>
      </c>
      <c r="N94" s="37">
        <v>5</v>
      </c>
      <c r="O94" s="37">
        <v>0</v>
      </c>
      <c r="P94" s="37">
        <v>22</v>
      </c>
      <c r="Q94" s="37">
        <v>4</v>
      </c>
      <c r="R94" s="37">
        <v>0</v>
      </c>
      <c r="S94" s="37">
        <v>0</v>
      </c>
      <c r="T94" s="37">
        <v>0</v>
      </c>
      <c r="U94" s="37">
        <v>47.37</v>
      </c>
      <c r="V94" s="37">
        <v>13.16</v>
      </c>
      <c r="W94" s="37">
        <v>39.47</v>
      </c>
      <c r="X94" s="37">
        <v>20</v>
      </c>
      <c r="Y94" s="37">
        <v>20</v>
      </c>
      <c r="Z94" s="37">
        <v>60</v>
      </c>
      <c r="AA94" s="37">
        <v>63.64</v>
      </c>
      <c r="AB94" s="37">
        <v>0</v>
      </c>
      <c r="AC94" s="24">
        <f t="shared" si="9"/>
        <v>8.8960000000000008</v>
      </c>
      <c r="AD94" s="25">
        <f t="shared" si="10"/>
        <v>-8.8960000000000008</v>
      </c>
      <c r="AE94" s="23" t="str">
        <f t="shared" si="11"/>
        <v>Loss</v>
      </c>
      <c r="AF94" s="23" t="str">
        <f t="shared" si="12"/>
        <v>Win</v>
      </c>
      <c r="AG94" s="23" t="str">
        <f t="shared" si="13"/>
        <v>Loss</v>
      </c>
      <c r="AH94" s="23">
        <f t="shared" si="14"/>
        <v>-50</v>
      </c>
      <c r="AI94" s="23">
        <f t="shared" si="15"/>
        <v>587.5</v>
      </c>
      <c r="AJ94" s="23">
        <f t="shared" si="16"/>
        <v>-50</v>
      </c>
    </row>
    <row r="95" spans="1:36" x14ac:dyDescent="0.2">
      <c r="A95" s="36">
        <v>43595</v>
      </c>
      <c r="B95" s="37" t="s">
        <v>430</v>
      </c>
      <c r="C95" s="37" t="s">
        <v>431</v>
      </c>
      <c r="D95" s="37" t="s">
        <v>432</v>
      </c>
      <c r="E95" s="37" t="s">
        <v>433</v>
      </c>
      <c r="F95" s="37" t="s">
        <v>434</v>
      </c>
      <c r="G95" s="37">
        <v>1</v>
      </c>
      <c r="H95" s="37">
        <v>2</v>
      </c>
      <c r="I95" s="37">
        <v>3.04</v>
      </c>
      <c r="J95" s="37">
        <v>3.58</v>
      </c>
      <c r="K95" s="37">
        <v>2.09</v>
      </c>
      <c r="L95" s="37">
        <v>0.95</v>
      </c>
      <c r="M95" s="37">
        <v>25</v>
      </c>
      <c r="N95" s="37">
        <v>27</v>
      </c>
      <c r="O95" s="37">
        <v>1</v>
      </c>
      <c r="P95" s="37">
        <v>12</v>
      </c>
      <c r="Q95" s="37">
        <v>14</v>
      </c>
      <c r="R95" s="37">
        <v>0</v>
      </c>
      <c r="S95" s="37">
        <v>0</v>
      </c>
      <c r="T95" s="37">
        <v>100</v>
      </c>
      <c r="U95" s="37">
        <v>48</v>
      </c>
      <c r="V95" s="37">
        <v>8</v>
      </c>
      <c r="W95" s="37">
        <v>44</v>
      </c>
      <c r="X95" s="37">
        <v>55.56</v>
      </c>
      <c r="Y95" s="37">
        <v>29.63</v>
      </c>
      <c r="Z95" s="37">
        <v>14.81</v>
      </c>
      <c r="AA95" s="37">
        <v>66.67</v>
      </c>
      <c r="AB95" s="37">
        <v>35.71</v>
      </c>
      <c r="AC95" s="24">
        <f t="shared" si="9"/>
        <v>-39.512999999999998</v>
      </c>
      <c r="AD95" s="25">
        <f t="shared" si="10"/>
        <v>39.512999999999998</v>
      </c>
      <c r="AE95" s="23" t="str">
        <f t="shared" si="11"/>
        <v>Loss</v>
      </c>
      <c r="AF95" s="23" t="str">
        <f t="shared" si="12"/>
        <v>Loss</v>
      </c>
      <c r="AG95" s="23" t="str">
        <f t="shared" si="13"/>
        <v>Win</v>
      </c>
      <c r="AH95" s="23">
        <f t="shared" si="14"/>
        <v>-50</v>
      </c>
      <c r="AI95" s="23">
        <f t="shared" si="15"/>
        <v>-50</v>
      </c>
      <c r="AJ95" s="23">
        <f t="shared" si="16"/>
        <v>54.5</v>
      </c>
    </row>
    <row r="96" spans="1:36" x14ac:dyDescent="0.2">
      <c r="A96" s="36">
        <v>43595</v>
      </c>
      <c r="B96" s="37" t="s">
        <v>389</v>
      </c>
      <c r="C96" s="37" t="s">
        <v>390</v>
      </c>
      <c r="D96" s="37" t="s">
        <v>435</v>
      </c>
      <c r="E96" s="37" t="s">
        <v>436</v>
      </c>
      <c r="F96" s="37" t="s">
        <v>437</v>
      </c>
      <c r="G96" s="37">
        <v>1</v>
      </c>
      <c r="H96" s="37">
        <v>1</v>
      </c>
      <c r="I96" s="37">
        <v>1.83</v>
      </c>
      <c r="J96" s="37">
        <v>3.63</v>
      </c>
      <c r="K96" s="37">
        <v>3.53</v>
      </c>
      <c r="L96" s="37">
        <v>-1.7</v>
      </c>
      <c r="M96" s="37">
        <v>25</v>
      </c>
      <c r="N96" s="37">
        <v>26</v>
      </c>
      <c r="O96" s="37">
        <v>1</v>
      </c>
      <c r="P96" s="37">
        <v>13</v>
      </c>
      <c r="Q96" s="37">
        <v>12</v>
      </c>
      <c r="R96" s="37">
        <v>0</v>
      </c>
      <c r="S96" s="37">
        <v>100</v>
      </c>
      <c r="T96" s="37">
        <v>0</v>
      </c>
      <c r="U96" s="37">
        <v>56</v>
      </c>
      <c r="V96" s="37">
        <v>20</v>
      </c>
      <c r="W96" s="37">
        <v>24</v>
      </c>
      <c r="X96" s="37">
        <v>50</v>
      </c>
      <c r="Y96" s="37">
        <v>26.92</v>
      </c>
      <c r="Z96" s="37">
        <v>23.08</v>
      </c>
      <c r="AA96" s="37">
        <v>61.54</v>
      </c>
      <c r="AB96" s="37">
        <v>41.67</v>
      </c>
      <c r="AC96" s="24">
        <f t="shared" si="9"/>
        <v>10.324000000000002</v>
      </c>
      <c r="AD96" s="25">
        <f t="shared" si="10"/>
        <v>9.6760000000000002</v>
      </c>
      <c r="AE96" s="23" t="str">
        <f t="shared" si="11"/>
        <v>Loss</v>
      </c>
      <c r="AF96" s="23" t="str">
        <f t="shared" si="12"/>
        <v>Win</v>
      </c>
      <c r="AG96" s="23" t="str">
        <f t="shared" si="13"/>
        <v>Loss</v>
      </c>
      <c r="AH96" s="23">
        <f t="shared" si="14"/>
        <v>-50</v>
      </c>
      <c r="AI96" s="23">
        <f t="shared" si="15"/>
        <v>131.5</v>
      </c>
      <c r="AJ96" s="23">
        <f t="shared" si="16"/>
        <v>-50</v>
      </c>
    </row>
    <row r="97" spans="1:36" x14ac:dyDescent="0.2">
      <c r="A97" s="36">
        <v>43595</v>
      </c>
      <c r="B97" s="37" t="s">
        <v>438</v>
      </c>
      <c r="C97" s="37" t="s">
        <v>439</v>
      </c>
      <c r="D97" s="37" t="s">
        <v>440</v>
      </c>
      <c r="E97" s="37" t="s">
        <v>441</v>
      </c>
      <c r="F97" s="37" t="s">
        <v>442</v>
      </c>
      <c r="G97" s="37">
        <v>1</v>
      </c>
      <c r="H97" s="37">
        <v>0</v>
      </c>
      <c r="I97" s="37">
        <v>2.27</v>
      </c>
      <c r="J97" s="37">
        <v>3.31</v>
      </c>
      <c r="K97" s="37">
        <v>2.82</v>
      </c>
      <c r="L97" s="37">
        <v>-0.55000000000000004</v>
      </c>
      <c r="M97" s="37">
        <v>10</v>
      </c>
      <c r="N97" s="37">
        <v>13</v>
      </c>
      <c r="O97" s="37">
        <v>1</v>
      </c>
      <c r="P97" s="37">
        <v>5</v>
      </c>
      <c r="Q97" s="37">
        <v>6</v>
      </c>
      <c r="R97" s="37">
        <v>0</v>
      </c>
      <c r="S97" s="37">
        <v>0</v>
      </c>
      <c r="T97" s="37">
        <v>100</v>
      </c>
      <c r="U97" s="37">
        <v>20</v>
      </c>
      <c r="V97" s="37">
        <v>30</v>
      </c>
      <c r="W97" s="37">
        <v>50</v>
      </c>
      <c r="X97" s="37">
        <v>30.77</v>
      </c>
      <c r="Y97" s="37">
        <v>15.38</v>
      </c>
      <c r="Z97" s="37">
        <v>53.85</v>
      </c>
      <c r="AA97" s="37">
        <v>20</v>
      </c>
      <c r="AB97" s="37">
        <v>0</v>
      </c>
      <c r="AC97" s="24">
        <f t="shared" si="9"/>
        <v>-29.92199999999999</v>
      </c>
      <c r="AD97" s="25">
        <f t="shared" si="10"/>
        <v>29.92199999999999</v>
      </c>
      <c r="AE97" s="23" t="str">
        <f t="shared" si="11"/>
        <v>Win</v>
      </c>
      <c r="AF97" s="23" t="str">
        <f t="shared" si="12"/>
        <v>Loss</v>
      </c>
      <c r="AG97" s="23" t="str">
        <f t="shared" si="13"/>
        <v>Loss</v>
      </c>
      <c r="AH97" s="23">
        <f t="shared" si="14"/>
        <v>63.5</v>
      </c>
      <c r="AI97" s="23">
        <f t="shared" si="15"/>
        <v>-50</v>
      </c>
      <c r="AJ97" s="23">
        <f t="shared" si="16"/>
        <v>-50</v>
      </c>
    </row>
    <row r="98" spans="1:36" x14ac:dyDescent="0.2">
      <c r="A98" s="36">
        <v>43595</v>
      </c>
      <c r="B98" s="37" t="s">
        <v>443</v>
      </c>
      <c r="C98" s="37" t="s">
        <v>444</v>
      </c>
      <c r="D98" s="37" t="s">
        <v>445</v>
      </c>
      <c r="E98" s="37" t="s">
        <v>446</v>
      </c>
      <c r="F98" s="37" t="s">
        <v>447</v>
      </c>
      <c r="G98" s="37">
        <v>4</v>
      </c>
      <c r="H98" s="37">
        <v>2</v>
      </c>
      <c r="I98" s="37">
        <v>1.36</v>
      </c>
      <c r="J98" s="37">
        <v>4.72</v>
      </c>
      <c r="K98" s="37">
        <v>6.47</v>
      </c>
      <c r="L98" s="37">
        <v>-5.1100000000000003</v>
      </c>
      <c r="M98" s="37">
        <v>8</v>
      </c>
      <c r="N98" s="37">
        <v>8</v>
      </c>
      <c r="O98" s="37">
        <v>0</v>
      </c>
      <c r="P98" s="37">
        <v>5</v>
      </c>
      <c r="Q98" s="37">
        <v>4</v>
      </c>
      <c r="R98" s="37">
        <v>0</v>
      </c>
      <c r="S98" s="37">
        <v>0</v>
      </c>
      <c r="T98" s="37">
        <v>0</v>
      </c>
      <c r="U98" s="37">
        <v>87.5</v>
      </c>
      <c r="V98" s="37">
        <v>0</v>
      </c>
      <c r="W98" s="37">
        <v>12.5</v>
      </c>
      <c r="X98" s="37">
        <v>50</v>
      </c>
      <c r="Y98" s="37">
        <v>37.5</v>
      </c>
      <c r="Z98" s="37">
        <v>12.5</v>
      </c>
      <c r="AA98" s="37">
        <v>100</v>
      </c>
      <c r="AB98" s="37">
        <v>50</v>
      </c>
      <c r="AC98" s="24">
        <f t="shared" si="9"/>
        <v>3.75</v>
      </c>
      <c r="AD98" s="25">
        <f t="shared" si="10"/>
        <v>-3.75</v>
      </c>
      <c r="AE98" s="23" t="str">
        <f t="shared" si="11"/>
        <v>Win</v>
      </c>
      <c r="AF98" s="23" t="str">
        <f t="shared" si="12"/>
        <v>Loss</v>
      </c>
      <c r="AG98" s="23" t="str">
        <f t="shared" si="13"/>
        <v>Loss</v>
      </c>
      <c r="AH98" s="23">
        <f t="shared" si="14"/>
        <v>18</v>
      </c>
      <c r="AI98" s="23">
        <f t="shared" si="15"/>
        <v>-50</v>
      </c>
      <c r="AJ98" s="23">
        <f t="shared" si="16"/>
        <v>-50</v>
      </c>
    </row>
    <row r="99" spans="1:36" x14ac:dyDescent="0.2">
      <c r="A99" s="36">
        <v>43595</v>
      </c>
      <c r="B99" s="37" t="s">
        <v>443</v>
      </c>
      <c r="C99" s="37" t="s">
        <v>444</v>
      </c>
      <c r="D99" s="37" t="s">
        <v>448</v>
      </c>
      <c r="E99" s="37" t="s">
        <v>449</v>
      </c>
      <c r="F99" s="37" t="s">
        <v>450</v>
      </c>
      <c r="G99" s="37">
        <v>2</v>
      </c>
      <c r="H99" s="37">
        <v>3</v>
      </c>
      <c r="I99" s="37">
        <v>2.2000000000000002</v>
      </c>
      <c r="J99" s="37">
        <v>3.43</v>
      </c>
      <c r="K99" s="37">
        <v>2.81</v>
      </c>
      <c r="L99" s="37">
        <v>-0.61</v>
      </c>
      <c r="M99" s="37">
        <v>8</v>
      </c>
      <c r="N99" s="37">
        <v>8</v>
      </c>
      <c r="O99" s="37">
        <v>0</v>
      </c>
      <c r="P99" s="37">
        <v>4</v>
      </c>
      <c r="Q99" s="37">
        <v>3</v>
      </c>
      <c r="R99" s="37">
        <v>0</v>
      </c>
      <c r="S99" s="37">
        <v>0</v>
      </c>
      <c r="T99" s="37">
        <v>0</v>
      </c>
      <c r="U99" s="37">
        <v>50</v>
      </c>
      <c r="V99" s="37">
        <v>0</v>
      </c>
      <c r="W99" s="37">
        <v>50</v>
      </c>
      <c r="X99" s="37">
        <v>75</v>
      </c>
      <c r="Y99" s="37">
        <v>12.5</v>
      </c>
      <c r="Z99" s="37">
        <v>12.5</v>
      </c>
      <c r="AA99" s="37">
        <v>75</v>
      </c>
      <c r="AB99" s="37">
        <v>66.67</v>
      </c>
      <c r="AC99" s="24">
        <f t="shared" si="9"/>
        <v>-13.75</v>
      </c>
      <c r="AD99" s="25">
        <f t="shared" si="10"/>
        <v>13.75</v>
      </c>
      <c r="AE99" s="23" t="str">
        <f t="shared" si="11"/>
        <v>Loss</v>
      </c>
      <c r="AF99" s="23" t="str">
        <f t="shared" si="12"/>
        <v>Loss</v>
      </c>
      <c r="AG99" s="23" t="str">
        <f t="shared" si="13"/>
        <v>Win</v>
      </c>
      <c r="AH99" s="23">
        <f t="shared" si="14"/>
        <v>-50</v>
      </c>
      <c r="AI99" s="23">
        <f t="shared" si="15"/>
        <v>-50</v>
      </c>
      <c r="AJ99" s="23">
        <f t="shared" si="16"/>
        <v>90.5</v>
      </c>
    </row>
    <row r="100" spans="1:36" x14ac:dyDescent="0.2">
      <c r="A100" s="36">
        <v>43595</v>
      </c>
      <c r="B100" s="37" t="s">
        <v>451</v>
      </c>
      <c r="C100" s="37" t="s">
        <v>452</v>
      </c>
      <c r="D100" s="37" t="s">
        <v>453</v>
      </c>
      <c r="E100" s="37" t="s">
        <v>454</v>
      </c>
      <c r="F100" s="37" t="s">
        <v>455</v>
      </c>
      <c r="G100" s="37">
        <v>0</v>
      </c>
      <c r="H100" s="37">
        <v>2</v>
      </c>
      <c r="I100" s="37">
        <v>2.64</v>
      </c>
      <c r="J100" s="37">
        <v>3.73</v>
      </c>
      <c r="K100" s="37">
        <v>2.15</v>
      </c>
      <c r="L100" s="37">
        <v>0.49</v>
      </c>
      <c r="M100" s="37">
        <v>30</v>
      </c>
      <c r="N100" s="37">
        <v>30</v>
      </c>
      <c r="O100" s="37">
        <v>0</v>
      </c>
      <c r="P100" s="37">
        <v>17</v>
      </c>
      <c r="Q100" s="37">
        <v>14</v>
      </c>
      <c r="R100" s="37">
        <v>0</v>
      </c>
      <c r="S100" s="37">
        <v>0</v>
      </c>
      <c r="T100" s="37">
        <v>0</v>
      </c>
      <c r="U100" s="37">
        <v>33.33</v>
      </c>
      <c r="V100" s="37">
        <v>26.67</v>
      </c>
      <c r="W100" s="37">
        <v>40</v>
      </c>
      <c r="X100" s="37">
        <v>50</v>
      </c>
      <c r="Y100" s="37">
        <v>13.33</v>
      </c>
      <c r="Z100" s="37">
        <v>36.67</v>
      </c>
      <c r="AA100" s="37">
        <v>47.06</v>
      </c>
      <c r="AB100" s="37">
        <v>35.71</v>
      </c>
      <c r="AC100" s="24">
        <f t="shared" si="9"/>
        <v>-2.6659999999999995</v>
      </c>
      <c r="AD100" s="25">
        <f t="shared" si="10"/>
        <v>2.6659999999999995</v>
      </c>
      <c r="AE100" s="23" t="str">
        <f t="shared" si="11"/>
        <v>Loss</v>
      </c>
      <c r="AF100" s="23" t="str">
        <f t="shared" si="12"/>
        <v>Loss</v>
      </c>
      <c r="AG100" s="23" t="str">
        <f t="shared" si="13"/>
        <v>Win</v>
      </c>
      <c r="AH100" s="23">
        <f t="shared" si="14"/>
        <v>-50</v>
      </c>
      <c r="AI100" s="23">
        <f t="shared" si="15"/>
        <v>-50</v>
      </c>
      <c r="AJ100" s="23">
        <f t="shared" si="16"/>
        <v>57.5</v>
      </c>
    </row>
    <row r="101" spans="1:36" x14ac:dyDescent="0.2">
      <c r="A101" s="36">
        <v>43595</v>
      </c>
      <c r="B101" s="37" t="s">
        <v>456</v>
      </c>
      <c r="C101" s="37" t="s">
        <v>457</v>
      </c>
      <c r="D101" s="37" t="s">
        <v>458</v>
      </c>
      <c r="E101" s="37" t="s">
        <v>459</v>
      </c>
      <c r="F101" s="37" t="s">
        <v>460</v>
      </c>
      <c r="G101" s="37">
        <v>2</v>
      </c>
      <c r="H101" s="37">
        <v>0</v>
      </c>
      <c r="I101" s="37">
        <v>1.44</v>
      </c>
      <c r="J101" s="37">
        <v>4.53</v>
      </c>
      <c r="K101" s="37">
        <v>6.44</v>
      </c>
      <c r="L101" s="37">
        <v>-5</v>
      </c>
      <c r="M101" s="37">
        <v>48</v>
      </c>
      <c r="N101" s="37">
        <v>68</v>
      </c>
      <c r="O101" s="37">
        <v>2</v>
      </c>
      <c r="P101" s="37">
        <v>22</v>
      </c>
      <c r="Q101" s="37">
        <v>34</v>
      </c>
      <c r="R101" s="37">
        <v>0</v>
      </c>
      <c r="S101" s="37">
        <v>50</v>
      </c>
      <c r="T101" s="37">
        <v>50</v>
      </c>
      <c r="U101" s="37">
        <v>35.42</v>
      </c>
      <c r="V101" s="37">
        <v>31.25</v>
      </c>
      <c r="W101" s="37">
        <v>33.33</v>
      </c>
      <c r="X101" s="37">
        <v>32.35</v>
      </c>
      <c r="Y101" s="37">
        <v>26.47</v>
      </c>
      <c r="Z101" s="37">
        <v>41.18</v>
      </c>
      <c r="AA101" s="37">
        <v>31.82</v>
      </c>
      <c r="AB101" s="37">
        <v>20.59</v>
      </c>
      <c r="AC101" s="24">
        <f t="shared" si="9"/>
        <v>-7.3379999999999992</v>
      </c>
      <c r="AD101" s="25">
        <f t="shared" si="10"/>
        <v>17.337999999999997</v>
      </c>
      <c r="AE101" s="23" t="str">
        <f t="shared" si="11"/>
        <v>Win</v>
      </c>
      <c r="AF101" s="23" t="str">
        <f t="shared" si="12"/>
        <v>Loss</v>
      </c>
      <c r="AG101" s="23" t="str">
        <f t="shared" si="13"/>
        <v>Loss</v>
      </c>
      <c r="AH101" s="23">
        <f t="shared" si="14"/>
        <v>22</v>
      </c>
      <c r="AI101" s="23">
        <f t="shared" si="15"/>
        <v>-50</v>
      </c>
      <c r="AJ101" s="23">
        <f t="shared" si="16"/>
        <v>-50</v>
      </c>
    </row>
    <row r="102" spans="1:36" x14ac:dyDescent="0.2">
      <c r="A102" s="36">
        <v>43595</v>
      </c>
      <c r="B102" s="37" t="s">
        <v>177</v>
      </c>
      <c r="C102" s="37" t="s">
        <v>182</v>
      </c>
      <c r="D102" s="37" t="s">
        <v>461</v>
      </c>
      <c r="E102" s="37" t="s">
        <v>462</v>
      </c>
      <c r="F102" s="37" t="s">
        <v>463</v>
      </c>
      <c r="G102" s="37">
        <v>4</v>
      </c>
      <c r="H102" s="37">
        <v>0</v>
      </c>
      <c r="I102" s="37">
        <v>1.55</v>
      </c>
      <c r="J102" s="37">
        <v>3.6</v>
      </c>
      <c r="K102" s="37">
        <v>7.09</v>
      </c>
      <c r="L102" s="37">
        <v>-5.54</v>
      </c>
      <c r="M102" s="37">
        <v>33</v>
      </c>
      <c r="N102" s="37">
        <v>31</v>
      </c>
      <c r="O102" s="37">
        <v>3</v>
      </c>
      <c r="P102" s="37">
        <v>17</v>
      </c>
      <c r="Q102" s="37">
        <v>15</v>
      </c>
      <c r="R102" s="37">
        <v>66.67</v>
      </c>
      <c r="S102" s="37">
        <v>33.33</v>
      </c>
      <c r="T102" s="37">
        <v>0</v>
      </c>
      <c r="U102" s="37">
        <v>54.55</v>
      </c>
      <c r="V102" s="37">
        <v>24.24</v>
      </c>
      <c r="W102" s="37">
        <v>21.21</v>
      </c>
      <c r="X102" s="37">
        <v>29.03</v>
      </c>
      <c r="Y102" s="37">
        <v>45.16</v>
      </c>
      <c r="Z102" s="37">
        <v>25.81</v>
      </c>
      <c r="AA102" s="37">
        <v>52.94</v>
      </c>
      <c r="AB102" s="37">
        <v>13.33</v>
      </c>
      <c r="AC102" s="24">
        <f t="shared" si="9"/>
        <v>27.265999999999998</v>
      </c>
      <c r="AD102" s="25">
        <f t="shared" si="10"/>
        <v>-20.599999999999998</v>
      </c>
      <c r="AE102" s="23" t="str">
        <f t="shared" si="11"/>
        <v>Win</v>
      </c>
      <c r="AF102" s="23" t="str">
        <f t="shared" si="12"/>
        <v>Loss</v>
      </c>
      <c r="AG102" s="23" t="str">
        <f t="shared" si="13"/>
        <v>Loss</v>
      </c>
      <c r="AH102" s="23">
        <f t="shared" si="14"/>
        <v>27.5</v>
      </c>
      <c r="AI102" s="23">
        <f t="shared" si="15"/>
        <v>-50</v>
      </c>
      <c r="AJ102" s="23">
        <f t="shared" si="16"/>
        <v>-50</v>
      </c>
    </row>
    <row r="103" spans="1:36" x14ac:dyDescent="0.2">
      <c r="A103" s="59">
        <v>43595</v>
      </c>
      <c r="B103" s="37" t="s">
        <v>464</v>
      </c>
      <c r="C103" s="37" t="s">
        <v>465</v>
      </c>
      <c r="D103" s="37" t="s">
        <v>466</v>
      </c>
      <c r="E103" s="37" t="s">
        <v>467</v>
      </c>
      <c r="F103" s="37" t="s">
        <v>468</v>
      </c>
      <c r="G103" s="37">
        <v>0</v>
      </c>
      <c r="H103" s="37">
        <v>1</v>
      </c>
      <c r="I103" s="37">
        <v>8.06</v>
      </c>
      <c r="J103" s="37">
        <v>5.0199999999999996</v>
      </c>
      <c r="K103" s="37">
        <v>1.3</v>
      </c>
      <c r="L103" s="37">
        <v>6.76</v>
      </c>
      <c r="M103" s="37">
        <v>36</v>
      </c>
      <c r="N103" s="37">
        <v>39</v>
      </c>
      <c r="O103" s="37">
        <v>2</v>
      </c>
      <c r="P103" s="37">
        <v>18</v>
      </c>
      <c r="Q103" s="37">
        <v>18</v>
      </c>
      <c r="R103" s="37">
        <v>0</v>
      </c>
      <c r="S103" s="37">
        <v>0</v>
      </c>
      <c r="T103" s="37">
        <v>100</v>
      </c>
      <c r="U103" s="37">
        <v>27.78</v>
      </c>
      <c r="V103" s="37">
        <v>30.56</v>
      </c>
      <c r="W103" s="37">
        <v>41.67</v>
      </c>
      <c r="X103" s="37">
        <v>89.74</v>
      </c>
      <c r="Y103" s="37">
        <v>7.69</v>
      </c>
      <c r="Z103" s="37">
        <v>2.56</v>
      </c>
      <c r="AA103" s="37">
        <v>27.78</v>
      </c>
      <c r="AB103" s="37">
        <v>83.33</v>
      </c>
      <c r="AC103" s="24">
        <f t="shared" si="9"/>
        <v>-47.927</v>
      </c>
      <c r="AD103" s="25">
        <f t="shared" si="10"/>
        <v>47.927</v>
      </c>
      <c r="AE103" s="23" t="str">
        <f t="shared" si="11"/>
        <v>Loss</v>
      </c>
      <c r="AF103" s="23" t="str">
        <f t="shared" si="12"/>
        <v>Loss</v>
      </c>
      <c r="AG103" s="23" t="str">
        <f t="shared" si="13"/>
        <v>Win</v>
      </c>
      <c r="AH103" s="23">
        <f t="shared" si="14"/>
        <v>-50</v>
      </c>
      <c r="AI103" s="23">
        <f t="shared" si="15"/>
        <v>-50</v>
      </c>
      <c r="AJ103" s="58">
        <f t="shared" si="16"/>
        <v>15</v>
      </c>
    </row>
    <row r="104" spans="1:36" x14ac:dyDescent="0.2">
      <c r="A104" s="36">
        <v>43595</v>
      </c>
      <c r="B104" s="37" t="s">
        <v>370</v>
      </c>
      <c r="C104" s="37" t="s">
        <v>371</v>
      </c>
      <c r="D104" s="37" t="s">
        <v>469</v>
      </c>
      <c r="E104" s="37" t="s">
        <v>470</v>
      </c>
      <c r="F104" s="37" t="s">
        <v>471</v>
      </c>
      <c r="G104" s="37">
        <v>3</v>
      </c>
      <c r="H104" s="37">
        <v>0</v>
      </c>
      <c r="I104" s="37">
        <v>2.46</v>
      </c>
      <c r="J104" s="37">
        <v>3.34</v>
      </c>
      <c r="K104" s="37">
        <v>2.59</v>
      </c>
      <c r="L104" s="37">
        <v>-0.13</v>
      </c>
      <c r="M104" s="37">
        <v>32</v>
      </c>
      <c r="N104" s="37">
        <v>37</v>
      </c>
      <c r="O104" s="37">
        <v>3</v>
      </c>
      <c r="P104" s="37">
        <v>15</v>
      </c>
      <c r="Q104" s="37">
        <v>19</v>
      </c>
      <c r="R104" s="37">
        <v>33.33</v>
      </c>
      <c r="S104" s="37">
        <v>0</v>
      </c>
      <c r="T104" s="37">
        <v>66.67</v>
      </c>
      <c r="U104" s="37">
        <v>28.13</v>
      </c>
      <c r="V104" s="37">
        <v>18.75</v>
      </c>
      <c r="W104" s="37">
        <v>53.13</v>
      </c>
      <c r="X104" s="37">
        <v>37.840000000000003</v>
      </c>
      <c r="Y104" s="37">
        <v>18.920000000000002</v>
      </c>
      <c r="Z104" s="37">
        <v>43.24</v>
      </c>
      <c r="AA104" s="37">
        <v>40</v>
      </c>
      <c r="AB104" s="37">
        <v>26.32</v>
      </c>
      <c r="AC104" s="24">
        <f t="shared" si="9"/>
        <v>-13.939000000000002</v>
      </c>
      <c r="AD104" s="25">
        <f t="shared" si="10"/>
        <v>13.939000000000002</v>
      </c>
      <c r="AE104" s="23" t="str">
        <f t="shared" si="11"/>
        <v>Win</v>
      </c>
      <c r="AF104" s="23" t="str">
        <f t="shared" si="12"/>
        <v>Loss</v>
      </c>
      <c r="AG104" s="23" t="str">
        <f t="shared" si="13"/>
        <v>Loss</v>
      </c>
      <c r="AH104" s="23">
        <f t="shared" si="14"/>
        <v>73</v>
      </c>
      <c r="AI104" s="23">
        <f t="shared" si="15"/>
        <v>-50</v>
      </c>
      <c r="AJ104" s="23">
        <f t="shared" si="16"/>
        <v>-50</v>
      </c>
    </row>
    <row r="105" spans="1:36" x14ac:dyDescent="0.2">
      <c r="A105" s="36">
        <v>43595</v>
      </c>
      <c r="B105" s="37" t="s">
        <v>389</v>
      </c>
      <c r="C105" s="37" t="s">
        <v>472</v>
      </c>
      <c r="D105" s="37" t="s">
        <v>473</v>
      </c>
      <c r="E105" s="37" t="s">
        <v>474</v>
      </c>
      <c r="F105" s="37" t="s">
        <v>475</v>
      </c>
      <c r="G105" s="37">
        <v>3</v>
      </c>
      <c r="H105" s="37">
        <v>4</v>
      </c>
      <c r="I105" s="37">
        <v>2.11</v>
      </c>
      <c r="J105" s="37">
        <v>3.87</v>
      </c>
      <c r="K105" s="37">
        <v>2.58</v>
      </c>
      <c r="L105" s="37">
        <v>-0.47</v>
      </c>
      <c r="M105" s="37">
        <v>4</v>
      </c>
      <c r="N105" s="37">
        <v>1</v>
      </c>
      <c r="O105" s="37">
        <v>0</v>
      </c>
      <c r="P105" s="37">
        <v>4</v>
      </c>
      <c r="Q105" s="37">
        <v>0</v>
      </c>
      <c r="R105" s="37">
        <v>0</v>
      </c>
      <c r="S105" s="37">
        <v>0</v>
      </c>
      <c r="T105" s="37">
        <v>0</v>
      </c>
      <c r="U105" s="37">
        <v>100</v>
      </c>
      <c r="V105" s="37">
        <v>0</v>
      </c>
      <c r="W105" s="37">
        <v>0</v>
      </c>
      <c r="X105" s="37">
        <v>0</v>
      </c>
      <c r="Y105" s="37">
        <v>0</v>
      </c>
      <c r="Z105" s="37">
        <v>100</v>
      </c>
      <c r="AA105" s="37">
        <v>100</v>
      </c>
      <c r="AB105" s="37">
        <v>0</v>
      </c>
      <c r="AC105" s="24">
        <f t="shared" si="9"/>
        <v>40</v>
      </c>
      <c r="AD105" s="25">
        <f t="shared" si="10"/>
        <v>-40</v>
      </c>
      <c r="AE105" s="23" t="str">
        <f t="shared" si="11"/>
        <v>Loss</v>
      </c>
      <c r="AF105" s="23" t="str">
        <f t="shared" si="12"/>
        <v>Loss</v>
      </c>
      <c r="AG105" s="23" t="str">
        <f t="shared" si="13"/>
        <v>Win</v>
      </c>
      <c r="AH105" s="23">
        <f t="shared" si="14"/>
        <v>-50</v>
      </c>
      <c r="AI105" s="23">
        <f t="shared" si="15"/>
        <v>-50</v>
      </c>
      <c r="AJ105" s="23">
        <f t="shared" si="16"/>
        <v>79</v>
      </c>
    </row>
    <row r="106" spans="1:36" x14ac:dyDescent="0.2">
      <c r="A106" s="59">
        <v>43595</v>
      </c>
      <c r="B106" s="37" t="s">
        <v>476</v>
      </c>
      <c r="C106" s="37" t="s">
        <v>477</v>
      </c>
      <c r="D106" s="37" t="s">
        <v>478</v>
      </c>
      <c r="E106" s="37" t="s">
        <v>479</v>
      </c>
      <c r="F106" s="37" t="s">
        <v>480</v>
      </c>
      <c r="G106" s="37">
        <v>3</v>
      </c>
      <c r="H106" s="37">
        <v>1</v>
      </c>
      <c r="I106" s="37">
        <v>1.01</v>
      </c>
      <c r="J106" s="37">
        <v>12.43</v>
      </c>
      <c r="K106" s="37">
        <v>33.15</v>
      </c>
      <c r="L106" s="37">
        <v>-32.14</v>
      </c>
      <c r="M106" s="37">
        <v>25</v>
      </c>
      <c r="N106" s="37">
        <v>22</v>
      </c>
      <c r="O106" s="37">
        <v>1</v>
      </c>
      <c r="P106" s="37">
        <v>13</v>
      </c>
      <c r="Q106" s="37">
        <v>10</v>
      </c>
      <c r="R106" s="37">
        <v>100</v>
      </c>
      <c r="S106" s="37">
        <v>0</v>
      </c>
      <c r="T106" s="37">
        <v>0</v>
      </c>
      <c r="U106" s="37">
        <v>96</v>
      </c>
      <c r="V106" s="37">
        <v>4</v>
      </c>
      <c r="W106" s="37">
        <v>0</v>
      </c>
      <c r="X106" s="37">
        <v>45.45</v>
      </c>
      <c r="Y106" s="37">
        <v>22.73</v>
      </c>
      <c r="Z106" s="37">
        <v>31.82</v>
      </c>
      <c r="AA106" s="37">
        <v>92.31</v>
      </c>
      <c r="AB106" s="37">
        <v>50</v>
      </c>
      <c r="AC106" s="24">
        <f t="shared" si="9"/>
        <v>44.600999999999999</v>
      </c>
      <c r="AD106" s="25">
        <f t="shared" si="10"/>
        <v>-44.600999999999999</v>
      </c>
      <c r="AE106" s="23" t="str">
        <f t="shared" si="11"/>
        <v>Win</v>
      </c>
      <c r="AF106" s="23" t="str">
        <f t="shared" si="12"/>
        <v>Loss</v>
      </c>
      <c r="AG106" s="23" t="str">
        <f t="shared" si="13"/>
        <v>Loss</v>
      </c>
      <c r="AH106" s="58">
        <f t="shared" si="14"/>
        <v>0.5</v>
      </c>
      <c r="AI106" s="23">
        <f t="shared" si="15"/>
        <v>-50</v>
      </c>
      <c r="AJ106" s="23">
        <f t="shared" si="16"/>
        <v>-50</v>
      </c>
    </row>
    <row r="107" spans="1:36" x14ac:dyDescent="0.2">
      <c r="A107" s="36">
        <v>43595</v>
      </c>
      <c r="B107" s="37" t="s">
        <v>481</v>
      </c>
      <c r="C107" s="37" t="s">
        <v>482</v>
      </c>
      <c r="D107" s="37" t="s">
        <v>483</v>
      </c>
      <c r="E107" s="37" t="s">
        <v>484</v>
      </c>
      <c r="F107" s="37" t="s">
        <v>485</v>
      </c>
      <c r="G107" s="37">
        <v>2</v>
      </c>
      <c r="H107" s="37">
        <v>0</v>
      </c>
      <c r="I107" s="37">
        <v>1.79</v>
      </c>
      <c r="J107" s="37">
        <v>4.12</v>
      </c>
      <c r="K107" s="37">
        <v>3.67</v>
      </c>
      <c r="L107" s="37">
        <v>-1.88</v>
      </c>
      <c r="M107" s="37">
        <v>40</v>
      </c>
      <c r="N107" s="37">
        <v>41</v>
      </c>
      <c r="O107" s="37">
        <v>2</v>
      </c>
      <c r="P107" s="37">
        <v>20</v>
      </c>
      <c r="Q107" s="37">
        <v>21</v>
      </c>
      <c r="R107" s="37">
        <v>50</v>
      </c>
      <c r="S107" s="37">
        <v>0</v>
      </c>
      <c r="T107" s="37">
        <v>50</v>
      </c>
      <c r="U107" s="37">
        <v>42.5</v>
      </c>
      <c r="V107" s="37">
        <v>25</v>
      </c>
      <c r="W107" s="37">
        <v>32.5</v>
      </c>
      <c r="X107" s="37">
        <v>48.78</v>
      </c>
      <c r="Y107" s="37">
        <v>12.2</v>
      </c>
      <c r="Z107" s="37">
        <v>39.020000000000003</v>
      </c>
      <c r="AA107" s="37">
        <v>50</v>
      </c>
      <c r="AB107" s="37">
        <v>47.62</v>
      </c>
      <c r="AC107" s="24">
        <f t="shared" si="9"/>
        <v>1.3280000000000012</v>
      </c>
      <c r="AD107" s="25">
        <f t="shared" si="10"/>
        <v>-1.3280000000000012</v>
      </c>
      <c r="AE107" s="23" t="str">
        <f t="shared" si="11"/>
        <v>Win</v>
      </c>
      <c r="AF107" s="23" t="str">
        <f t="shared" si="12"/>
        <v>Loss</v>
      </c>
      <c r="AG107" s="23" t="str">
        <f t="shared" si="13"/>
        <v>Loss</v>
      </c>
      <c r="AH107" s="23">
        <f t="shared" si="14"/>
        <v>39.5</v>
      </c>
      <c r="AI107" s="23">
        <f t="shared" si="15"/>
        <v>-50</v>
      </c>
      <c r="AJ107" s="23">
        <f t="shared" si="16"/>
        <v>-50</v>
      </c>
    </row>
    <row r="108" spans="1:36" x14ac:dyDescent="0.2">
      <c r="A108" s="36">
        <v>43595</v>
      </c>
      <c r="B108" s="37" t="s">
        <v>430</v>
      </c>
      <c r="C108" s="37" t="s">
        <v>486</v>
      </c>
      <c r="D108" s="37" t="s">
        <v>487</v>
      </c>
      <c r="E108" s="37" t="s">
        <v>488</v>
      </c>
      <c r="F108" s="37" t="s">
        <v>489</v>
      </c>
      <c r="G108" s="37">
        <v>2</v>
      </c>
      <c r="H108" s="37">
        <v>1</v>
      </c>
      <c r="I108" s="37">
        <v>1.6</v>
      </c>
      <c r="J108" s="37">
        <v>4.08</v>
      </c>
      <c r="K108" s="37">
        <v>4.3099999999999996</v>
      </c>
      <c r="L108" s="37">
        <v>-2.71</v>
      </c>
      <c r="M108" s="37">
        <v>25</v>
      </c>
      <c r="N108" s="37">
        <v>24</v>
      </c>
      <c r="O108" s="37">
        <v>1</v>
      </c>
      <c r="P108" s="37">
        <v>12</v>
      </c>
      <c r="Q108" s="37">
        <v>12</v>
      </c>
      <c r="R108" s="37">
        <v>0</v>
      </c>
      <c r="S108" s="37">
        <v>100</v>
      </c>
      <c r="T108" s="37">
        <v>0</v>
      </c>
      <c r="U108" s="37">
        <v>48</v>
      </c>
      <c r="V108" s="37">
        <v>24</v>
      </c>
      <c r="W108" s="37">
        <v>28</v>
      </c>
      <c r="X108" s="37">
        <v>33.33</v>
      </c>
      <c r="Y108" s="37">
        <v>12.5</v>
      </c>
      <c r="Z108" s="37">
        <v>54.17</v>
      </c>
      <c r="AA108" s="37">
        <v>50</v>
      </c>
      <c r="AB108" s="37">
        <v>25</v>
      </c>
      <c r="AC108" s="24">
        <f t="shared" si="9"/>
        <v>19.317999999999998</v>
      </c>
      <c r="AD108" s="25">
        <f t="shared" si="10"/>
        <v>0.68199999999999683</v>
      </c>
      <c r="AE108" s="23" t="str">
        <f t="shared" si="11"/>
        <v>Win</v>
      </c>
      <c r="AF108" s="23" t="str">
        <f t="shared" si="12"/>
        <v>Loss</v>
      </c>
      <c r="AG108" s="23" t="str">
        <f t="shared" si="13"/>
        <v>Loss</v>
      </c>
      <c r="AH108" s="23">
        <f t="shared" si="14"/>
        <v>30</v>
      </c>
      <c r="AI108" s="23">
        <f t="shared" si="15"/>
        <v>-50</v>
      </c>
      <c r="AJ108" s="23">
        <f t="shared" si="16"/>
        <v>-50</v>
      </c>
    </row>
    <row r="109" spans="1:36" x14ac:dyDescent="0.2">
      <c r="A109" s="36">
        <v>43595</v>
      </c>
      <c r="B109" s="37" t="s">
        <v>430</v>
      </c>
      <c r="C109" s="37" t="s">
        <v>486</v>
      </c>
      <c r="D109" s="37" t="s">
        <v>490</v>
      </c>
      <c r="E109" s="37" t="s">
        <v>491</v>
      </c>
      <c r="F109" s="37" t="s">
        <v>492</v>
      </c>
      <c r="G109" s="37">
        <v>2</v>
      </c>
      <c r="H109" s="37">
        <v>2</v>
      </c>
      <c r="I109" s="37">
        <v>1.89</v>
      </c>
      <c r="J109" s="37">
        <v>3.68</v>
      </c>
      <c r="K109" s="37">
        <v>3.32</v>
      </c>
      <c r="L109" s="37">
        <v>-1.43</v>
      </c>
      <c r="M109" s="37">
        <v>24</v>
      </c>
      <c r="N109" s="37">
        <v>24</v>
      </c>
      <c r="O109" s="37">
        <v>1</v>
      </c>
      <c r="P109" s="37">
        <v>12</v>
      </c>
      <c r="Q109" s="37">
        <v>12</v>
      </c>
      <c r="R109" s="37">
        <v>0</v>
      </c>
      <c r="S109" s="37">
        <v>0</v>
      </c>
      <c r="T109" s="37">
        <v>100</v>
      </c>
      <c r="U109" s="37">
        <v>45.83</v>
      </c>
      <c r="V109" s="37">
        <v>16.670000000000002</v>
      </c>
      <c r="W109" s="37">
        <v>37.5</v>
      </c>
      <c r="X109" s="37">
        <v>41.67</v>
      </c>
      <c r="Y109" s="37">
        <v>25</v>
      </c>
      <c r="Z109" s="37">
        <v>33.33</v>
      </c>
      <c r="AA109" s="37">
        <v>41.67</v>
      </c>
      <c r="AB109" s="37">
        <v>33.33</v>
      </c>
      <c r="AC109" s="24">
        <f t="shared" si="9"/>
        <v>-30.834999999999997</v>
      </c>
      <c r="AD109" s="25">
        <f t="shared" si="10"/>
        <v>30.834999999999997</v>
      </c>
      <c r="AE109" s="23" t="str">
        <f t="shared" si="11"/>
        <v>Loss</v>
      </c>
      <c r="AF109" s="23" t="str">
        <f t="shared" si="12"/>
        <v>Win</v>
      </c>
      <c r="AG109" s="23" t="str">
        <f t="shared" si="13"/>
        <v>Loss</v>
      </c>
      <c r="AH109" s="23">
        <f t="shared" si="14"/>
        <v>-50</v>
      </c>
      <c r="AI109" s="23">
        <f t="shared" si="15"/>
        <v>134</v>
      </c>
      <c r="AJ109" s="23">
        <f t="shared" si="16"/>
        <v>-50</v>
      </c>
    </row>
    <row r="110" spans="1:36" x14ac:dyDescent="0.2">
      <c r="A110" s="36">
        <v>43595</v>
      </c>
      <c r="B110" s="37" t="s">
        <v>430</v>
      </c>
      <c r="C110" s="37" t="s">
        <v>486</v>
      </c>
      <c r="D110" s="37" t="s">
        <v>493</v>
      </c>
      <c r="E110" s="37" t="s">
        <v>494</v>
      </c>
      <c r="F110" s="37" t="s">
        <v>495</v>
      </c>
      <c r="G110" s="37">
        <v>3</v>
      </c>
      <c r="H110" s="37">
        <v>1</v>
      </c>
      <c r="I110" s="37">
        <v>1.77</v>
      </c>
      <c r="J110" s="37">
        <v>3.8</v>
      </c>
      <c r="K110" s="37">
        <v>3.59</v>
      </c>
      <c r="L110" s="37">
        <v>-1.82</v>
      </c>
      <c r="M110" s="37">
        <v>25</v>
      </c>
      <c r="N110" s="37">
        <v>24</v>
      </c>
      <c r="O110" s="37">
        <v>1</v>
      </c>
      <c r="P110" s="37">
        <v>13</v>
      </c>
      <c r="Q110" s="37">
        <v>11</v>
      </c>
      <c r="R110" s="37">
        <v>100</v>
      </c>
      <c r="S110" s="37">
        <v>0</v>
      </c>
      <c r="T110" s="37">
        <v>0</v>
      </c>
      <c r="U110" s="37">
        <v>40</v>
      </c>
      <c r="V110" s="37">
        <v>24</v>
      </c>
      <c r="W110" s="37">
        <v>36</v>
      </c>
      <c r="X110" s="37">
        <v>33.33</v>
      </c>
      <c r="Y110" s="37">
        <v>20.83</v>
      </c>
      <c r="Z110" s="37">
        <v>45.83</v>
      </c>
      <c r="AA110" s="37">
        <v>46.15</v>
      </c>
      <c r="AB110" s="37">
        <v>27.27</v>
      </c>
      <c r="AC110" s="24">
        <f t="shared" si="9"/>
        <v>33.616999999999997</v>
      </c>
      <c r="AD110" s="25">
        <f t="shared" si="10"/>
        <v>-33.616999999999997</v>
      </c>
      <c r="AE110" s="23" t="str">
        <f t="shared" si="11"/>
        <v>Win</v>
      </c>
      <c r="AF110" s="23" t="str">
        <f t="shared" si="12"/>
        <v>Loss</v>
      </c>
      <c r="AG110" s="23" t="str">
        <f t="shared" si="13"/>
        <v>Loss</v>
      </c>
      <c r="AH110" s="23">
        <f t="shared" si="14"/>
        <v>38.5</v>
      </c>
      <c r="AI110" s="23">
        <f t="shared" si="15"/>
        <v>-50</v>
      </c>
      <c r="AJ110" s="23">
        <f t="shared" si="16"/>
        <v>-50</v>
      </c>
    </row>
    <row r="111" spans="1:36" x14ac:dyDescent="0.2">
      <c r="A111" s="59">
        <v>43595</v>
      </c>
      <c r="B111" s="37" t="s">
        <v>430</v>
      </c>
      <c r="C111" s="37" t="s">
        <v>486</v>
      </c>
      <c r="D111" s="37" t="s">
        <v>496</v>
      </c>
      <c r="E111" s="37" t="s">
        <v>497</v>
      </c>
      <c r="F111" s="37" t="s">
        <v>498</v>
      </c>
      <c r="G111" s="37">
        <v>2</v>
      </c>
      <c r="H111" s="37">
        <v>1</v>
      </c>
      <c r="I111" s="37">
        <v>3.8</v>
      </c>
      <c r="J111" s="37">
        <v>3.93</v>
      </c>
      <c r="K111" s="37">
        <v>1.71</v>
      </c>
      <c r="L111" s="37">
        <v>2.09</v>
      </c>
      <c r="M111" s="37">
        <v>24</v>
      </c>
      <c r="N111" s="37">
        <v>26</v>
      </c>
      <c r="O111" s="37">
        <v>1</v>
      </c>
      <c r="P111" s="37">
        <v>12</v>
      </c>
      <c r="Q111" s="37">
        <v>12</v>
      </c>
      <c r="R111" s="37">
        <v>0</v>
      </c>
      <c r="S111" s="37">
        <v>0</v>
      </c>
      <c r="T111" s="37">
        <v>100</v>
      </c>
      <c r="U111" s="37">
        <v>16.670000000000002</v>
      </c>
      <c r="V111" s="37">
        <v>4.17</v>
      </c>
      <c r="W111" s="37">
        <v>79.17</v>
      </c>
      <c r="X111" s="37">
        <v>38.46</v>
      </c>
      <c r="Y111" s="37">
        <v>26.92</v>
      </c>
      <c r="Z111" s="37">
        <v>34.619999999999997</v>
      </c>
      <c r="AA111" s="37">
        <v>25</v>
      </c>
      <c r="AB111" s="37">
        <v>25</v>
      </c>
      <c r="AC111" s="24">
        <f t="shared" si="9"/>
        <v>-45.542999999999999</v>
      </c>
      <c r="AD111" s="25">
        <f t="shared" si="10"/>
        <v>45.542999999999999</v>
      </c>
      <c r="AE111" s="23" t="str">
        <f t="shared" si="11"/>
        <v>Win</v>
      </c>
      <c r="AF111" s="23" t="str">
        <f t="shared" si="12"/>
        <v>Loss</v>
      </c>
      <c r="AG111" s="23" t="str">
        <f t="shared" si="13"/>
        <v>Loss</v>
      </c>
      <c r="AH111" s="23">
        <f t="shared" si="14"/>
        <v>140</v>
      </c>
      <c r="AI111" s="23">
        <f t="shared" si="15"/>
        <v>-50</v>
      </c>
      <c r="AJ111" s="58">
        <f t="shared" si="16"/>
        <v>-50</v>
      </c>
    </row>
    <row r="112" spans="1:36" x14ac:dyDescent="0.2">
      <c r="A112" s="36">
        <v>43595</v>
      </c>
      <c r="B112" s="37" t="s">
        <v>430</v>
      </c>
      <c r="C112" s="37" t="s">
        <v>486</v>
      </c>
      <c r="D112" s="37" t="s">
        <v>499</v>
      </c>
      <c r="E112" s="37" t="s">
        <v>500</v>
      </c>
      <c r="F112" s="37" t="s">
        <v>501</v>
      </c>
      <c r="G112" s="37">
        <v>0</v>
      </c>
      <c r="H112" s="37">
        <v>2</v>
      </c>
      <c r="I112" s="37">
        <v>1.94</v>
      </c>
      <c r="J112" s="37">
        <v>3.71</v>
      </c>
      <c r="K112" s="37">
        <v>3.13</v>
      </c>
      <c r="L112" s="37">
        <v>-1.19</v>
      </c>
      <c r="M112" s="37">
        <v>24</v>
      </c>
      <c r="N112" s="37">
        <v>25</v>
      </c>
      <c r="O112" s="37">
        <v>1</v>
      </c>
      <c r="P112" s="37">
        <v>12</v>
      </c>
      <c r="Q112" s="37">
        <v>12</v>
      </c>
      <c r="R112" s="37">
        <v>0</v>
      </c>
      <c r="S112" s="37">
        <v>100</v>
      </c>
      <c r="T112" s="37">
        <v>0</v>
      </c>
      <c r="U112" s="37">
        <v>12.5</v>
      </c>
      <c r="V112" s="37">
        <v>29.17</v>
      </c>
      <c r="W112" s="37">
        <v>58.33</v>
      </c>
      <c r="X112" s="37">
        <v>8</v>
      </c>
      <c r="Y112" s="37">
        <v>16</v>
      </c>
      <c r="Z112" s="37">
        <v>76</v>
      </c>
      <c r="AA112" s="37">
        <v>16.670000000000002</v>
      </c>
      <c r="AB112" s="37">
        <v>8.33</v>
      </c>
      <c r="AC112" s="24">
        <f t="shared" si="9"/>
        <v>15.751000000000001</v>
      </c>
      <c r="AD112" s="25">
        <f t="shared" si="10"/>
        <v>4.2490000000000041</v>
      </c>
      <c r="AE112" s="23" t="str">
        <f t="shared" si="11"/>
        <v>Loss</v>
      </c>
      <c r="AF112" s="23" t="str">
        <f t="shared" si="12"/>
        <v>Loss</v>
      </c>
      <c r="AG112" s="23" t="str">
        <f t="shared" si="13"/>
        <v>Win</v>
      </c>
      <c r="AH112" s="23">
        <f t="shared" si="14"/>
        <v>-50</v>
      </c>
      <c r="AI112" s="23">
        <f t="shared" si="15"/>
        <v>-50</v>
      </c>
      <c r="AJ112" s="23">
        <f t="shared" si="16"/>
        <v>106.5</v>
      </c>
    </row>
    <row r="113" spans="1:36" x14ac:dyDescent="0.2">
      <c r="A113" s="36">
        <v>43595</v>
      </c>
      <c r="B113" s="37" t="s">
        <v>430</v>
      </c>
      <c r="C113" s="37" t="s">
        <v>486</v>
      </c>
      <c r="D113" s="37" t="s">
        <v>502</v>
      </c>
      <c r="E113" s="37" t="s">
        <v>503</v>
      </c>
      <c r="F113" s="37" t="s">
        <v>504</v>
      </c>
      <c r="G113" s="37">
        <v>1</v>
      </c>
      <c r="H113" s="37">
        <v>2</v>
      </c>
      <c r="I113" s="37">
        <v>2.82</v>
      </c>
      <c r="J113" s="37">
        <v>3.65</v>
      </c>
      <c r="K113" s="37">
        <v>2.1</v>
      </c>
      <c r="L113" s="37">
        <v>0.72</v>
      </c>
      <c r="M113" s="37">
        <v>25</v>
      </c>
      <c r="N113" s="37">
        <v>28</v>
      </c>
      <c r="O113" s="37">
        <v>1</v>
      </c>
      <c r="P113" s="37">
        <v>14</v>
      </c>
      <c r="Q113" s="37">
        <v>12</v>
      </c>
      <c r="R113" s="37">
        <v>0</v>
      </c>
      <c r="S113" s="37">
        <v>0</v>
      </c>
      <c r="T113" s="37">
        <v>100</v>
      </c>
      <c r="U113" s="37">
        <v>56</v>
      </c>
      <c r="V113" s="37">
        <v>16</v>
      </c>
      <c r="W113" s="37">
        <v>28</v>
      </c>
      <c r="X113" s="37">
        <v>82.14</v>
      </c>
      <c r="Y113" s="37">
        <v>10.71</v>
      </c>
      <c r="Z113" s="37">
        <v>7.14</v>
      </c>
      <c r="AA113" s="37">
        <v>85.71</v>
      </c>
      <c r="AB113" s="37">
        <v>75</v>
      </c>
      <c r="AC113" s="24">
        <f t="shared" si="9"/>
        <v>-38.870999999999995</v>
      </c>
      <c r="AD113" s="25">
        <f t="shared" si="10"/>
        <v>38.870999999999995</v>
      </c>
      <c r="AE113" s="23" t="str">
        <f t="shared" si="11"/>
        <v>Loss</v>
      </c>
      <c r="AF113" s="23" t="str">
        <f t="shared" si="12"/>
        <v>Loss</v>
      </c>
      <c r="AG113" s="23" t="str">
        <f t="shared" si="13"/>
        <v>Win</v>
      </c>
      <c r="AH113" s="23">
        <f t="shared" si="14"/>
        <v>-50</v>
      </c>
      <c r="AI113" s="23">
        <f t="shared" si="15"/>
        <v>-50</v>
      </c>
      <c r="AJ113" s="23">
        <f t="shared" si="16"/>
        <v>55</v>
      </c>
    </row>
    <row r="114" spans="1:36" x14ac:dyDescent="0.2">
      <c r="A114" s="36">
        <v>43595</v>
      </c>
      <c r="B114" s="37" t="s">
        <v>430</v>
      </c>
      <c r="C114" s="37" t="s">
        <v>505</v>
      </c>
      <c r="D114" s="37" t="s">
        <v>506</v>
      </c>
      <c r="E114" s="37" t="s">
        <v>507</v>
      </c>
      <c r="F114" s="37" t="s">
        <v>508</v>
      </c>
      <c r="G114" s="37">
        <v>2</v>
      </c>
      <c r="H114" s="37">
        <v>3</v>
      </c>
      <c r="I114" s="37">
        <v>1.78</v>
      </c>
      <c r="J114" s="37">
        <v>3.88</v>
      </c>
      <c r="K114" s="37">
        <v>3.52</v>
      </c>
      <c r="L114" s="37">
        <v>-1.74</v>
      </c>
      <c r="M114" s="37">
        <v>23</v>
      </c>
      <c r="N114" s="37">
        <v>22</v>
      </c>
      <c r="O114" s="37">
        <v>1</v>
      </c>
      <c r="P114" s="37">
        <v>12</v>
      </c>
      <c r="Q114" s="37">
        <v>10</v>
      </c>
      <c r="R114" s="37">
        <v>100</v>
      </c>
      <c r="S114" s="37">
        <v>0</v>
      </c>
      <c r="T114" s="37">
        <v>0</v>
      </c>
      <c r="U114" s="37">
        <v>43.48</v>
      </c>
      <c r="V114" s="37">
        <v>13.04</v>
      </c>
      <c r="W114" s="37">
        <v>43.48</v>
      </c>
      <c r="X114" s="37">
        <v>36.36</v>
      </c>
      <c r="Y114" s="37">
        <v>18.18</v>
      </c>
      <c r="Z114" s="37">
        <v>45.45</v>
      </c>
      <c r="AA114" s="37">
        <v>41.67</v>
      </c>
      <c r="AB114" s="37">
        <v>40</v>
      </c>
      <c r="AC114" s="24">
        <f t="shared" si="9"/>
        <v>31.304000000000002</v>
      </c>
      <c r="AD114" s="25">
        <f t="shared" si="10"/>
        <v>-31.304000000000002</v>
      </c>
      <c r="AE114" s="23" t="str">
        <f t="shared" si="11"/>
        <v>Loss</v>
      </c>
      <c r="AF114" s="23" t="str">
        <f t="shared" si="12"/>
        <v>Loss</v>
      </c>
      <c r="AG114" s="23" t="str">
        <f t="shared" si="13"/>
        <v>Win</v>
      </c>
      <c r="AH114" s="23">
        <f t="shared" si="14"/>
        <v>-50</v>
      </c>
      <c r="AI114" s="23">
        <f t="shared" si="15"/>
        <v>-50</v>
      </c>
      <c r="AJ114" s="23">
        <f t="shared" si="16"/>
        <v>126</v>
      </c>
    </row>
    <row r="115" spans="1:36" x14ac:dyDescent="0.2">
      <c r="A115" s="36">
        <v>43595</v>
      </c>
      <c r="B115" s="37" t="s">
        <v>430</v>
      </c>
      <c r="C115" s="37" t="s">
        <v>505</v>
      </c>
      <c r="D115" s="37" t="s">
        <v>509</v>
      </c>
      <c r="E115" s="37" t="s">
        <v>510</v>
      </c>
      <c r="F115" s="37" t="s">
        <v>511</v>
      </c>
      <c r="G115" s="37">
        <v>2</v>
      </c>
      <c r="H115" s="37">
        <v>0</v>
      </c>
      <c r="I115" s="37">
        <v>1.7</v>
      </c>
      <c r="J115" s="37">
        <v>3.83</v>
      </c>
      <c r="K115" s="37">
        <v>3.91</v>
      </c>
      <c r="L115" s="37">
        <v>-2.21</v>
      </c>
      <c r="M115" s="37">
        <v>19</v>
      </c>
      <c r="N115" s="37">
        <v>19</v>
      </c>
      <c r="O115" s="37">
        <v>0</v>
      </c>
      <c r="P115" s="37">
        <v>10</v>
      </c>
      <c r="Q115" s="37">
        <v>10</v>
      </c>
      <c r="R115" s="37">
        <v>0</v>
      </c>
      <c r="S115" s="37">
        <v>0</v>
      </c>
      <c r="T115" s="37">
        <v>0</v>
      </c>
      <c r="U115" s="37">
        <v>52.63</v>
      </c>
      <c r="V115" s="37">
        <v>10.53</v>
      </c>
      <c r="W115" s="37">
        <v>36.840000000000003</v>
      </c>
      <c r="X115" s="37">
        <v>42.11</v>
      </c>
      <c r="Y115" s="37">
        <v>31.58</v>
      </c>
      <c r="Z115" s="37">
        <v>26.32</v>
      </c>
      <c r="AA115" s="37">
        <v>70</v>
      </c>
      <c r="AB115" s="37">
        <v>20</v>
      </c>
      <c r="AC115" s="24">
        <f t="shared" si="9"/>
        <v>-2.1050000000000013</v>
      </c>
      <c r="AD115" s="25">
        <f t="shared" si="10"/>
        <v>2.1050000000000013</v>
      </c>
      <c r="AE115" s="23" t="str">
        <f t="shared" si="11"/>
        <v>Win</v>
      </c>
      <c r="AF115" s="23" t="str">
        <f t="shared" si="12"/>
        <v>Loss</v>
      </c>
      <c r="AG115" s="23" t="str">
        <f t="shared" si="13"/>
        <v>Loss</v>
      </c>
      <c r="AH115" s="23">
        <f t="shared" si="14"/>
        <v>35</v>
      </c>
      <c r="AI115" s="23">
        <f t="shared" si="15"/>
        <v>-50</v>
      </c>
      <c r="AJ115" s="23">
        <f t="shared" si="16"/>
        <v>-50</v>
      </c>
    </row>
    <row r="116" spans="1:36" x14ac:dyDescent="0.2">
      <c r="A116" s="36">
        <v>43595</v>
      </c>
      <c r="B116" s="37" t="s">
        <v>430</v>
      </c>
      <c r="C116" s="37" t="s">
        <v>505</v>
      </c>
      <c r="D116" s="37" t="s">
        <v>512</v>
      </c>
      <c r="E116" s="37" t="s">
        <v>513</v>
      </c>
      <c r="F116" s="37" t="s">
        <v>514</v>
      </c>
      <c r="G116" s="37">
        <v>1</v>
      </c>
      <c r="H116" s="37">
        <v>1</v>
      </c>
      <c r="I116" s="37">
        <v>1.67</v>
      </c>
      <c r="J116" s="37">
        <v>3.68</v>
      </c>
      <c r="K116" s="37">
        <v>4.32</v>
      </c>
      <c r="L116" s="37">
        <v>-2.65</v>
      </c>
      <c r="M116" s="37">
        <v>24</v>
      </c>
      <c r="N116" s="37">
        <v>21</v>
      </c>
      <c r="O116" s="37">
        <v>1</v>
      </c>
      <c r="P116" s="37">
        <v>11</v>
      </c>
      <c r="Q116" s="37">
        <v>11</v>
      </c>
      <c r="R116" s="37">
        <v>100</v>
      </c>
      <c r="S116" s="37">
        <v>0</v>
      </c>
      <c r="T116" s="37">
        <v>0</v>
      </c>
      <c r="U116" s="37">
        <v>20.83</v>
      </c>
      <c r="V116" s="37">
        <v>29.17</v>
      </c>
      <c r="W116" s="37">
        <v>50</v>
      </c>
      <c r="X116" s="37">
        <v>28.57</v>
      </c>
      <c r="Y116" s="37">
        <v>19.05</v>
      </c>
      <c r="Z116" s="37">
        <v>52.38</v>
      </c>
      <c r="AA116" s="37">
        <v>27.27</v>
      </c>
      <c r="AB116" s="37">
        <v>27.27</v>
      </c>
      <c r="AC116" s="24">
        <f t="shared" si="9"/>
        <v>29.939999999999998</v>
      </c>
      <c r="AD116" s="25">
        <f t="shared" si="10"/>
        <v>-29.939999999999998</v>
      </c>
      <c r="AE116" s="23" t="str">
        <f t="shared" si="11"/>
        <v>Loss</v>
      </c>
      <c r="AF116" s="23" t="str">
        <f t="shared" si="12"/>
        <v>Win</v>
      </c>
      <c r="AG116" s="23" t="str">
        <f t="shared" si="13"/>
        <v>Loss</v>
      </c>
      <c r="AH116" s="23">
        <f t="shared" si="14"/>
        <v>-50</v>
      </c>
      <c r="AI116" s="23">
        <f t="shared" si="15"/>
        <v>134</v>
      </c>
      <c r="AJ116" s="23">
        <f t="shared" si="16"/>
        <v>-50</v>
      </c>
    </row>
    <row r="117" spans="1:36" x14ac:dyDescent="0.2">
      <c r="A117" s="36">
        <v>43595</v>
      </c>
      <c r="B117" s="37" t="s">
        <v>430</v>
      </c>
      <c r="C117" s="37" t="s">
        <v>505</v>
      </c>
      <c r="D117" s="37" t="s">
        <v>515</v>
      </c>
      <c r="E117" s="37" t="s">
        <v>516</v>
      </c>
      <c r="F117" s="37" t="s">
        <v>517</v>
      </c>
      <c r="G117" s="37">
        <v>0</v>
      </c>
      <c r="H117" s="37">
        <v>3</v>
      </c>
      <c r="I117" s="37">
        <v>3.05</v>
      </c>
      <c r="J117" s="37">
        <v>3.69</v>
      </c>
      <c r="K117" s="37">
        <v>1.97</v>
      </c>
      <c r="L117" s="37">
        <v>1.08</v>
      </c>
      <c r="M117" s="37">
        <v>20</v>
      </c>
      <c r="N117" s="37">
        <v>21</v>
      </c>
      <c r="O117" s="37">
        <v>1</v>
      </c>
      <c r="P117" s="37">
        <v>9</v>
      </c>
      <c r="Q117" s="37">
        <v>11</v>
      </c>
      <c r="R117" s="37">
        <v>0</v>
      </c>
      <c r="S117" s="37">
        <v>100</v>
      </c>
      <c r="T117" s="37">
        <v>0</v>
      </c>
      <c r="U117" s="37">
        <v>25</v>
      </c>
      <c r="V117" s="37">
        <v>35</v>
      </c>
      <c r="W117" s="37">
        <v>40</v>
      </c>
      <c r="X117" s="37">
        <v>47.62</v>
      </c>
      <c r="Y117" s="37">
        <v>23.81</v>
      </c>
      <c r="Z117" s="37">
        <v>28.57</v>
      </c>
      <c r="AA117" s="37">
        <v>44.44</v>
      </c>
      <c r="AB117" s="37">
        <v>54.55</v>
      </c>
      <c r="AC117" s="24">
        <f t="shared" si="9"/>
        <v>4.3090000000000011</v>
      </c>
      <c r="AD117" s="25">
        <f t="shared" si="10"/>
        <v>15.691000000000001</v>
      </c>
      <c r="AE117" s="23" t="str">
        <f t="shared" si="11"/>
        <v>Loss</v>
      </c>
      <c r="AF117" s="23" t="str">
        <f t="shared" si="12"/>
        <v>Loss</v>
      </c>
      <c r="AG117" s="23" t="str">
        <f t="shared" si="13"/>
        <v>Win</v>
      </c>
      <c r="AH117" s="23">
        <f t="shared" si="14"/>
        <v>-50</v>
      </c>
      <c r="AI117" s="23">
        <f t="shared" si="15"/>
        <v>-50</v>
      </c>
      <c r="AJ117" s="23">
        <f t="shared" si="16"/>
        <v>48.5</v>
      </c>
    </row>
    <row r="118" spans="1:36" x14ac:dyDescent="0.2">
      <c r="A118" s="36">
        <v>43595</v>
      </c>
      <c r="B118" s="37" t="s">
        <v>430</v>
      </c>
      <c r="C118" s="37" t="s">
        <v>505</v>
      </c>
      <c r="D118" s="37" t="s">
        <v>518</v>
      </c>
      <c r="E118" s="37" t="s">
        <v>519</v>
      </c>
      <c r="F118" s="37" t="s">
        <v>520</v>
      </c>
      <c r="G118" s="37">
        <v>0</v>
      </c>
      <c r="H118" s="37">
        <v>0</v>
      </c>
      <c r="I118" s="37">
        <v>3.23</v>
      </c>
      <c r="J118" s="37">
        <v>3.32</v>
      </c>
      <c r="K118" s="37">
        <v>2.0299999999999998</v>
      </c>
      <c r="L118" s="37">
        <v>1.2</v>
      </c>
      <c r="M118" s="37">
        <v>21</v>
      </c>
      <c r="N118" s="37">
        <v>22</v>
      </c>
      <c r="O118" s="37">
        <v>1</v>
      </c>
      <c r="P118" s="37">
        <v>12</v>
      </c>
      <c r="Q118" s="37">
        <v>9</v>
      </c>
      <c r="R118" s="37">
        <v>0</v>
      </c>
      <c r="S118" s="37">
        <v>100</v>
      </c>
      <c r="T118" s="37">
        <v>0</v>
      </c>
      <c r="U118" s="37">
        <v>33.33</v>
      </c>
      <c r="V118" s="37">
        <v>28.57</v>
      </c>
      <c r="W118" s="37">
        <v>38.1</v>
      </c>
      <c r="X118" s="37">
        <v>40.909999999999997</v>
      </c>
      <c r="Y118" s="37">
        <v>40.909999999999997</v>
      </c>
      <c r="Z118" s="37">
        <v>18.18</v>
      </c>
      <c r="AA118" s="37">
        <v>33.33</v>
      </c>
      <c r="AB118" s="37">
        <v>33.33</v>
      </c>
      <c r="AC118" s="24">
        <f t="shared" si="9"/>
        <v>3.2659999999999982</v>
      </c>
      <c r="AD118" s="25">
        <f t="shared" si="10"/>
        <v>16.734000000000005</v>
      </c>
      <c r="AE118" s="23" t="str">
        <f t="shared" si="11"/>
        <v>Loss</v>
      </c>
      <c r="AF118" s="23" t="str">
        <f t="shared" si="12"/>
        <v>Win</v>
      </c>
      <c r="AG118" s="23" t="str">
        <f t="shared" si="13"/>
        <v>Loss</v>
      </c>
      <c r="AH118" s="23">
        <f t="shared" si="14"/>
        <v>-50</v>
      </c>
      <c r="AI118" s="23">
        <f t="shared" si="15"/>
        <v>116</v>
      </c>
      <c r="AJ118" s="23">
        <f t="shared" si="16"/>
        <v>-50</v>
      </c>
    </row>
    <row r="119" spans="1:36" x14ac:dyDescent="0.2">
      <c r="A119" s="36">
        <v>43595</v>
      </c>
      <c r="B119" s="37" t="s">
        <v>430</v>
      </c>
      <c r="C119" s="37" t="s">
        <v>521</v>
      </c>
      <c r="D119" s="37" t="s">
        <v>522</v>
      </c>
      <c r="E119" s="37" t="s">
        <v>523</v>
      </c>
      <c r="F119" s="37" t="s">
        <v>524</v>
      </c>
      <c r="G119" s="37">
        <v>0</v>
      </c>
      <c r="H119" s="37">
        <v>1</v>
      </c>
      <c r="I119" s="37">
        <v>3.36</v>
      </c>
      <c r="J119" s="37">
        <v>3.53</v>
      </c>
      <c r="K119" s="37">
        <v>1.9</v>
      </c>
      <c r="L119" s="37">
        <v>1.46</v>
      </c>
      <c r="M119" s="37">
        <v>24</v>
      </c>
      <c r="N119" s="37">
        <v>24</v>
      </c>
      <c r="O119" s="37">
        <v>1</v>
      </c>
      <c r="P119" s="37">
        <v>12</v>
      </c>
      <c r="Q119" s="37">
        <v>11</v>
      </c>
      <c r="R119" s="37">
        <v>0</v>
      </c>
      <c r="S119" s="37">
        <v>0</v>
      </c>
      <c r="T119" s="37">
        <v>100</v>
      </c>
      <c r="U119" s="37">
        <v>41.67</v>
      </c>
      <c r="V119" s="37">
        <v>12.5</v>
      </c>
      <c r="W119" s="37">
        <v>45.83</v>
      </c>
      <c r="X119" s="37">
        <v>54.17</v>
      </c>
      <c r="Y119" s="37">
        <v>16.670000000000002</v>
      </c>
      <c r="Z119" s="37">
        <v>29.17</v>
      </c>
      <c r="AA119" s="37">
        <v>58.33</v>
      </c>
      <c r="AB119" s="37">
        <v>72.73</v>
      </c>
      <c r="AC119" s="24">
        <f t="shared" si="9"/>
        <v>-36.248999999999995</v>
      </c>
      <c r="AD119" s="25">
        <f t="shared" si="10"/>
        <v>36.248999999999995</v>
      </c>
      <c r="AE119" s="23" t="str">
        <f t="shared" si="11"/>
        <v>Loss</v>
      </c>
      <c r="AF119" s="23" t="str">
        <f t="shared" si="12"/>
        <v>Loss</v>
      </c>
      <c r="AG119" s="23" t="str">
        <f t="shared" si="13"/>
        <v>Win</v>
      </c>
      <c r="AH119" s="23">
        <f t="shared" si="14"/>
        <v>-50</v>
      </c>
      <c r="AI119" s="23">
        <f t="shared" si="15"/>
        <v>-50</v>
      </c>
      <c r="AJ119" s="23">
        <f t="shared" si="16"/>
        <v>45</v>
      </c>
    </row>
    <row r="120" spans="1:36" x14ac:dyDescent="0.2">
      <c r="A120" s="36">
        <v>43595</v>
      </c>
      <c r="B120" s="37" t="s">
        <v>430</v>
      </c>
      <c r="C120" s="37" t="s">
        <v>521</v>
      </c>
      <c r="D120" s="37" t="s">
        <v>525</v>
      </c>
      <c r="E120" s="37" t="s">
        <v>526</v>
      </c>
      <c r="F120" s="37" t="s">
        <v>527</v>
      </c>
      <c r="G120" s="37">
        <v>4</v>
      </c>
      <c r="H120" s="37">
        <v>3</v>
      </c>
      <c r="I120" s="37">
        <v>2.5099999999999998</v>
      </c>
      <c r="J120" s="37">
        <v>3.42</v>
      </c>
      <c r="K120" s="37">
        <v>2.4</v>
      </c>
      <c r="L120" s="37">
        <v>0.11</v>
      </c>
      <c r="M120" s="37">
        <v>23</v>
      </c>
      <c r="N120" s="37">
        <v>23</v>
      </c>
      <c r="O120" s="37">
        <v>1</v>
      </c>
      <c r="P120" s="37">
        <v>12</v>
      </c>
      <c r="Q120" s="37">
        <v>11</v>
      </c>
      <c r="R120" s="37">
        <v>0</v>
      </c>
      <c r="S120" s="37">
        <v>0</v>
      </c>
      <c r="T120" s="37">
        <v>100</v>
      </c>
      <c r="U120" s="37">
        <v>47.83</v>
      </c>
      <c r="V120" s="37">
        <v>17.39</v>
      </c>
      <c r="W120" s="37">
        <v>34.78</v>
      </c>
      <c r="X120" s="37">
        <v>52.17</v>
      </c>
      <c r="Y120" s="37">
        <v>8.6999999999999993</v>
      </c>
      <c r="Z120" s="37">
        <v>39.130000000000003</v>
      </c>
      <c r="AA120" s="37">
        <v>66.67</v>
      </c>
      <c r="AB120" s="37">
        <v>45.45</v>
      </c>
      <c r="AC120" s="24">
        <f t="shared" si="9"/>
        <v>-29.128999999999991</v>
      </c>
      <c r="AD120" s="25">
        <f t="shared" si="10"/>
        <v>29.128999999999991</v>
      </c>
      <c r="AE120" s="23" t="str">
        <f t="shared" si="11"/>
        <v>Win</v>
      </c>
      <c r="AF120" s="23" t="str">
        <f t="shared" si="12"/>
        <v>Loss</v>
      </c>
      <c r="AG120" s="23" t="str">
        <f t="shared" si="13"/>
        <v>Loss</v>
      </c>
      <c r="AH120" s="23">
        <f t="shared" si="14"/>
        <v>75.499999999999986</v>
      </c>
      <c r="AI120" s="23">
        <f t="shared" si="15"/>
        <v>-50</v>
      </c>
      <c r="AJ120" s="23">
        <f t="shared" si="16"/>
        <v>-50</v>
      </c>
    </row>
    <row r="121" spans="1:36" x14ac:dyDescent="0.2">
      <c r="A121" s="36">
        <v>43595</v>
      </c>
      <c r="B121" s="37" t="s">
        <v>430</v>
      </c>
      <c r="C121" s="37" t="s">
        <v>521</v>
      </c>
      <c r="D121" s="37" t="s">
        <v>528</v>
      </c>
      <c r="E121" s="37" t="s">
        <v>529</v>
      </c>
      <c r="F121" s="37" t="s">
        <v>530</v>
      </c>
      <c r="G121" s="37">
        <v>2</v>
      </c>
      <c r="H121" s="37">
        <v>2</v>
      </c>
      <c r="I121" s="37">
        <v>1.41</v>
      </c>
      <c r="J121" s="37">
        <v>4.34</v>
      </c>
      <c r="K121" s="37">
        <v>6.12</v>
      </c>
      <c r="L121" s="37">
        <v>-4.71</v>
      </c>
      <c r="M121" s="37">
        <v>23</v>
      </c>
      <c r="N121" s="37">
        <v>25</v>
      </c>
      <c r="O121" s="37">
        <v>1</v>
      </c>
      <c r="P121" s="37">
        <v>12</v>
      </c>
      <c r="Q121" s="37">
        <v>12</v>
      </c>
      <c r="R121" s="37">
        <v>0</v>
      </c>
      <c r="S121" s="37">
        <v>0</v>
      </c>
      <c r="T121" s="37">
        <v>100</v>
      </c>
      <c r="U121" s="37">
        <v>30.43</v>
      </c>
      <c r="V121" s="37">
        <v>4.3499999999999996</v>
      </c>
      <c r="W121" s="37">
        <v>65.22</v>
      </c>
      <c r="X121" s="37">
        <v>16</v>
      </c>
      <c r="Y121" s="37">
        <v>20</v>
      </c>
      <c r="Z121" s="37">
        <v>64</v>
      </c>
      <c r="AA121" s="37">
        <v>33.33</v>
      </c>
      <c r="AB121" s="37">
        <v>8.33</v>
      </c>
      <c r="AC121" s="24">
        <f t="shared" si="9"/>
        <v>-28.923000000000005</v>
      </c>
      <c r="AD121" s="25">
        <f t="shared" si="10"/>
        <v>28.923000000000005</v>
      </c>
      <c r="AE121" s="23" t="str">
        <f t="shared" si="11"/>
        <v>Loss</v>
      </c>
      <c r="AF121" s="23" t="str">
        <f t="shared" si="12"/>
        <v>Win</v>
      </c>
      <c r="AG121" s="23" t="str">
        <f t="shared" si="13"/>
        <v>Loss</v>
      </c>
      <c r="AH121" s="23">
        <f t="shared" si="14"/>
        <v>-50</v>
      </c>
      <c r="AI121" s="23">
        <f t="shared" si="15"/>
        <v>167</v>
      </c>
      <c r="AJ121" s="23">
        <f t="shared" si="16"/>
        <v>-50</v>
      </c>
    </row>
    <row r="122" spans="1:36" x14ac:dyDescent="0.2">
      <c r="A122" s="36">
        <v>43595</v>
      </c>
      <c r="B122" s="37" t="s">
        <v>365</v>
      </c>
      <c r="C122" s="37" t="s">
        <v>366</v>
      </c>
      <c r="D122" s="37" t="s">
        <v>531</v>
      </c>
      <c r="E122" s="37" t="s">
        <v>532</v>
      </c>
      <c r="F122" s="37" t="s">
        <v>533</v>
      </c>
      <c r="G122" s="37">
        <v>2</v>
      </c>
      <c r="H122" s="37">
        <v>0</v>
      </c>
      <c r="I122" s="37">
        <v>1.28</v>
      </c>
      <c r="J122" s="37">
        <v>4.92</v>
      </c>
      <c r="K122" s="37">
        <v>9.39</v>
      </c>
      <c r="L122" s="37">
        <v>-8.11</v>
      </c>
      <c r="M122" s="37">
        <v>35</v>
      </c>
      <c r="N122" s="37">
        <v>35</v>
      </c>
      <c r="O122" s="37">
        <v>3</v>
      </c>
      <c r="P122" s="37">
        <v>16</v>
      </c>
      <c r="Q122" s="37">
        <v>19</v>
      </c>
      <c r="R122" s="37">
        <v>33.33</v>
      </c>
      <c r="S122" s="37">
        <v>66.67</v>
      </c>
      <c r="T122" s="37">
        <v>0</v>
      </c>
      <c r="U122" s="37">
        <v>45.71</v>
      </c>
      <c r="V122" s="37">
        <v>31.43</v>
      </c>
      <c r="W122" s="37">
        <v>22.86</v>
      </c>
      <c r="X122" s="37">
        <v>22.86</v>
      </c>
      <c r="Y122" s="37">
        <v>40</v>
      </c>
      <c r="Z122" s="37">
        <v>37.14</v>
      </c>
      <c r="AA122" s="37">
        <v>43.75</v>
      </c>
      <c r="AB122" s="37">
        <v>15.79</v>
      </c>
      <c r="AC122" s="24">
        <f t="shared" si="9"/>
        <v>23.235000000000003</v>
      </c>
      <c r="AD122" s="25">
        <f t="shared" si="10"/>
        <v>-9.9010000000000034</v>
      </c>
      <c r="AE122" s="23" t="str">
        <f t="shared" si="11"/>
        <v>Win</v>
      </c>
      <c r="AF122" s="23" t="str">
        <f t="shared" si="12"/>
        <v>Loss</v>
      </c>
      <c r="AG122" s="23" t="str">
        <f t="shared" si="13"/>
        <v>Loss</v>
      </c>
      <c r="AH122" s="23">
        <f t="shared" si="14"/>
        <v>14</v>
      </c>
      <c r="AI122" s="23">
        <f t="shared" si="15"/>
        <v>-50</v>
      </c>
      <c r="AJ122" s="23">
        <f t="shared" si="16"/>
        <v>-50</v>
      </c>
    </row>
    <row r="123" spans="1:36" x14ac:dyDescent="0.2">
      <c r="A123" s="36">
        <v>43595</v>
      </c>
      <c r="B123" s="37" t="s">
        <v>365</v>
      </c>
      <c r="C123" s="37" t="s">
        <v>382</v>
      </c>
      <c r="D123" s="37" t="s">
        <v>534</v>
      </c>
      <c r="E123" s="37" t="s">
        <v>535</v>
      </c>
      <c r="F123" s="37" t="s">
        <v>536</v>
      </c>
      <c r="G123" s="37">
        <v>1</v>
      </c>
      <c r="H123" s="37">
        <v>1</v>
      </c>
      <c r="I123" s="37">
        <v>1.86</v>
      </c>
      <c r="J123" s="37">
        <v>3.12</v>
      </c>
      <c r="K123" s="37">
        <v>3.99</v>
      </c>
      <c r="L123" s="37">
        <v>-2.13</v>
      </c>
      <c r="M123" s="37">
        <v>25</v>
      </c>
      <c r="N123" s="37">
        <v>23</v>
      </c>
      <c r="O123" s="37">
        <v>1</v>
      </c>
      <c r="P123" s="37">
        <v>12</v>
      </c>
      <c r="Q123" s="37">
        <v>11</v>
      </c>
      <c r="R123" s="37">
        <v>0</v>
      </c>
      <c r="S123" s="37">
        <v>0</v>
      </c>
      <c r="T123" s="37">
        <v>100</v>
      </c>
      <c r="U123" s="37">
        <v>24</v>
      </c>
      <c r="V123" s="37">
        <v>24</v>
      </c>
      <c r="W123" s="37">
        <v>52</v>
      </c>
      <c r="X123" s="37">
        <v>43.48</v>
      </c>
      <c r="Y123" s="37">
        <v>17.39</v>
      </c>
      <c r="Z123" s="37">
        <v>39.130000000000003</v>
      </c>
      <c r="AA123" s="37">
        <v>50</v>
      </c>
      <c r="AB123" s="37">
        <v>36.36</v>
      </c>
      <c r="AC123" s="24">
        <f t="shared" si="9"/>
        <v>-35.80899999999999</v>
      </c>
      <c r="AD123" s="25">
        <f t="shared" si="10"/>
        <v>35.80899999999999</v>
      </c>
      <c r="AE123" s="23" t="str">
        <f t="shared" si="11"/>
        <v>Loss</v>
      </c>
      <c r="AF123" s="23" t="str">
        <f t="shared" si="12"/>
        <v>Win</v>
      </c>
      <c r="AG123" s="23" t="str">
        <f t="shared" si="13"/>
        <v>Loss</v>
      </c>
      <c r="AH123" s="23">
        <f t="shared" si="14"/>
        <v>-50</v>
      </c>
      <c r="AI123" s="23">
        <f t="shared" si="15"/>
        <v>106</v>
      </c>
      <c r="AJ123" s="23">
        <f t="shared" si="16"/>
        <v>-50</v>
      </c>
    </row>
    <row r="124" spans="1:36" x14ac:dyDescent="0.2">
      <c r="A124" s="36">
        <v>43595</v>
      </c>
      <c r="B124" s="37" t="s">
        <v>537</v>
      </c>
      <c r="C124" s="37" t="s">
        <v>338</v>
      </c>
      <c r="D124" s="37" t="s">
        <v>538</v>
      </c>
      <c r="E124" s="37" t="s">
        <v>539</v>
      </c>
      <c r="F124" s="37" t="s">
        <v>540</v>
      </c>
      <c r="G124" s="37">
        <v>4</v>
      </c>
      <c r="H124" s="37">
        <v>1</v>
      </c>
      <c r="I124" s="37">
        <v>1.86</v>
      </c>
      <c r="J124" s="37">
        <v>3.51</v>
      </c>
      <c r="K124" s="37">
        <v>4.2300000000000004</v>
      </c>
      <c r="L124" s="37">
        <v>-2.37</v>
      </c>
      <c r="M124" s="37">
        <v>38</v>
      </c>
      <c r="N124" s="37">
        <v>37</v>
      </c>
      <c r="O124" s="37">
        <v>4</v>
      </c>
      <c r="P124" s="37">
        <v>17</v>
      </c>
      <c r="Q124" s="37">
        <v>20</v>
      </c>
      <c r="R124" s="37">
        <v>50</v>
      </c>
      <c r="S124" s="37">
        <v>25</v>
      </c>
      <c r="T124" s="37">
        <v>25</v>
      </c>
      <c r="U124" s="37">
        <v>44.74</v>
      </c>
      <c r="V124" s="37">
        <v>23.68</v>
      </c>
      <c r="W124" s="37">
        <v>31.58</v>
      </c>
      <c r="X124" s="37">
        <v>45.95</v>
      </c>
      <c r="Y124" s="37">
        <v>21.62</v>
      </c>
      <c r="Z124" s="37">
        <v>32.43</v>
      </c>
      <c r="AA124" s="37">
        <v>52.94</v>
      </c>
      <c r="AB124" s="37">
        <v>45</v>
      </c>
      <c r="AC124" s="24">
        <f t="shared" si="9"/>
        <v>10.133999999999999</v>
      </c>
      <c r="AD124" s="25">
        <f t="shared" si="10"/>
        <v>-5.1339999999999986</v>
      </c>
      <c r="AE124" s="23" t="str">
        <f t="shared" si="11"/>
        <v>Win</v>
      </c>
      <c r="AF124" s="23" t="str">
        <f t="shared" si="12"/>
        <v>Loss</v>
      </c>
      <c r="AG124" s="23" t="str">
        <f t="shared" si="13"/>
        <v>Loss</v>
      </c>
      <c r="AH124" s="23">
        <f t="shared" si="14"/>
        <v>43</v>
      </c>
      <c r="AI124" s="23">
        <f t="shared" si="15"/>
        <v>-50</v>
      </c>
      <c r="AJ124" s="23">
        <f t="shared" si="16"/>
        <v>-50</v>
      </c>
    </row>
    <row r="125" spans="1:36" x14ac:dyDescent="0.2">
      <c r="A125" s="59">
        <v>43595</v>
      </c>
      <c r="B125" s="37" t="s">
        <v>394</v>
      </c>
      <c r="C125" s="37" t="s">
        <v>395</v>
      </c>
      <c r="D125" s="37" t="s">
        <v>541</v>
      </c>
      <c r="E125" s="37" t="s">
        <v>542</v>
      </c>
      <c r="F125" s="37" t="s">
        <v>543</v>
      </c>
      <c r="G125" s="37">
        <v>3</v>
      </c>
      <c r="H125" s="37">
        <v>1</v>
      </c>
      <c r="I125" s="37">
        <v>4.1500000000000004</v>
      </c>
      <c r="J125" s="37">
        <v>3.89</v>
      </c>
      <c r="K125" s="37">
        <v>1.66</v>
      </c>
      <c r="L125" s="37">
        <v>2.4900000000000002</v>
      </c>
      <c r="M125" s="37">
        <v>12</v>
      </c>
      <c r="N125" s="37">
        <v>14</v>
      </c>
      <c r="O125" s="37">
        <v>1</v>
      </c>
      <c r="P125" s="37">
        <v>4</v>
      </c>
      <c r="Q125" s="37">
        <v>6</v>
      </c>
      <c r="R125" s="37">
        <v>0</v>
      </c>
      <c r="S125" s="37">
        <v>0</v>
      </c>
      <c r="T125" s="37">
        <v>100</v>
      </c>
      <c r="U125" s="37">
        <v>16.670000000000002</v>
      </c>
      <c r="V125" s="37">
        <v>25</v>
      </c>
      <c r="W125" s="37">
        <v>58.33</v>
      </c>
      <c r="X125" s="37">
        <v>64.290000000000006</v>
      </c>
      <c r="Y125" s="37">
        <v>0</v>
      </c>
      <c r="Z125" s="37">
        <v>35.71</v>
      </c>
      <c r="AA125" s="37">
        <v>0</v>
      </c>
      <c r="AB125" s="37">
        <v>50</v>
      </c>
      <c r="AC125" s="24">
        <f t="shared" si="9"/>
        <v>-41.548000000000002</v>
      </c>
      <c r="AD125" s="25">
        <f t="shared" si="10"/>
        <v>41.548000000000002</v>
      </c>
      <c r="AE125" s="23" t="str">
        <f t="shared" si="11"/>
        <v>Win</v>
      </c>
      <c r="AF125" s="23" t="str">
        <f t="shared" si="12"/>
        <v>Loss</v>
      </c>
      <c r="AG125" s="23" t="str">
        <f t="shared" si="13"/>
        <v>Loss</v>
      </c>
      <c r="AH125" s="23">
        <f t="shared" si="14"/>
        <v>157.50000000000003</v>
      </c>
      <c r="AI125" s="23">
        <f t="shared" si="15"/>
        <v>-50</v>
      </c>
      <c r="AJ125" s="58">
        <f t="shared" si="16"/>
        <v>-50</v>
      </c>
    </row>
    <row r="126" spans="1:36" x14ac:dyDescent="0.2">
      <c r="A126" s="36">
        <v>43595</v>
      </c>
      <c r="B126" s="37" t="s">
        <v>476</v>
      </c>
      <c r="C126" s="37" t="s">
        <v>477</v>
      </c>
      <c r="D126" s="37" t="s">
        <v>544</v>
      </c>
      <c r="E126" s="37" t="s">
        <v>545</v>
      </c>
      <c r="F126" s="37" t="s">
        <v>546</v>
      </c>
      <c r="G126" s="37">
        <v>2</v>
      </c>
      <c r="H126" s="37">
        <v>2</v>
      </c>
      <c r="I126" s="37">
        <v>2.79</v>
      </c>
      <c r="J126" s="37">
        <v>4.7</v>
      </c>
      <c r="K126" s="37">
        <v>1.85</v>
      </c>
      <c r="L126" s="37">
        <v>0.94</v>
      </c>
      <c r="M126" s="37">
        <v>27</v>
      </c>
      <c r="N126" s="37">
        <v>23</v>
      </c>
      <c r="O126" s="37">
        <v>0</v>
      </c>
      <c r="P126" s="37">
        <v>15</v>
      </c>
      <c r="Q126" s="37">
        <v>12</v>
      </c>
      <c r="R126" s="37">
        <v>0</v>
      </c>
      <c r="S126" s="37">
        <v>0</v>
      </c>
      <c r="T126" s="37">
        <v>0</v>
      </c>
      <c r="U126" s="37">
        <v>44.44</v>
      </c>
      <c r="V126" s="37">
        <v>11.11</v>
      </c>
      <c r="W126" s="37">
        <v>44.44</v>
      </c>
      <c r="X126" s="37">
        <v>56.52</v>
      </c>
      <c r="Y126" s="37">
        <v>13.04</v>
      </c>
      <c r="Z126" s="37">
        <v>30.43</v>
      </c>
      <c r="AA126" s="37">
        <v>60</v>
      </c>
      <c r="AB126" s="37">
        <v>66.67</v>
      </c>
      <c r="AC126" s="24">
        <f t="shared" si="9"/>
        <v>-5.4110000000000014</v>
      </c>
      <c r="AD126" s="25">
        <f t="shared" si="10"/>
        <v>5.4110000000000014</v>
      </c>
      <c r="AE126" s="23" t="str">
        <f t="shared" si="11"/>
        <v>Loss</v>
      </c>
      <c r="AF126" s="23" t="str">
        <f t="shared" si="12"/>
        <v>Win</v>
      </c>
      <c r="AG126" s="23" t="str">
        <f t="shared" si="13"/>
        <v>Loss</v>
      </c>
      <c r="AH126" s="23">
        <f t="shared" si="14"/>
        <v>-50</v>
      </c>
      <c r="AI126" s="23">
        <f t="shared" si="15"/>
        <v>185</v>
      </c>
      <c r="AJ126" s="23">
        <f t="shared" si="16"/>
        <v>-50</v>
      </c>
    </row>
    <row r="127" spans="1:36" x14ac:dyDescent="0.2">
      <c r="A127" s="36">
        <v>43595</v>
      </c>
      <c r="B127" s="37" t="s">
        <v>476</v>
      </c>
      <c r="C127" s="37" t="s">
        <v>547</v>
      </c>
      <c r="D127" s="37" t="s">
        <v>548</v>
      </c>
      <c r="E127" s="37" t="s">
        <v>549</v>
      </c>
      <c r="F127" s="37" t="s">
        <v>550</v>
      </c>
      <c r="G127" s="37">
        <v>2</v>
      </c>
      <c r="H127" s="37">
        <v>1</v>
      </c>
      <c r="I127" s="37">
        <v>2.0499999999999998</v>
      </c>
      <c r="J127" s="37">
        <v>3.74</v>
      </c>
      <c r="K127" s="37">
        <v>2.78</v>
      </c>
      <c r="L127" s="37">
        <v>-0.73</v>
      </c>
      <c r="M127" s="37">
        <v>27</v>
      </c>
      <c r="N127" s="37">
        <v>28</v>
      </c>
      <c r="O127" s="37">
        <v>1</v>
      </c>
      <c r="P127" s="37">
        <v>14</v>
      </c>
      <c r="Q127" s="37">
        <v>14</v>
      </c>
      <c r="R127" s="37">
        <v>100</v>
      </c>
      <c r="S127" s="37">
        <v>0</v>
      </c>
      <c r="T127" s="37">
        <v>0</v>
      </c>
      <c r="U127" s="37">
        <v>44.44</v>
      </c>
      <c r="V127" s="37">
        <v>14.81</v>
      </c>
      <c r="W127" s="37">
        <v>40.74</v>
      </c>
      <c r="X127" s="37">
        <v>35.71</v>
      </c>
      <c r="Y127" s="37">
        <v>17.86</v>
      </c>
      <c r="Z127" s="37">
        <v>46.43</v>
      </c>
      <c r="AA127" s="37">
        <v>50</v>
      </c>
      <c r="AB127" s="37">
        <v>21.43</v>
      </c>
      <c r="AC127" s="24">
        <f t="shared" si="9"/>
        <v>32.578999999999994</v>
      </c>
      <c r="AD127" s="25">
        <f t="shared" si="10"/>
        <v>-32.578999999999994</v>
      </c>
      <c r="AE127" s="23" t="str">
        <f t="shared" si="11"/>
        <v>Win</v>
      </c>
      <c r="AF127" s="23" t="str">
        <f t="shared" si="12"/>
        <v>Loss</v>
      </c>
      <c r="AG127" s="23" t="str">
        <f t="shared" si="13"/>
        <v>Loss</v>
      </c>
      <c r="AH127" s="23">
        <f t="shared" si="14"/>
        <v>52.499999999999986</v>
      </c>
      <c r="AI127" s="23">
        <f t="shared" si="15"/>
        <v>-50</v>
      </c>
      <c r="AJ127" s="23">
        <f t="shared" si="16"/>
        <v>-50</v>
      </c>
    </row>
    <row r="128" spans="1:36" x14ac:dyDescent="0.2">
      <c r="A128" s="36">
        <v>43595</v>
      </c>
      <c r="B128" s="37" t="s">
        <v>476</v>
      </c>
      <c r="C128" s="37" t="s">
        <v>547</v>
      </c>
      <c r="D128" s="37" t="s">
        <v>551</v>
      </c>
      <c r="E128" s="37" t="s">
        <v>552</v>
      </c>
      <c r="F128" s="37" t="s">
        <v>553</v>
      </c>
      <c r="G128" s="37">
        <v>1</v>
      </c>
      <c r="H128" s="37">
        <v>3</v>
      </c>
      <c r="I128" s="37">
        <v>2.5</v>
      </c>
      <c r="J128" s="37">
        <v>3.56</v>
      </c>
      <c r="K128" s="37">
        <v>2.2999999999999998</v>
      </c>
      <c r="L128" s="37">
        <v>0.2</v>
      </c>
      <c r="M128" s="37">
        <v>27</v>
      </c>
      <c r="N128" s="37">
        <v>26</v>
      </c>
      <c r="O128" s="37">
        <v>1</v>
      </c>
      <c r="P128" s="37">
        <v>13</v>
      </c>
      <c r="Q128" s="37">
        <v>13</v>
      </c>
      <c r="R128" s="37">
        <v>0</v>
      </c>
      <c r="S128" s="37">
        <v>0</v>
      </c>
      <c r="T128" s="37">
        <v>100</v>
      </c>
      <c r="U128" s="37">
        <v>48.15</v>
      </c>
      <c r="V128" s="37">
        <v>25.93</v>
      </c>
      <c r="W128" s="37">
        <v>25.93</v>
      </c>
      <c r="X128" s="37">
        <v>53.85</v>
      </c>
      <c r="Y128" s="37">
        <v>15.38</v>
      </c>
      <c r="Z128" s="37">
        <v>30.77</v>
      </c>
      <c r="AA128" s="37">
        <v>61.54</v>
      </c>
      <c r="AB128" s="37">
        <v>38.46</v>
      </c>
      <c r="AC128" s="24">
        <f t="shared" si="9"/>
        <v>-29.117000000000001</v>
      </c>
      <c r="AD128" s="25">
        <f t="shared" si="10"/>
        <v>29.117000000000001</v>
      </c>
      <c r="AE128" s="23" t="str">
        <f t="shared" si="11"/>
        <v>Loss</v>
      </c>
      <c r="AF128" s="23" t="str">
        <f t="shared" si="12"/>
        <v>Loss</v>
      </c>
      <c r="AG128" s="23" t="str">
        <f t="shared" si="13"/>
        <v>Win</v>
      </c>
      <c r="AH128" s="23">
        <f t="shared" si="14"/>
        <v>-50</v>
      </c>
      <c r="AI128" s="23">
        <f t="shared" si="15"/>
        <v>-50</v>
      </c>
      <c r="AJ128" s="23">
        <f t="shared" si="16"/>
        <v>64.999999999999986</v>
      </c>
    </row>
    <row r="129" spans="1:36" x14ac:dyDescent="0.2">
      <c r="A129" s="59">
        <v>43595</v>
      </c>
      <c r="B129" s="37" t="s">
        <v>476</v>
      </c>
      <c r="C129" s="37" t="s">
        <v>554</v>
      </c>
      <c r="D129" s="37" t="s">
        <v>555</v>
      </c>
      <c r="E129" s="37" t="s">
        <v>556</v>
      </c>
      <c r="F129" s="37" t="s">
        <v>557</v>
      </c>
      <c r="G129" s="37">
        <v>1</v>
      </c>
      <c r="H129" s="37">
        <v>4</v>
      </c>
      <c r="I129" s="37">
        <v>4.09</v>
      </c>
      <c r="J129" s="37">
        <v>4.03</v>
      </c>
      <c r="K129" s="37">
        <v>1.6</v>
      </c>
      <c r="L129" s="37">
        <v>2.4900000000000002</v>
      </c>
      <c r="M129" s="37">
        <v>24</v>
      </c>
      <c r="N129" s="37">
        <v>23</v>
      </c>
      <c r="O129" s="37">
        <v>1</v>
      </c>
      <c r="P129" s="37">
        <v>13</v>
      </c>
      <c r="Q129" s="37">
        <v>12</v>
      </c>
      <c r="R129" s="37">
        <v>0</v>
      </c>
      <c r="S129" s="37">
        <v>0</v>
      </c>
      <c r="T129" s="37">
        <v>100</v>
      </c>
      <c r="U129" s="37">
        <v>20.83</v>
      </c>
      <c r="V129" s="37">
        <v>33.33</v>
      </c>
      <c r="W129" s="37">
        <v>45.83</v>
      </c>
      <c r="X129" s="37">
        <v>56.52</v>
      </c>
      <c r="Y129" s="37">
        <v>26.09</v>
      </c>
      <c r="Z129" s="37">
        <v>17.39</v>
      </c>
      <c r="AA129" s="37">
        <v>38.46</v>
      </c>
      <c r="AB129" s="37">
        <v>41.67</v>
      </c>
      <c r="AC129" s="24">
        <f t="shared" si="9"/>
        <v>-42.102000000000004</v>
      </c>
      <c r="AD129" s="25">
        <f t="shared" si="10"/>
        <v>42.102000000000004</v>
      </c>
      <c r="AE129" s="23" t="str">
        <f t="shared" si="11"/>
        <v>Loss</v>
      </c>
      <c r="AF129" s="23" t="str">
        <f t="shared" si="12"/>
        <v>Loss</v>
      </c>
      <c r="AG129" s="23" t="str">
        <f t="shared" si="13"/>
        <v>Win</v>
      </c>
      <c r="AH129" s="23">
        <f t="shared" si="14"/>
        <v>-50</v>
      </c>
      <c r="AI129" s="23">
        <f t="shared" si="15"/>
        <v>-50</v>
      </c>
      <c r="AJ129" s="58">
        <f t="shared" si="16"/>
        <v>30</v>
      </c>
    </row>
    <row r="130" spans="1:36" x14ac:dyDescent="0.2">
      <c r="A130" s="36">
        <v>43595</v>
      </c>
      <c r="B130" s="37" t="s">
        <v>476</v>
      </c>
      <c r="C130" s="37" t="s">
        <v>558</v>
      </c>
      <c r="D130" s="37" t="s">
        <v>559</v>
      </c>
      <c r="E130" s="37" t="s">
        <v>560</v>
      </c>
      <c r="F130" s="37" t="s">
        <v>561</v>
      </c>
      <c r="G130" s="37">
        <v>0</v>
      </c>
      <c r="H130" s="37">
        <v>0</v>
      </c>
      <c r="I130" s="37">
        <v>2.2200000000000002</v>
      </c>
      <c r="J130" s="37">
        <v>3.91</v>
      </c>
      <c r="K130" s="37">
        <v>2.42</v>
      </c>
      <c r="L130" s="37">
        <v>-0.2</v>
      </c>
      <c r="M130" s="37">
        <v>28</v>
      </c>
      <c r="N130" s="37">
        <v>28</v>
      </c>
      <c r="O130" s="37">
        <v>1</v>
      </c>
      <c r="P130" s="37">
        <v>13</v>
      </c>
      <c r="Q130" s="37">
        <v>15</v>
      </c>
      <c r="R130" s="37">
        <v>0</v>
      </c>
      <c r="S130" s="37">
        <v>100</v>
      </c>
      <c r="T130" s="37">
        <v>0</v>
      </c>
      <c r="U130" s="37">
        <v>39.29</v>
      </c>
      <c r="V130" s="37">
        <v>14.29</v>
      </c>
      <c r="W130" s="37">
        <v>46.43</v>
      </c>
      <c r="X130" s="37">
        <v>50</v>
      </c>
      <c r="Y130" s="37">
        <v>32.14</v>
      </c>
      <c r="Z130" s="37">
        <v>17.86</v>
      </c>
      <c r="AA130" s="37">
        <v>61.54</v>
      </c>
      <c r="AB130" s="37">
        <v>60</v>
      </c>
      <c r="AC130" s="24">
        <f t="shared" si="9"/>
        <v>0.3589999999999991</v>
      </c>
      <c r="AD130" s="25">
        <f t="shared" si="10"/>
        <v>19.641000000000002</v>
      </c>
      <c r="AE130" s="23" t="str">
        <f t="shared" si="11"/>
        <v>Loss</v>
      </c>
      <c r="AF130" s="23" t="str">
        <f t="shared" si="12"/>
        <v>Win</v>
      </c>
      <c r="AG130" s="23" t="str">
        <f t="shared" si="13"/>
        <v>Loss</v>
      </c>
      <c r="AH130" s="23">
        <f t="shared" si="14"/>
        <v>-50</v>
      </c>
      <c r="AI130" s="23">
        <f t="shared" si="15"/>
        <v>145.5</v>
      </c>
      <c r="AJ130" s="23">
        <f t="shared" si="16"/>
        <v>-50</v>
      </c>
    </row>
    <row r="131" spans="1:36" x14ac:dyDescent="0.2">
      <c r="A131" s="36">
        <v>43595</v>
      </c>
      <c r="B131" s="37" t="s">
        <v>476</v>
      </c>
      <c r="C131" s="37" t="s">
        <v>562</v>
      </c>
      <c r="D131" s="37" t="s">
        <v>563</v>
      </c>
      <c r="E131" s="37" t="s">
        <v>564</v>
      </c>
      <c r="F131" s="37" t="s">
        <v>565</v>
      </c>
      <c r="G131" s="37">
        <v>3</v>
      </c>
      <c r="H131" s="37">
        <v>1</v>
      </c>
      <c r="I131" s="37">
        <v>1.4</v>
      </c>
      <c r="J131" s="37">
        <v>4.71</v>
      </c>
      <c r="K131" s="37">
        <v>5.97</v>
      </c>
      <c r="L131" s="37">
        <v>-4.57</v>
      </c>
      <c r="M131" s="37">
        <v>66</v>
      </c>
      <c r="N131" s="37">
        <v>66</v>
      </c>
      <c r="O131" s="37">
        <v>3</v>
      </c>
      <c r="P131" s="37">
        <v>33</v>
      </c>
      <c r="Q131" s="37">
        <v>33</v>
      </c>
      <c r="R131" s="37">
        <v>0</v>
      </c>
      <c r="S131" s="37">
        <v>66.67</v>
      </c>
      <c r="T131" s="37">
        <v>33.33</v>
      </c>
      <c r="U131" s="37">
        <v>43.94</v>
      </c>
      <c r="V131" s="37">
        <v>25.76</v>
      </c>
      <c r="W131" s="37">
        <v>30.3</v>
      </c>
      <c r="X131" s="37">
        <v>36.36</v>
      </c>
      <c r="Y131" s="37">
        <v>25.76</v>
      </c>
      <c r="Z131" s="37">
        <v>37.880000000000003</v>
      </c>
      <c r="AA131" s="37">
        <v>39.39</v>
      </c>
      <c r="AB131" s="37">
        <v>27.27</v>
      </c>
      <c r="AC131" s="24">
        <f t="shared" si="9"/>
        <v>-0.29999999999999716</v>
      </c>
      <c r="AD131" s="25">
        <f t="shared" si="10"/>
        <v>13.634</v>
      </c>
      <c r="AE131" s="23" t="str">
        <f t="shared" si="11"/>
        <v>Win</v>
      </c>
      <c r="AF131" s="23" t="str">
        <f t="shared" si="12"/>
        <v>Loss</v>
      </c>
      <c r="AG131" s="23" t="str">
        <f t="shared" si="13"/>
        <v>Loss</v>
      </c>
      <c r="AH131" s="23">
        <f t="shared" si="14"/>
        <v>20</v>
      </c>
      <c r="AI131" s="23">
        <f t="shared" si="15"/>
        <v>-50</v>
      </c>
      <c r="AJ131" s="23">
        <f t="shared" si="16"/>
        <v>-50</v>
      </c>
    </row>
    <row r="132" spans="1:36" x14ac:dyDescent="0.2">
      <c r="A132" s="36">
        <v>43595</v>
      </c>
      <c r="B132" s="37" t="s">
        <v>476</v>
      </c>
      <c r="C132" s="37" t="s">
        <v>566</v>
      </c>
      <c r="D132" s="37" t="s">
        <v>567</v>
      </c>
      <c r="E132" s="37" t="s">
        <v>568</v>
      </c>
      <c r="F132" s="37" t="s">
        <v>569</v>
      </c>
      <c r="G132" s="37">
        <v>0</v>
      </c>
      <c r="H132" s="37">
        <v>2</v>
      </c>
      <c r="I132" s="37">
        <v>2.34</v>
      </c>
      <c r="J132" s="37">
        <v>3.5</v>
      </c>
      <c r="K132" s="37">
        <v>2.61</v>
      </c>
      <c r="L132" s="37">
        <v>-0.27</v>
      </c>
      <c r="M132" s="37">
        <v>32</v>
      </c>
      <c r="N132" s="37">
        <v>32</v>
      </c>
      <c r="O132" s="37">
        <v>1</v>
      </c>
      <c r="P132" s="37">
        <v>16</v>
      </c>
      <c r="Q132" s="37">
        <v>16</v>
      </c>
      <c r="R132" s="37">
        <v>0</v>
      </c>
      <c r="S132" s="37">
        <v>0</v>
      </c>
      <c r="T132" s="37">
        <v>100</v>
      </c>
      <c r="U132" s="37">
        <v>50</v>
      </c>
      <c r="V132" s="37">
        <v>25</v>
      </c>
      <c r="W132" s="37">
        <v>25</v>
      </c>
      <c r="X132" s="37">
        <v>40.630000000000003</v>
      </c>
      <c r="Y132" s="37">
        <v>25</v>
      </c>
      <c r="Z132" s="37">
        <v>34.380000000000003</v>
      </c>
      <c r="AA132" s="37">
        <v>75</v>
      </c>
      <c r="AB132" s="37">
        <v>37.5</v>
      </c>
      <c r="AC132" s="24">
        <f t="shared" si="9"/>
        <v>-26.250000000000004</v>
      </c>
      <c r="AD132" s="25">
        <f t="shared" si="10"/>
        <v>26.250000000000004</v>
      </c>
      <c r="AE132" s="23" t="str">
        <f t="shared" si="11"/>
        <v>Loss</v>
      </c>
      <c r="AF132" s="23" t="str">
        <f t="shared" si="12"/>
        <v>Loss</v>
      </c>
      <c r="AG132" s="23" t="str">
        <f t="shared" si="13"/>
        <v>Win</v>
      </c>
      <c r="AH132" s="23">
        <f t="shared" si="14"/>
        <v>-50</v>
      </c>
      <c r="AI132" s="23">
        <f t="shared" si="15"/>
        <v>-50</v>
      </c>
      <c r="AJ132" s="23">
        <f t="shared" si="16"/>
        <v>80.5</v>
      </c>
    </row>
    <row r="133" spans="1:36" x14ac:dyDescent="0.2">
      <c r="A133" s="36">
        <v>43595</v>
      </c>
      <c r="B133" s="37" t="s">
        <v>476</v>
      </c>
      <c r="C133" s="37" t="s">
        <v>570</v>
      </c>
      <c r="D133" s="37" t="s">
        <v>571</v>
      </c>
      <c r="E133" s="37" t="s">
        <v>572</v>
      </c>
      <c r="F133" s="37" t="s">
        <v>573</v>
      </c>
      <c r="G133" s="37">
        <v>0</v>
      </c>
      <c r="H133" s="37">
        <v>0</v>
      </c>
      <c r="I133" s="37">
        <v>3.07</v>
      </c>
      <c r="J133" s="37">
        <v>3.49</v>
      </c>
      <c r="K133" s="37">
        <v>2.08</v>
      </c>
      <c r="L133" s="37">
        <v>0.99</v>
      </c>
      <c r="M133" s="37">
        <v>36</v>
      </c>
      <c r="N133" s="37">
        <v>32</v>
      </c>
      <c r="O133" s="37">
        <v>1</v>
      </c>
      <c r="P133" s="37">
        <v>19</v>
      </c>
      <c r="Q133" s="37">
        <v>16</v>
      </c>
      <c r="R133" s="37">
        <v>0</v>
      </c>
      <c r="S133" s="37">
        <v>0</v>
      </c>
      <c r="T133" s="37">
        <v>100</v>
      </c>
      <c r="U133" s="37">
        <v>44.44</v>
      </c>
      <c r="V133" s="37">
        <v>30.56</v>
      </c>
      <c r="W133" s="37">
        <v>25</v>
      </c>
      <c r="X133" s="37">
        <v>65.63</v>
      </c>
      <c r="Y133" s="37">
        <v>21.88</v>
      </c>
      <c r="Z133" s="37">
        <v>12.5</v>
      </c>
      <c r="AA133" s="37">
        <v>57.89</v>
      </c>
      <c r="AB133" s="37">
        <v>56.25</v>
      </c>
      <c r="AC133" s="24">
        <f t="shared" si="9"/>
        <v>-35.870000000000005</v>
      </c>
      <c r="AD133" s="25">
        <f t="shared" si="10"/>
        <v>35.870000000000005</v>
      </c>
      <c r="AE133" s="23" t="str">
        <f t="shared" si="11"/>
        <v>Loss</v>
      </c>
      <c r="AF133" s="23" t="str">
        <f t="shared" si="12"/>
        <v>Win</v>
      </c>
      <c r="AG133" s="23" t="str">
        <f t="shared" si="13"/>
        <v>Loss</v>
      </c>
      <c r="AH133" s="23">
        <f t="shared" si="14"/>
        <v>-50</v>
      </c>
      <c r="AI133" s="23">
        <f t="shared" si="15"/>
        <v>124.5</v>
      </c>
      <c r="AJ133" s="23">
        <f t="shared" si="16"/>
        <v>-50</v>
      </c>
    </row>
    <row r="134" spans="1:36" x14ac:dyDescent="0.2">
      <c r="A134" s="36">
        <v>43595</v>
      </c>
      <c r="B134" s="37" t="s">
        <v>476</v>
      </c>
      <c r="C134" s="37" t="s">
        <v>521</v>
      </c>
      <c r="D134" s="37" t="s">
        <v>574</v>
      </c>
      <c r="E134" s="37" t="s">
        <v>575</v>
      </c>
      <c r="F134" s="37" t="s">
        <v>576</v>
      </c>
      <c r="G134" s="37">
        <v>0</v>
      </c>
      <c r="H134" s="37">
        <v>3</v>
      </c>
      <c r="I134" s="37">
        <v>2.4300000000000002</v>
      </c>
      <c r="J134" s="37">
        <v>3.44</v>
      </c>
      <c r="K134" s="37">
        <v>2.54</v>
      </c>
      <c r="L134" s="37">
        <v>-0.11</v>
      </c>
      <c r="M134" s="37">
        <v>32</v>
      </c>
      <c r="N134" s="37">
        <v>34</v>
      </c>
      <c r="O134" s="37">
        <v>1</v>
      </c>
      <c r="P134" s="37">
        <v>16</v>
      </c>
      <c r="Q134" s="37">
        <v>16</v>
      </c>
      <c r="R134" s="37">
        <v>0</v>
      </c>
      <c r="S134" s="37">
        <v>0</v>
      </c>
      <c r="T134" s="37">
        <v>100</v>
      </c>
      <c r="U134" s="37">
        <v>34.380000000000003</v>
      </c>
      <c r="V134" s="37">
        <v>28.13</v>
      </c>
      <c r="W134" s="37">
        <v>37.5</v>
      </c>
      <c r="X134" s="37">
        <v>52.94</v>
      </c>
      <c r="Y134" s="37">
        <v>17.649999999999999</v>
      </c>
      <c r="Z134" s="37">
        <v>29.41</v>
      </c>
      <c r="AA134" s="37">
        <v>31.25</v>
      </c>
      <c r="AB134" s="37">
        <v>56.25</v>
      </c>
      <c r="AC134" s="24">
        <f t="shared" si="9"/>
        <v>-34.282000000000004</v>
      </c>
      <c r="AD134" s="25">
        <f t="shared" si="10"/>
        <v>34.282000000000004</v>
      </c>
      <c r="AE134" s="23" t="str">
        <f t="shared" si="11"/>
        <v>Loss</v>
      </c>
      <c r="AF134" s="23" t="str">
        <f t="shared" si="12"/>
        <v>Loss</v>
      </c>
      <c r="AG134" s="23" t="str">
        <f t="shared" si="13"/>
        <v>Win</v>
      </c>
      <c r="AH134" s="23">
        <f t="shared" si="14"/>
        <v>-50</v>
      </c>
      <c r="AI134" s="23">
        <f t="shared" si="15"/>
        <v>-50</v>
      </c>
      <c r="AJ134" s="23">
        <f t="shared" si="16"/>
        <v>77</v>
      </c>
    </row>
    <row r="135" spans="1:36" x14ac:dyDescent="0.2">
      <c r="A135" s="36">
        <v>43595</v>
      </c>
      <c r="B135" s="37" t="s">
        <v>451</v>
      </c>
      <c r="C135" s="37" t="s">
        <v>452</v>
      </c>
      <c r="D135" s="37" t="s">
        <v>577</v>
      </c>
      <c r="E135" s="37" t="s">
        <v>578</v>
      </c>
      <c r="F135" s="37" t="s">
        <v>579</v>
      </c>
      <c r="G135" s="37">
        <v>4</v>
      </c>
      <c r="H135" s="37">
        <v>1</v>
      </c>
      <c r="I135" s="37">
        <v>2</v>
      </c>
      <c r="J135" s="37">
        <v>3.9</v>
      </c>
      <c r="K135" s="37">
        <v>2.84</v>
      </c>
      <c r="L135" s="37">
        <v>-0.84</v>
      </c>
      <c r="M135" s="37">
        <v>31</v>
      </c>
      <c r="N135" s="37">
        <v>4</v>
      </c>
      <c r="O135" s="37">
        <v>0</v>
      </c>
      <c r="P135" s="37">
        <v>16</v>
      </c>
      <c r="Q135" s="37">
        <v>2</v>
      </c>
      <c r="R135" s="37">
        <v>0</v>
      </c>
      <c r="S135" s="37">
        <v>0</v>
      </c>
      <c r="T135" s="37">
        <v>0</v>
      </c>
      <c r="U135" s="37">
        <v>38.71</v>
      </c>
      <c r="V135" s="37">
        <v>19.350000000000001</v>
      </c>
      <c r="W135" s="37">
        <v>41.94</v>
      </c>
      <c r="X135" s="37">
        <v>25</v>
      </c>
      <c r="Y135" s="37">
        <v>25</v>
      </c>
      <c r="Z135" s="37">
        <v>50</v>
      </c>
      <c r="AA135" s="37">
        <v>37.5</v>
      </c>
      <c r="AB135" s="37">
        <v>50</v>
      </c>
      <c r="AC135" s="24">
        <f t="shared" si="9"/>
        <v>3.7890000000000015</v>
      </c>
      <c r="AD135" s="25">
        <f t="shared" si="10"/>
        <v>-3.7890000000000015</v>
      </c>
      <c r="AE135" s="23" t="str">
        <f t="shared" si="11"/>
        <v>Win</v>
      </c>
      <c r="AF135" s="23" t="str">
        <f t="shared" si="12"/>
        <v>Loss</v>
      </c>
      <c r="AG135" s="23" t="str">
        <f t="shared" si="13"/>
        <v>Loss</v>
      </c>
      <c r="AH135" s="23">
        <f t="shared" si="14"/>
        <v>50</v>
      </c>
      <c r="AI135" s="23">
        <f t="shared" si="15"/>
        <v>-50</v>
      </c>
      <c r="AJ135" s="23">
        <f t="shared" si="16"/>
        <v>-50</v>
      </c>
    </row>
    <row r="136" spans="1:36" x14ac:dyDescent="0.2">
      <c r="A136" s="36">
        <v>43595</v>
      </c>
      <c r="B136" s="37" t="s">
        <v>580</v>
      </c>
      <c r="C136" s="37" t="s">
        <v>581</v>
      </c>
      <c r="D136" s="37" t="s">
        <v>582</v>
      </c>
      <c r="E136" s="37" t="s">
        <v>583</v>
      </c>
      <c r="F136" s="37" t="s">
        <v>584</v>
      </c>
      <c r="G136" s="37">
        <v>2</v>
      </c>
      <c r="H136" s="37">
        <v>0</v>
      </c>
      <c r="I136" s="37">
        <v>1.34</v>
      </c>
      <c r="J136" s="37">
        <v>5.0999999999999996</v>
      </c>
      <c r="K136" s="37">
        <v>8.41</v>
      </c>
      <c r="L136" s="37">
        <v>-7.07</v>
      </c>
      <c r="M136" s="37">
        <v>12</v>
      </c>
      <c r="N136" s="37">
        <v>11</v>
      </c>
      <c r="O136" s="37">
        <v>0</v>
      </c>
      <c r="P136" s="37">
        <v>5</v>
      </c>
      <c r="Q136" s="37">
        <v>6</v>
      </c>
      <c r="R136" s="37">
        <v>0</v>
      </c>
      <c r="S136" s="37">
        <v>0</v>
      </c>
      <c r="T136" s="37">
        <v>0</v>
      </c>
      <c r="U136" s="37">
        <v>50</v>
      </c>
      <c r="V136" s="37">
        <v>25</v>
      </c>
      <c r="W136" s="37">
        <v>25</v>
      </c>
      <c r="X136" s="37">
        <v>36.36</v>
      </c>
      <c r="Y136" s="37">
        <v>9.09</v>
      </c>
      <c r="Z136" s="37">
        <v>54.55</v>
      </c>
      <c r="AA136" s="37">
        <v>80</v>
      </c>
      <c r="AB136" s="37">
        <v>50</v>
      </c>
      <c r="AC136" s="24">
        <f t="shared" si="9"/>
        <v>10.228999999999999</v>
      </c>
      <c r="AD136" s="25">
        <f t="shared" si="10"/>
        <v>-10.228999999999999</v>
      </c>
      <c r="AE136" s="23" t="str">
        <f t="shared" si="11"/>
        <v>Win</v>
      </c>
      <c r="AF136" s="23" t="str">
        <f t="shared" si="12"/>
        <v>Loss</v>
      </c>
      <c r="AG136" s="23" t="str">
        <f t="shared" si="13"/>
        <v>Loss</v>
      </c>
      <c r="AH136" s="23">
        <f t="shared" si="14"/>
        <v>17</v>
      </c>
      <c r="AI136" s="23">
        <f t="shared" si="15"/>
        <v>-50</v>
      </c>
      <c r="AJ136" s="23">
        <f t="shared" si="16"/>
        <v>-50</v>
      </c>
    </row>
    <row r="137" spans="1:36" x14ac:dyDescent="0.2">
      <c r="A137" s="36">
        <v>43595</v>
      </c>
      <c r="B137" s="37" t="s">
        <v>580</v>
      </c>
      <c r="C137" s="37" t="s">
        <v>585</v>
      </c>
      <c r="D137" s="37" t="s">
        <v>586</v>
      </c>
      <c r="E137" s="37" t="s">
        <v>587</v>
      </c>
      <c r="F137" s="37" t="s">
        <v>588</v>
      </c>
      <c r="G137" s="37">
        <v>0</v>
      </c>
      <c r="H137" s="37">
        <v>3</v>
      </c>
      <c r="I137" s="37">
        <v>4.76</v>
      </c>
      <c r="J137" s="37">
        <v>4.46</v>
      </c>
      <c r="K137" s="37">
        <v>1.49</v>
      </c>
      <c r="L137" s="37">
        <v>3.27</v>
      </c>
      <c r="M137" s="37">
        <v>32</v>
      </c>
      <c r="N137" s="37">
        <v>31</v>
      </c>
      <c r="O137" s="37">
        <v>2</v>
      </c>
      <c r="P137" s="37">
        <v>15</v>
      </c>
      <c r="Q137" s="37">
        <v>16</v>
      </c>
      <c r="R137" s="37">
        <v>0</v>
      </c>
      <c r="S137" s="37">
        <v>50</v>
      </c>
      <c r="T137" s="37">
        <v>50</v>
      </c>
      <c r="U137" s="37">
        <v>25</v>
      </c>
      <c r="V137" s="37">
        <v>28.13</v>
      </c>
      <c r="W137" s="37">
        <v>46.88</v>
      </c>
      <c r="X137" s="37">
        <v>48.39</v>
      </c>
      <c r="Y137" s="37">
        <v>25.81</v>
      </c>
      <c r="Z137" s="37">
        <v>25.81</v>
      </c>
      <c r="AA137" s="37">
        <v>26.67</v>
      </c>
      <c r="AB137" s="37">
        <v>37.5</v>
      </c>
      <c r="AC137" s="24">
        <f t="shared" si="9"/>
        <v>-18.66</v>
      </c>
      <c r="AD137" s="25">
        <f t="shared" si="10"/>
        <v>28.660000000000004</v>
      </c>
      <c r="AE137" s="23" t="str">
        <f t="shared" si="11"/>
        <v>Loss</v>
      </c>
      <c r="AF137" s="23" t="str">
        <f t="shared" si="12"/>
        <v>Loss</v>
      </c>
      <c r="AG137" s="23" t="str">
        <f t="shared" si="13"/>
        <v>Win</v>
      </c>
      <c r="AH137" s="23">
        <f t="shared" si="14"/>
        <v>-50</v>
      </c>
      <c r="AI137" s="23">
        <f t="shared" si="15"/>
        <v>-50</v>
      </c>
      <c r="AJ137" s="23">
        <f t="shared" si="16"/>
        <v>24.5</v>
      </c>
    </row>
    <row r="138" spans="1:36" x14ac:dyDescent="0.2">
      <c r="A138" s="36">
        <v>43595</v>
      </c>
      <c r="B138" s="37" t="s">
        <v>580</v>
      </c>
      <c r="C138" s="37" t="s">
        <v>589</v>
      </c>
      <c r="D138" s="37" t="s">
        <v>590</v>
      </c>
      <c r="E138" s="37" t="s">
        <v>591</v>
      </c>
      <c r="F138" s="37" t="s">
        <v>592</v>
      </c>
      <c r="G138" s="37">
        <v>2</v>
      </c>
      <c r="H138" s="37">
        <v>1</v>
      </c>
      <c r="I138" s="37">
        <v>4.67</v>
      </c>
      <c r="J138" s="37">
        <v>3.89</v>
      </c>
      <c r="K138" s="37">
        <v>1.57</v>
      </c>
      <c r="L138" s="37">
        <v>3.1</v>
      </c>
      <c r="M138" s="37">
        <v>31</v>
      </c>
      <c r="N138" s="37">
        <v>62</v>
      </c>
      <c r="O138" s="37">
        <v>0</v>
      </c>
      <c r="P138" s="37">
        <v>15</v>
      </c>
      <c r="Q138" s="37">
        <v>30</v>
      </c>
      <c r="R138" s="37">
        <v>0</v>
      </c>
      <c r="S138" s="37">
        <v>0</v>
      </c>
      <c r="T138" s="37">
        <v>0</v>
      </c>
      <c r="U138" s="37">
        <v>38.71</v>
      </c>
      <c r="V138" s="37">
        <v>38.71</v>
      </c>
      <c r="W138" s="37">
        <v>22.58</v>
      </c>
      <c r="X138" s="37">
        <v>45.16</v>
      </c>
      <c r="Y138" s="37">
        <v>29.03</v>
      </c>
      <c r="Z138" s="37">
        <v>25.81</v>
      </c>
      <c r="AA138" s="37">
        <v>53.33</v>
      </c>
      <c r="AB138" s="37">
        <v>40</v>
      </c>
      <c r="AC138" s="24">
        <f t="shared" si="9"/>
        <v>0.32400000000000073</v>
      </c>
      <c r="AD138" s="25">
        <f t="shared" si="10"/>
        <v>-0.32400000000000073</v>
      </c>
      <c r="AE138" s="23" t="str">
        <f t="shared" si="11"/>
        <v>Win</v>
      </c>
      <c r="AF138" s="23" t="str">
        <f t="shared" si="12"/>
        <v>Loss</v>
      </c>
      <c r="AG138" s="23" t="str">
        <f t="shared" si="13"/>
        <v>Loss</v>
      </c>
      <c r="AH138" s="23">
        <f t="shared" si="14"/>
        <v>183.5</v>
      </c>
      <c r="AI138" s="23">
        <f t="shared" si="15"/>
        <v>-50</v>
      </c>
      <c r="AJ138" s="23">
        <f t="shared" si="16"/>
        <v>-50</v>
      </c>
    </row>
    <row r="139" spans="1:36" x14ac:dyDescent="0.2">
      <c r="A139" s="36">
        <v>43595</v>
      </c>
      <c r="B139" s="37" t="s">
        <v>580</v>
      </c>
      <c r="C139" s="37" t="s">
        <v>593</v>
      </c>
      <c r="D139" s="37" t="s">
        <v>594</v>
      </c>
      <c r="E139" s="37" t="s">
        <v>595</v>
      </c>
      <c r="F139" s="37" t="s">
        <v>596</v>
      </c>
      <c r="G139" s="37">
        <v>0</v>
      </c>
      <c r="H139" s="37">
        <v>1</v>
      </c>
      <c r="I139" s="37">
        <v>1.74</v>
      </c>
      <c r="J139" s="37">
        <v>3.72</v>
      </c>
      <c r="K139" s="37">
        <v>4.33</v>
      </c>
      <c r="L139" s="37">
        <v>-2.59</v>
      </c>
      <c r="M139" s="37">
        <v>10</v>
      </c>
      <c r="N139" s="37">
        <v>10</v>
      </c>
      <c r="O139" s="37">
        <v>0</v>
      </c>
      <c r="P139" s="37">
        <v>4</v>
      </c>
      <c r="Q139" s="37">
        <v>6</v>
      </c>
      <c r="R139" s="37">
        <v>0</v>
      </c>
      <c r="S139" s="37">
        <v>0</v>
      </c>
      <c r="T139" s="37">
        <v>0</v>
      </c>
      <c r="U139" s="37">
        <v>40</v>
      </c>
      <c r="V139" s="37">
        <v>30</v>
      </c>
      <c r="W139" s="37">
        <v>30</v>
      </c>
      <c r="X139" s="37">
        <v>30</v>
      </c>
      <c r="Y139" s="37">
        <v>30</v>
      </c>
      <c r="Z139" s="37">
        <v>40</v>
      </c>
      <c r="AA139" s="37">
        <v>50</v>
      </c>
      <c r="AB139" s="37">
        <v>16.670000000000002</v>
      </c>
      <c r="AC139" s="24">
        <f t="shared" ref="AC139:AC202" si="17">(+R139*$R$8)+(S139*$S$8)-(T139*$T$8)+(U139*$U$8)+(V139*$V$8)-(W139*$W$8)-(X139*$X$8)-(Y139*$Y$8)+(Z139*$Z$8)</f>
        <v>4</v>
      </c>
      <c r="AD139" s="25">
        <f t="shared" ref="AD139:AD202" si="18">(-R139*$R$8)+(S139*$S$8)+(T139*$T$8)-(U139*$U$8)-(V139*$V$8)+(W139*$W$8)+(X139*$X$8)+(Y139*$Y$8)-(Z139*$Z$8)</f>
        <v>-4</v>
      </c>
      <c r="AE139" s="23" t="str">
        <f t="shared" ref="AE139:AE202" si="19">IF(G139&gt;H139,"Win","Loss")</f>
        <v>Loss</v>
      </c>
      <c r="AF139" s="23" t="str">
        <f t="shared" ref="AF139:AF202" si="20">IF(G139=H139,"Win","Loss")</f>
        <v>Loss</v>
      </c>
      <c r="AG139" s="23" t="str">
        <f t="shared" ref="AG139:AG202" si="21">IF(G139&lt;H139,"Win","Loss")</f>
        <v>Win</v>
      </c>
      <c r="AH139" s="23">
        <f t="shared" ref="AH139:AH202" si="22">IF(AE139="Win",(I139*$B$2)-$B$2,-$B$2)</f>
        <v>-50</v>
      </c>
      <c r="AI139" s="23">
        <f t="shared" ref="AI139:AI202" si="23">IF(AF139="Win",(J139*$B$2)-$B$2,-$B$2)</f>
        <v>-50</v>
      </c>
      <c r="AJ139" s="23">
        <f t="shared" ref="AJ139:AJ202" si="24">IF(AG139="Win",(K139*$B$2)-$B$2,-$B$2)</f>
        <v>166.5</v>
      </c>
    </row>
    <row r="140" spans="1:36" x14ac:dyDescent="0.2">
      <c r="A140" s="36">
        <v>43595</v>
      </c>
      <c r="B140" s="37" t="s">
        <v>430</v>
      </c>
      <c r="C140" s="37" t="s">
        <v>431</v>
      </c>
      <c r="D140" s="37" t="s">
        <v>597</v>
      </c>
      <c r="E140" s="37" t="s">
        <v>598</v>
      </c>
      <c r="F140" s="37" t="s">
        <v>599</v>
      </c>
      <c r="G140" s="37">
        <v>4</v>
      </c>
      <c r="H140" s="37">
        <v>1</v>
      </c>
      <c r="I140" s="37">
        <v>1.97</v>
      </c>
      <c r="J140" s="37">
        <v>3.58</v>
      </c>
      <c r="K140" s="37">
        <v>3.32</v>
      </c>
      <c r="L140" s="37">
        <v>-1.35</v>
      </c>
      <c r="M140" s="37">
        <v>28</v>
      </c>
      <c r="N140" s="37">
        <v>25</v>
      </c>
      <c r="O140" s="37">
        <v>1</v>
      </c>
      <c r="P140" s="37">
        <v>12</v>
      </c>
      <c r="Q140" s="37">
        <v>12</v>
      </c>
      <c r="R140" s="37">
        <v>0</v>
      </c>
      <c r="S140" s="37">
        <v>0</v>
      </c>
      <c r="T140" s="37">
        <v>100</v>
      </c>
      <c r="U140" s="37">
        <v>46.43</v>
      </c>
      <c r="V140" s="37">
        <v>17.86</v>
      </c>
      <c r="W140" s="37">
        <v>35.71</v>
      </c>
      <c r="X140" s="37">
        <v>40</v>
      </c>
      <c r="Y140" s="37">
        <v>36</v>
      </c>
      <c r="Z140" s="37">
        <v>24</v>
      </c>
      <c r="AA140" s="37">
        <v>58.33</v>
      </c>
      <c r="AB140" s="37">
        <v>41.67</v>
      </c>
      <c r="AC140" s="24">
        <f t="shared" si="17"/>
        <v>-32.86999999999999</v>
      </c>
      <c r="AD140" s="25">
        <f t="shared" si="18"/>
        <v>32.86999999999999</v>
      </c>
      <c r="AE140" s="23" t="str">
        <f t="shared" si="19"/>
        <v>Win</v>
      </c>
      <c r="AF140" s="23" t="str">
        <f t="shared" si="20"/>
        <v>Loss</v>
      </c>
      <c r="AG140" s="23" t="str">
        <f t="shared" si="21"/>
        <v>Loss</v>
      </c>
      <c r="AH140" s="23">
        <f t="shared" si="22"/>
        <v>48.5</v>
      </c>
      <c r="AI140" s="23">
        <f t="shared" si="23"/>
        <v>-50</v>
      </c>
      <c r="AJ140" s="23">
        <f t="shared" si="24"/>
        <v>-50</v>
      </c>
    </row>
    <row r="141" spans="1:36" x14ac:dyDescent="0.2">
      <c r="A141" s="36">
        <v>43595</v>
      </c>
      <c r="B141" s="37" t="s">
        <v>430</v>
      </c>
      <c r="C141" s="37" t="s">
        <v>431</v>
      </c>
      <c r="D141" s="37" t="s">
        <v>600</v>
      </c>
      <c r="E141" s="37" t="s">
        <v>601</v>
      </c>
      <c r="F141" s="37" t="s">
        <v>602</v>
      </c>
      <c r="G141" s="37">
        <v>2</v>
      </c>
      <c r="H141" s="37">
        <v>5</v>
      </c>
      <c r="I141" s="37">
        <v>1.54</v>
      </c>
      <c r="J141" s="37">
        <v>4.18</v>
      </c>
      <c r="K141" s="37">
        <v>5.04</v>
      </c>
      <c r="L141" s="37">
        <v>-3.5</v>
      </c>
      <c r="M141" s="37">
        <v>25</v>
      </c>
      <c r="N141" s="37">
        <v>29</v>
      </c>
      <c r="O141" s="37">
        <v>1</v>
      </c>
      <c r="P141" s="37">
        <v>12</v>
      </c>
      <c r="Q141" s="37">
        <v>15</v>
      </c>
      <c r="R141" s="37">
        <v>0</v>
      </c>
      <c r="S141" s="37">
        <v>0</v>
      </c>
      <c r="T141" s="37">
        <v>100</v>
      </c>
      <c r="U141" s="37">
        <v>40</v>
      </c>
      <c r="V141" s="37">
        <v>12</v>
      </c>
      <c r="W141" s="37">
        <v>48</v>
      </c>
      <c r="X141" s="37">
        <v>44.83</v>
      </c>
      <c r="Y141" s="37">
        <v>20.69</v>
      </c>
      <c r="Z141" s="37">
        <v>34.479999999999997</v>
      </c>
      <c r="AA141" s="37">
        <v>50</v>
      </c>
      <c r="AB141" s="37">
        <v>46.67</v>
      </c>
      <c r="AC141" s="24">
        <f t="shared" si="17"/>
        <v>-34.539000000000001</v>
      </c>
      <c r="AD141" s="25">
        <f t="shared" si="18"/>
        <v>34.539000000000001</v>
      </c>
      <c r="AE141" s="23" t="str">
        <f t="shared" si="19"/>
        <v>Loss</v>
      </c>
      <c r="AF141" s="23" t="str">
        <f t="shared" si="20"/>
        <v>Loss</v>
      </c>
      <c r="AG141" s="23" t="str">
        <f t="shared" si="21"/>
        <v>Win</v>
      </c>
      <c r="AH141" s="23">
        <f t="shared" si="22"/>
        <v>-50</v>
      </c>
      <c r="AI141" s="23">
        <f t="shared" si="23"/>
        <v>-50</v>
      </c>
      <c r="AJ141" s="23">
        <f t="shared" si="24"/>
        <v>202</v>
      </c>
    </row>
    <row r="142" spans="1:36" x14ac:dyDescent="0.2">
      <c r="A142" s="36">
        <v>43595</v>
      </c>
      <c r="B142" s="37" t="s">
        <v>430</v>
      </c>
      <c r="C142" s="37" t="s">
        <v>431</v>
      </c>
      <c r="D142" s="37" t="s">
        <v>603</v>
      </c>
      <c r="E142" s="37" t="s">
        <v>604</v>
      </c>
      <c r="F142" s="37" t="s">
        <v>605</v>
      </c>
      <c r="G142" s="37">
        <v>2</v>
      </c>
      <c r="H142" s="37">
        <v>5</v>
      </c>
      <c r="I142" s="37">
        <v>2.78</v>
      </c>
      <c r="J142" s="37">
        <v>3.48</v>
      </c>
      <c r="K142" s="37">
        <v>2.27</v>
      </c>
      <c r="L142" s="37">
        <v>0.51</v>
      </c>
      <c r="M142" s="37">
        <v>25</v>
      </c>
      <c r="N142" s="37">
        <v>28</v>
      </c>
      <c r="O142" s="37">
        <v>1</v>
      </c>
      <c r="P142" s="37">
        <v>12</v>
      </c>
      <c r="Q142" s="37">
        <v>14</v>
      </c>
      <c r="R142" s="37">
        <v>0</v>
      </c>
      <c r="S142" s="37">
        <v>0</v>
      </c>
      <c r="T142" s="37">
        <v>100</v>
      </c>
      <c r="U142" s="37">
        <v>24</v>
      </c>
      <c r="V142" s="37">
        <v>28</v>
      </c>
      <c r="W142" s="37">
        <v>48</v>
      </c>
      <c r="X142" s="37">
        <v>46.43</v>
      </c>
      <c r="Y142" s="37">
        <v>25</v>
      </c>
      <c r="Z142" s="37">
        <v>28.57</v>
      </c>
      <c r="AA142" s="37">
        <v>33.33</v>
      </c>
      <c r="AB142" s="37">
        <v>42.86</v>
      </c>
      <c r="AC142" s="24">
        <f t="shared" si="17"/>
        <v>-38.072000000000003</v>
      </c>
      <c r="AD142" s="25">
        <f t="shared" si="18"/>
        <v>38.072000000000003</v>
      </c>
      <c r="AE142" s="23" t="str">
        <f t="shared" si="19"/>
        <v>Loss</v>
      </c>
      <c r="AF142" s="23" t="str">
        <f t="shared" si="20"/>
        <v>Loss</v>
      </c>
      <c r="AG142" s="23" t="str">
        <f t="shared" si="21"/>
        <v>Win</v>
      </c>
      <c r="AH142" s="23">
        <f t="shared" si="22"/>
        <v>-50</v>
      </c>
      <c r="AI142" s="23">
        <f t="shared" si="23"/>
        <v>-50</v>
      </c>
      <c r="AJ142" s="23">
        <f t="shared" si="24"/>
        <v>63.5</v>
      </c>
    </row>
    <row r="143" spans="1:36" x14ac:dyDescent="0.2">
      <c r="A143" s="36">
        <v>43595</v>
      </c>
      <c r="B143" s="37" t="s">
        <v>430</v>
      </c>
      <c r="C143" s="37" t="s">
        <v>431</v>
      </c>
      <c r="D143" s="37" t="s">
        <v>606</v>
      </c>
      <c r="E143" s="37" t="s">
        <v>607</v>
      </c>
      <c r="F143" s="37" t="s">
        <v>608</v>
      </c>
      <c r="G143" s="37">
        <v>3</v>
      </c>
      <c r="H143" s="37">
        <v>2</v>
      </c>
      <c r="I143" s="37">
        <v>2.0299999999999998</v>
      </c>
      <c r="J143" s="37">
        <v>3.48</v>
      </c>
      <c r="K143" s="37">
        <v>3.29</v>
      </c>
      <c r="L143" s="37">
        <v>-1.26</v>
      </c>
      <c r="M143" s="37">
        <v>27</v>
      </c>
      <c r="N143" s="37">
        <v>28</v>
      </c>
      <c r="O143" s="37">
        <v>1</v>
      </c>
      <c r="P143" s="37">
        <v>12</v>
      </c>
      <c r="Q143" s="37">
        <v>15</v>
      </c>
      <c r="R143" s="37">
        <v>100</v>
      </c>
      <c r="S143" s="37">
        <v>0</v>
      </c>
      <c r="T143" s="37">
        <v>0</v>
      </c>
      <c r="U143" s="37">
        <v>18.52</v>
      </c>
      <c r="V143" s="37">
        <v>22.22</v>
      </c>
      <c r="W143" s="37">
        <v>59.26</v>
      </c>
      <c r="X143" s="37">
        <v>35.71</v>
      </c>
      <c r="Y143" s="37">
        <v>28.57</v>
      </c>
      <c r="Z143" s="37">
        <v>35.71</v>
      </c>
      <c r="AA143" s="37">
        <v>16.670000000000002</v>
      </c>
      <c r="AB143" s="37">
        <v>46.67</v>
      </c>
      <c r="AC143" s="24">
        <f t="shared" si="17"/>
        <v>21.217000000000002</v>
      </c>
      <c r="AD143" s="25">
        <f t="shared" si="18"/>
        <v>-21.217000000000002</v>
      </c>
      <c r="AE143" s="23" t="str">
        <f t="shared" si="19"/>
        <v>Win</v>
      </c>
      <c r="AF143" s="23" t="str">
        <f t="shared" si="20"/>
        <v>Loss</v>
      </c>
      <c r="AG143" s="23" t="str">
        <f t="shared" si="21"/>
        <v>Loss</v>
      </c>
      <c r="AH143" s="23">
        <f t="shared" si="22"/>
        <v>51.499999999999986</v>
      </c>
      <c r="AI143" s="23">
        <f t="shared" si="23"/>
        <v>-50</v>
      </c>
      <c r="AJ143" s="23">
        <f t="shared" si="24"/>
        <v>-50</v>
      </c>
    </row>
    <row r="144" spans="1:36" x14ac:dyDescent="0.2">
      <c r="A144" s="36">
        <v>43595</v>
      </c>
      <c r="B144" s="37" t="s">
        <v>430</v>
      </c>
      <c r="C144" s="37" t="s">
        <v>431</v>
      </c>
      <c r="D144" s="37" t="s">
        <v>609</v>
      </c>
      <c r="E144" s="37" t="s">
        <v>610</v>
      </c>
      <c r="F144" s="37" t="s">
        <v>611</v>
      </c>
      <c r="G144" s="37">
        <v>3</v>
      </c>
      <c r="H144" s="37">
        <v>0</v>
      </c>
      <c r="I144" s="37">
        <v>2.85</v>
      </c>
      <c r="J144" s="37">
        <v>3.52</v>
      </c>
      <c r="K144" s="37">
        <v>2.2200000000000002</v>
      </c>
      <c r="L144" s="37">
        <v>0.63</v>
      </c>
      <c r="M144" s="37">
        <v>27</v>
      </c>
      <c r="N144" s="37">
        <v>26</v>
      </c>
      <c r="O144" s="37">
        <v>1</v>
      </c>
      <c r="P144" s="37">
        <v>13</v>
      </c>
      <c r="Q144" s="37">
        <v>13</v>
      </c>
      <c r="R144" s="37">
        <v>0</v>
      </c>
      <c r="S144" s="37">
        <v>100</v>
      </c>
      <c r="T144" s="37">
        <v>0</v>
      </c>
      <c r="U144" s="37">
        <v>22.22</v>
      </c>
      <c r="V144" s="37">
        <v>22.22</v>
      </c>
      <c r="W144" s="37">
        <v>55.56</v>
      </c>
      <c r="X144" s="37">
        <v>46.15</v>
      </c>
      <c r="Y144" s="37">
        <v>7.69</v>
      </c>
      <c r="Z144" s="37">
        <v>46.15</v>
      </c>
      <c r="AA144" s="37">
        <v>23.08</v>
      </c>
      <c r="AB144" s="37">
        <v>53.85</v>
      </c>
      <c r="AC144" s="24">
        <f t="shared" si="17"/>
        <v>4.7849999999999984</v>
      </c>
      <c r="AD144" s="25">
        <f t="shared" si="18"/>
        <v>15.215</v>
      </c>
      <c r="AE144" s="23" t="str">
        <f t="shared" si="19"/>
        <v>Win</v>
      </c>
      <c r="AF144" s="23" t="str">
        <f t="shared" si="20"/>
        <v>Loss</v>
      </c>
      <c r="AG144" s="23" t="str">
        <f t="shared" si="21"/>
        <v>Loss</v>
      </c>
      <c r="AH144" s="23">
        <f t="shared" si="22"/>
        <v>92.5</v>
      </c>
      <c r="AI144" s="23">
        <f t="shared" si="23"/>
        <v>-50</v>
      </c>
      <c r="AJ144" s="23">
        <f t="shared" si="24"/>
        <v>-50</v>
      </c>
    </row>
    <row r="145" spans="1:36" x14ac:dyDescent="0.2">
      <c r="A145" s="36">
        <v>43595</v>
      </c>
      <c r="B145" s="37" t="s">
        <v>355</v>
      </c>
      <c r="C145" s="37" t="s">
        <v>356</v>
      </c>
      <c r="D145" s="37" t="s">
        <v>612</v>
      </c>
      <c r="E145" s="37" t="s">
        <v>613</v>
      </c>
      <c r="F145" s="37" t="s">
        <v>614</v>
      </c>
      <c r="G145" s="37">
        <v>1</v>
      </c>
      <c r="H145" s="37">
        <v>0</v>
      </c>
      <c r="I145" s="37">
        <v>2.37</v>
      </c>
      <c r="J145" s="37">
        <v>3.01</v>
      </c>
      <c r="K145" s="37">
        <v>2.96</v>
      </c>
      <c r="L145" s="37">
        <v>-0.59</v>
      </c>
      <c r="M145" s="37">
        <v>36</v>
      </c>
      <c r="N145" s="37">
        <v>34</v>
      </c>
      <c r="O145" s="37">
        <v>3</v>
      </c>
      <c r="P145" s="37">
        <v>16</v>
      </c>
      <c r="Q145" s="37">
        <v>17</v>
      </c>
      <c r="R145" s="37">
        <v>33.33</v>
      </c>
      <c r="S145" s="37">
        <v>33.33</v>
      </c>
      <c r="T145" s="37">
        <v>33.33</v>
      </c>
      <c r="U145" s="37">
        <v>30.56</v>
      </c>
      <c r="V145" s="37">
        <v>27.78</v>
      </c>
      <c r="W145" s="37">
        <v>41.67</v>
      </c>
      <c r="X145" s="37">
        <v>38.24</v>
      </c>
      <c r="Y145" s="37">
        <v>20.59</v>
      </c>
      <c r="Z145" s="37">
        <v>41.18</v>
      </c>
      <c r="AA145" s="37">
        <v>31.25</v>
      </c>
      <c r="AB145" s="37">
        <v>29.41</v>
      </c>
      <c r="AC145" s="24">
        <f t="shared" si="17"/>
        <v>2.4179999999999993</v>
      </c>
      <c r="AD145" s="25">
        <f t="shared" si="18"/>
        <v>4.2480000000000011</v>
      </c>
      <c r="AE145" s="23" t="str">
        <f t="shared" si="19"/>
        <v>Win</v>
      </c>
      <c r="AF145" s="23" t="str">
        <f t="shared" si="20"/>
        <v>Loss</v>
      </c>
      <c r="AG145" s="23" t="str">
        <f t="shared" si="21"/>
        <v>Loss</v>
      </c>
      <c r="AH145" s="23">
        <f t="shared" si="22"/>
        <v>68.5</v>
      </c>
      <c r="AI145" s="23">
        <f t="shared" si="23"/>
        <v>-50</v>
      </c>
      <c r="AJ145" s="23">
        <f t="shared" si="24"/>
        <v>-50</v>
      </c>
    </row>
    <row r="146" spans="1:36" x14ac:dyDescent="0.2">
      <c r="A146" s="59">
        <v>43595</v>
      </c>
      <c r="B146" s="37" t="s">
        <v>430</v>
      </c>
      <c r="C146" s="37" t="s">
        <v>505</v>
      </c>
      <c r="D146" s="37" t="s">
        <v>615</v>
      </c>
      <c r="E146" s="37" t="s">
        <v>616</v>
      </c>
      <c r="F146" s="37" t="s">
        <v>617</v>
      </c>
      <c r="G146" s="37">
        <v>4</v>
      </c>
      <c r="H146" s="37">
        <v>0</v>
      </c>
      <c r="I146" s="37">
        <v>1.21</v>
      </c>
      <c r="J146" s="37">
        <v>5.83</v>
      </c>
      <c r="K146" s="37">
        <v>9.76</v>
      </c>
      <c r="L146" s="37">
        <v>-8.5500000000000007</v>
      </c>
      <c r="M146" s="37">
        <v>20</v>
      </c>
      <c r="N146" s="37">
        <v>23</v>
      </c>
      <c r="O146" s="37">
        <v>1</v>
      </c>
      <c r="P146" s="37">
        <v>9</v>
      </c>
      <c r="Q146" s="37">
        <v>11</v>
      </c>
      <c r="R146" s="37">
        <v>100</v>
      </c>
      <c r="S146" s="37">
        <v>0</v>
      </c>
      <c r="T146" s="37">
        <v>0</v>
      </c>
      <c r="U146" s="37">
        <v>60</v>
      </c>
      <c r="V146" s="37">
        <v>15</v>
      </c>
      <c r="W146" s="37">
        <v>25</v>
      </c>
      <c r="X146" s="37">
        <v>13.04</v>
      </c>
      <c r="Y146" s="37">
        <v>26.09</v>
      </c>
      <c r="Z146" s="37">
        <v>60.87</v>
      </c>
      <c r="AA146" s="37">
        <v>77.78</v>
      </c>
      <c r="AB146" s="37">
        <v>0</v>
      </c>
      <c r="AC146" s="24">
        <f t="shared" si="17"/>
        <v>45.457000000000001</v>
      </c>
      <c r="AD146" s="25">
        <f t="shared" si="18"/>
        <v>-45.457000000000001</v>
      </c>
      <c r="AE146" s="23" t="str">
        <f t="shared" si="19"/>
        <v>Win</v>
      </c>
      <c r="AF146" s="23" t="str">
        <f t="shared" si="20"/>
        <v>Loss</v>
      </c>
      <c r="AG146" s="23" t="str">
        <f t="shared" si="21"/>
        <v>Loss</v>
      </c>
      <c r="AH146" s="58">
        <f t="shared" si="22"/>
        <v>10.5</v>
      </c>
      <c r="AI146" s="23">
        <f t="shared" si="23"/>
        <v>-50</v>
      </c>
      <c r="AJ146" s="23">
        <f t="shared" si="24"/>
        <v>-50</v>
      </c>
    </row>
    <row r="147" spans="1:36" x14ac:dyDescent="0.2">
      <c r="A147" s="59">
        <v>43595</v>
      </c>
      <c r="B147" s="37" t="s">
        <v>430</v>
      </c>
      <c r="C147" s="37" t="s">
        <v>505</v>
      </c>
      <c r="D147" s="37" t="s">
        <v>618</v>
      </c>
      <c r="E147" s="37" t="s">
        <v>619</v>
      </c>
      <c r="F147" s="37" t="s">
        <v>620</v>
      </c>
      <c r="G147" s="37">
        <v>4</v>
      </c>
      <c r="H147" s="37">
        <v>0</v>
      </c>
      <c r="I147" s="37">
        <v>1.1100000000000001</v>
      </c>
      <c r="J147" s="37">
        <v>7.36</v>
      </c>
      <c r="K147" s="37">
        <v>15.62</v>
      </c>
      <c r="L147" s="37">
        <v>-14.51</v>
      </c>
      <c r="M147" s="37">
        <v>21</v>
      </c>
      <c r="N147" s="37">
        <v>21</v>
      </c>
      <c r="O147" s="37">
        <v>1</v>
      </c>
      <c r="P147" s="37">
        <v>10</v>
      </c>
      <c r="Q147" s="37">
        <v>9</v>
      </c>
      <c r="R147" s="37">
        <v>100</v>
      </c>
      <c r="S147" s="37">
        <v>0</v>
      </c>
      <c r="T147" s="37">
        <v>0</v>
      </c>
      <c r="U147" s="37">
        <v>47.62</v>
      </c>
      <c r="V147" s="37">
        <v>23.81</v>
      </c>
      <c r="W147" s="37">
        <v>28.57</v>
      </c>
      <c r="X147" s="37">
        <v>4.76</v>
      </c>
      <c r="Y147" s="37">
        <v>14.29</v>
      </c>
      <c r="Z147" s="37">
        <v>80.95</v>
      </c>
      <c r="AA147" s="37">
        <v>50</v>
      </c>
      <c r="AB147" s="37">
        <v>0</v>
      </c>
      <c r="AC147" s="24">
        <f t="shared" si="17"/>
        <v>50</v>
      </c>
      <c r="AD147" s="25">
        <f t="shared" si="18"/>
        <v>-50</v>
      </c>
      <c r="AE147" s="23" t="str">
        <f t="shared" si="19"/>
        <v>Win</v>
      </c>
      <c r="AF147" s="23" t="str">
        <f t="shared" si="20"/>
        <v>Loss</v>
      </c>
      <c r="AG147" s="23" t="str">
        <f t="shared" si="21"/>
        <v>Loss</v>
      </c>
      <c r="AH147" s="58">
        <f t="shared" si="22"/>
        <v>5.5000000000000071</v>
      </c>
      <c r="AI147" s="23">
        <f t="shared" si="23"/>
        <v>-50</v>
      </c>
      <c r="AJ147" s="23">
        <f t="shared" si="24"/>
        <v>-50</v>
      </c>
    </row>
    <row r="148" spans="1:36" x14ac:dyDescent="0.2">
      <c r="A148" s="36">
        <v>43595</v>
      </c>
      <c r="B148" s="37" t="s">
        <v>430</v>
      </c>
      <c r="C148" s="37" t="s">
        <v>505</v>
      </c>
      <c r="D148" s="37" t="s">
        <v>621</v>
      </c>
      <c r="E148" s="37" t="s">
        <v>622</v>
      </c>
      <c r="F148" s="37" t="s">
        <v>623</v>
      </c>
      <c r="G148" s="37">
        <v>6</v>
      </c>
      <c r="H148" s="37">
        <v>0</v>
      </c>
      <c r="I148" s="37">
        <v>1.28</v>
      </c>
      <c r="J148" s="37">
        <v>5.18</v>
      </c>
      <c r="K148" s="37">
        <v>7.54</v>
      </c>
      <c r="L148" s="37">
        <v>-6.26</v>
      </c>
      <c r="M148" s="37">
        <v>22</v>
      </c>
      <c r="N148" s="37">
        <v>23</v>
      </c>
      <c r="O148" s="37">
        <v>1</v>
      </c>
      <c r="P148" s="37">
        <v>11</v>
      </c>
      <c r="Q148" s="37">
        <v>9</v>
      </c>
      <c r="R148" s="37">
        <v>100</v>
      </c>
      <c r="S148" s="37">
        <v>0</v>
      </c>
      <c r="T148" s="37">
        <v>0</v>
      </c>
      <c r="U148" s="37">
        <v>68.180000000000007</v>
      </c>
      <c r="V148" s="37">
        <v>13.64</v>
      </c>
      <c r="W148" s="37">
        <v>18.18</v>
      </c>
      <c r="X148" s="37">
        <v>43.48</v>
      </c>
      <c r="Y148" s="37">
        <v>21.74</v>
      </c>
      <c r="Z148" s="37">
        <v>34.78</v>
      </c>
      <c r="AA148" s="37">
        <v>63.64</v>
      </c>
      <c r="AB148" s="37">
        <v>44.44</v>
      </c>
      <c r="AC148" s="24">
        <f t="shared" si="17"/>
        <v>37.450000000000003</v>
      </c>
      <c r="AD148" s="25">
        <f t="shared" si="18"/>
        <v>-37.450000000000003</v>
      </c>
      <c r="AE148" s="23" t="str">
        <f t="shared" si="19"/>
        <v>Win</v>
      </c>
      <c r="AF148" s="23" t="str">
        <f t="shared" si="20"/>
        <v>Loss</v>
      </c>
      <c r="AG148" s="23" t="str">
        <f t="shared" si="21"/>
        <v>Loss</v>
      </c>
      <c r="AH148" s="23">
        <f t="shared" si="22"/>
        <v>14</v>
      </c>
      <c r="AI148" s="23">
        <f t="shared" si="23"/>
        <v>-50</v>
      </c>
      <c r="AJ148" s="23">
        <f t="shared" si="24"/>
        <v>-50</v>
      </c>
    </row>
    <row r="149" spans="1:36" x14ac:dyDescent="0.2">
      <c r="A149" s="59">
        <v>43595</v>
      </c>
      <c r="B149" s="37" t="s">
        <v>476</v>
      </c>
      <c r="C149" s="37" t="s">
        <v>477</v>
      </c>
      <c r="D149" s="37" t="s">
        <v>624</v>
      </c>
      <c r="E149" s="37" t="s">
        <v>625</v>
      </c>
      <c r="F149" s="37" t="s">
        <v>626</v>
      </c>
      <c r="G149" s="37">
        <v>5</v>
      </c>
      <c r="H149" s="37">
        <v>1</v>
      </c>
      <c r="I149" s="37">
        <v>1.06</v>
      </c>
      <c r="J149" s="37">
        <v>9.5299999999999994</v>
      </c>
      <c r="K149" s="37">
        <v>14.49</v>
      </c>
      <c r="L149" s="37">
        <v>-13.43</v>
      </c>
      <c r="M149" s="37">
        <v>23</v>
      </c>
      <c r="N149" s="37">
        <v>27</v>
      </c>
      <c r="O149" s="37">
        <v>1</v>
      </c>
      <c r="P149" s="37">
        <v>10</v>
      </c>
      <c r="Q149" s="37">
        <v>13</v>
      </c>
      <c r="R149" s="37">
        <v>100</v>
      </c>
      <c r="S149" s="37">
        <v>0</v>
      </c>
      <c r="T149" s="37">
        <v>0</v>
      </c>
      <c r="U149" s="37">
        <v>91.3</v>
      </c>
      <c r="V149" s="37">
        <v>0</v>
      </c>
      <c r="W149" s="37">
        <v>8.6999999999999993</v>
      </c>
      <c r="X149" s="37">
        <v>25.93</v>
      </c>
      <c r="Y149" s="37">
        <v>25.93</v>
      </c>
      <c r="Z149" s="37">
        <v>48.15</v>
      </c>
      <c r="AA149" s="37">
        <v>90</v>
      </c>
      <c r="AB149" s="37">
        <v>15.38</v>
      </c>
      <c r="AC149" s="24">
        <f t="shared" si="17"/>
        <v>48.371000000000002</v>
      </c>
      <c r="AD149" s="25">
        <f t="shared" si="18"/>
        <v>-48.371000000000002</v>
      </c>
      <c r="AE149" s="23" t="str">
        <f t="shared" si="19"/>
        <v>Win</v>
      </c>
      <c r="AF149" s="23" t="str">
        <f t="shared" si="20"/>
        <v>Loss</v>
      </c>
      <c r="AG149" s="23" t="str">
        <f t="shared" si="21"/>
        <v>Loss</v>
      </c>
      <c r="AH149" s="58">
        <f t="shared" si="22"/>
        <v>3</v>
      </c>
      <c r="AI149" s="23">
        <f t="shared" si="23"/>
        <v>-50</v>
      </c>
      <c r="AJ149" s="23">
        <f t="shared" si="24"/>
        <v>-50</v>
      </c>
    </row>
    <row r="150" spans="1:36" x14ac:dyDescent="0.2">
      <c r="A150" s="36">
        <v>43595</v>
      </c>
      <c r="B150" s="37" t="s">
        <v>476</v>
      </c>
      <c r="C150" s="37" t="s">
        <v>547</v>
      </c>
      <c r="D150" s="37" t="s">
        <v>627</v>
      </c>
      <c r="E150" s="37" t="s">
        <v>628</v>
      </c>
      <c r="F150" s="37" t="s">
        <v>629</v>
      </c>
      <c r="G150" s="37">
        <v>2</v>
      </c>
      <c r="H150" s="37">
        <v>4</v>
      </c>
      <c r="I150" s="37">
        <v>4.17</v>
      </c>
      <c r="J150" s="37">
        <v>4.12</v>
      </c>
      <c r="K150" s="37">
        <v>1.58</v>
      </c>
      <c r="L150" s="37">
        <v>2.59</v>
      </c>
      <c r="M150" s="37">
        <v>27</v>
      </c>
      <c r="N150" s="37">
        <v>26</v>
      </c>
      <c r="O150" s="37">
        <v>1</v>
      </c>
      <c r="P150" s="37">
        <v>14</v>
      </c>
      <c r="Q150" s="37">
        <v>13</v>
      </c>
      <c r="R150" s="37">
        <v>0</v>
      </c>
      <c r="S150" s="37">
        <v>0</v>
      </c>
      <c r="T150" s="37">
        <v>100</v>
      </c>
      <c r="U150" s="37">
        <v>18.52</v>
      </c>
      <c r="V150" s="37">
        <v>25.93</v>
      </c>
      <c r="W150" s="37">
        <v>55.56</v>
      </c>
      <c r="X150" s="37">
        <v>46.15</v>
      </c>
      <c r="Y150" s="37">
        <v>19.23</v>
      </c>
      <c r="Z150" s="37">
        <v>34.619999999999997</v>
      </c>
      <c r="AA150" s="37">
        <v>28.57</v>
      </c>
      <c r="AB150" s="37">
        <v>23.08</v>
      </c>
      <c r="AC150" s="24">
        <f t="shared" si="17"/>
        <v>-39.044000000000004</v>
      </c>
      <c r="AD150" s="25">
        <f t="shared" si="18"/>
        <v>39.044000000000004</v>
      </c>
      <c r="AE150" s="23" t="str">
        <f t="shared" si="19"/>
        <v>Loss</v>
      </c>
      <c r="AF150" s="23" t="str">
        <f t="shared" si="20"/>
        <v>Loss</v>
      </c>
      <c r="AG150" s="23" t="str">
        <f t="shared" si="21"/>
        <v>Win</v>
      </c>
      <c r="AH150" s="23">
        <f t="shared" si="22"/>
        <v>-50</v>
      </c>
      <c r="AI150" s="23">
        <f t="shared" si="23"/>
        <v>-50</v>
      </c>
      <c r="AJ150" s="23">
        <f t="shared" si="24"/>
        <v>29</v>
      </c>
    </row>
    <row r="151" spans="1:36" x14ac:dyDescent="0.2">
      <c r="A151" s="36">
        <v>43595</v>
      </c>
      <c r="B151" s="37" t="s">
        <v>476</v>
      </c>
      <c r="C151" s="37" t="s">
        <v>630</v>
      </c>
      <c r="D151" s="37" t="s">
        <v>631</v>
      </c>
      <c r="E151" s="37" t="s">
        <v>632</v>
      </c>
      <c r="F151" s="37" t="s">
        <v>633</v>
      </c>
      <c r="G151" s="37">
        <v>1</v>
      </c>
      <c r="H151" s="37">
        <v>1</v>
      </c>
      <c r="I151" s="37">
        <v>1.4</v>
      </c>
      <c r="J151" s="37">
        <v>4.68</v>
      </c>
      <c r="K151" s="37">
        <v>5.29</v>
      </c>
      <c r="L151" s="37">
        <v>-3.89</v>
      </c>
      <c r="M151" s="37">
        <v>24</v>
      </c>
      <c r="N151" s="37">
        <v>24</v>
      </c>
      <c r="O151" s="37">
        <v>1</v>
      </c>
      <c r="P151" s="37">
        <v>11</v>
      </c>
      <c r="Q151" s="37">
        <v>10</v>
      </c>
      <c r="R151" s="37">
        <v>0</v>
      </c>
      <c r="S151" s="37">
        <v>100</v>
      </c>
      <c r="T151" s="37">
        <v>0</v>
      </c>
      <c r="U151" s="37">
        <v>66.67</v>
      </c>
      <c r="V151" s="37">
        <v>16.670000000000002</v>
      </c>
      <c r="W151" s="37">
        <v>16.670000000000002</v>
      </c>
      <c r="X151" s="37">
        <v>37.5</v>
      </c>
      <c r="Y151" s="37">
        <v>20.83</v>
      </c>
      <c r="Z151" s="37">
        <v>41.67</v>
      </c>
      <c r="AA151" s="37">
        <v>72.73</v>
      </c>
      <c r="AB151" s="37">
        <v>30</v>
      </c>
      <c r="AC151" s="24">
        <f t="shared" si="17"/>
        <v>20.418000000000006</v>
      </c>
      <c r="AD151" s="25">
        <f t="shared" si="18"/>
        <v>-0.41800000000000281</v>
      </c>
      <c r="AE151" s="23" t="str">
        <f t="shared" si="19"/>
        <v>Loss</v>
      </c>
      <c r="AF151" s="23" t="str">
        <f t="shared" si="20"/>
        <v>Win</v>
      </c>
      <c r="AG151" s="23" t="str">
        <f t="shared" si="21"/>
        <v>Loss</v>
      </c>
      <c r="AH151" s="23">
        <f t="shared" si="22"/>
        <v>-50</v>
      </c>
      <c r="AI151" s="23">
        <f t="shared" si="23"/>
        <v>184</v>
      </c>
      <c r="AJ151" s="23">
        <f t="shared" si="24"/>
        <v>-50</v>
      </c>
    </row>
    <row r="152" spans="1:36" x14ac:dyDescent="0.2">
      <c r="A152" s="36">
        <v>43595</v>
      </c>
      <c r="B152" s="37" t="s">
        <v>476</v>
      </c>
      <c r="C152" s="37" t="s">
        <v>630</v>
      </c>
      <c r="D152" s="37" t="s">
        <v>634</v>
      </c>
      <c r="E152" s="37" t="s">
        <v>635</v>
      </c>
      <c r="F152" s="37" t="s">
        <v>636</v>
      </c>
      <c r="G152" s="37">
        <v>5</v>
      </c>
      <c r="H152" s="37">
        <v>0</v>
      </c>
      <c r="I152" s="37">
        <v>2.17</v>
      </c>
      <c r="J152" s="37">
        <v>3.55</v>
      </c>
      <c r="K152" s="37">
        <v>2.68</v>
      </c>
      <c r="L152" s="37">
        <v>-0.51</v>
      </c>
      <c r="M152" s="37">
        <v>26</v>
      </c>
      <c r="N152" s="37">
        <v>24</v>
      </c>
      <c r="O152" s="37">
        <v>1</v>
      </c>
      <c r="P152" s="37">
        <v>13</v>
      </c>
      <c r="Q152" s="37">
        <v>13</v>
      </c>
      <c r="R152" s="37">
        <v>0</v>
      </c>
      <c r="S152" s="37">
        <v>100</v>
      </c>
      <c r="T152" s="37">
        <v>0</v>
      </c>
      <c r="U152" s="37">
        <v>23.08</v>
      </c>
      <c r="V152" s="37">
        <v>30.77</v>
      </c>
      <c r="W152" s="37">
        <v>46.15</v>
      </c>
      <c r="X152" s="37">
        <v>29.17</v>
      </c>
      <c r="Y152" s="37">
        <v>25</v>
      </c>
      <c r="Z152" s="37">
        <v>45.83</v>
      </c>
      <c r="AA152" s="37">
        <v>46.15</v>
      </c>
      <c r="AB152" s="37">
        <v>23.08</v>
      </c>
      <c r="AC152" s="24">
        <f t="shared" si="17"/>
        <v>9.2949999999999982</v>
      </c>
      <c r="AD152" s="25">
        <f t="shared" si="18"/>
        <v>10.705000000000002</v>
      </c>
      <c r="AE152" s="23" t="str">
        <f t="shared" si="19"/>
        <v>Win</v>
      </c>
      <c r="AF152" s="23" t="str">
        <f t="shared" si="20"/>
        <v>Loss</v>
      </c>
      <c r="AG152" s="23" t="str">
        <f t="shared" si="21"/>
        <v>Loss</v>
      </c>
      <c r="AH152" s="23">
        <f t="shared" si="22"/>
        <v>58.5</v>
      </c>
      <c r="AI152" s="23">
        <f t="shared" si="23"/>
        <v>-50</v>
      </c>
      <c r="AJ152" s="23">
        <f t="shared" si="24"/>
        <v>-50</v>
      </c>
    </row>
    <row r="153" spans="1:36" x14ac:dyDescent="0.2">
      <c r="A153" s="59">
        <v>43595</v>
      </c>
      <c r="B153" s="37" t="s">
        <v>476</v>
      </c>
      <c r="C153" s="37" t="s">
        <v>630</v>
      </c>
      <c r="D153" s="37" t="s">
        <v>637</v>
      </c>
      <c r="E153" s="37" t="s">
        <v>638</v>
      </c>
      <c r="F153" s="37" t="s">
        <v>639</v>
      </c>
      <c r="G153" s="37">
        <v>1</v>
      </c>
      <c r="H153" s="37">
        <v>3</v>
      </c>
      <c r="I153" s="37">
        <v>1.1200000000000001</v>
      </c>
      <c r="J153" s="37">
        <v>7.54</v>
      </c>
      <c r="K153" s="37">
        <v>12.86</v>
      </c>
      <c r="L153" s="37">
        <v>-11.74</v>
      </c>
      <c r="M153" s="37">
        <v>26</v>
      </c>
      <c r="N153" s="37">
        <v>25</v>
      </c>
      <c r="O153" s="37">
        <v>1</v>
      </c>
      <c r="P153" s="37">
        <v>13</v>
      </c>
      <c r="Q153" s="37">
        <v>13</v>
      </c>
      <c r="R153" s="37">
        <v>100</v>
      </c>
      <c r="S153" s="37">
        <v>0</v>
      </c>
      <c r="T153" s="37">
        <v>0</v>
      </c>
      <c r="U153" s="37">
        <v>73.08</v>
      </c>
      <c r="V153" s="37">
        <v>15.38</v>
      </c>
      <c r="W153" s="37">
        <v>11.54</v>
      </c>
      <c r="X153" s="37">
        <v>40</v>
      </c>
      <c r="Y153" s="37">
        <v>8</v>
      </c>
      <c r="Z153" s="37">
        <v>52</v>
      </c>
      <c r="AA153" s="37">
        <v>76.92</v>
      </c>
      <c r="AB153" s="37">
        <v>38.46</v>
      </c>
      <c r="AC153" s="24">
        <f t="shared" si="17"/>
        <v>45.445999999999998</v>
      </c>
      <c r="AD153" s="25">
        <f t="shared" si="18"/>
        <v>-45.445999999999998</v>
      </c>
      <c r="AE153" s="23" t="str">
        <f t="shared" si="19"/>
        <v>Loss</v>
      </c>
      <c r="AF153" s="23" t="str">
        <f t="shared" si="20"/>
        <v>Loss</v>
      </c>
      <c r="AG153" s="23" t="str">
        <f t="shared" si="21"/>
        <v>Win</v>
      </c>
      <c r="AH153" s="58">
        <f t="shared" si="22"/>
        <v>-50</v>
      </c>
      <c r="AI153" s="23">
        <f t="shared" si="23"/>
        <v>-50</v>
      </c>
      <c r="AJ153" s="23">
        <f t="shared" si="24"/>
        <v>593</v>
      </c>
    </row>
    <row r="154" spans="1:36" x14ac:dyDescent="0.2">
      <c r="A154" s="36">
        <v>43595</v>
      </c>
      <c r="B154" s="37" t="s">
        <v>476</v>
      </c>
      <c r="C154" s="37" t="s">
        <v>570</v>
      </c>
      <c r="D154" s="37" t="s">
        <v>640</v>
      </c>
      <c r="E154" s="37" t="s">
        <v>641</v>
      </c>
      <c r="F154" s="37" t="s">
        <v>642</v>
      </c>
      <c r="G154" s="37">
        <v>0</v>
      </c>
      <c r="H154" s="37">
        <v>1</v>
      </c>
      <c r="I154" s="37">
        <v>2.64</v>
      </c>
      <c r="J154" s="37">
        <v>3.27</v>
      </c>
      <c r="K154" s="37">
        <v>2.44</v>
      </c>
      <c r="L154" s="37">
        <v>0.2</v>
      </c>
      <c r="M154" s="37">
        <v>33</v>
      </c>
      <c r="N154" s="37">
        <v>32</v>
      </c>
      <c r="O154" s="37">
        <v>1</v>
      </c>
      <c r="P154" s="37">
        <v>17</v>
      </c>
      <c r="Q154" s="37">
        <v>16</v>
      </c>
      <c r="R154" s="37">
        <v>100</v>
      </c>
      <c r="S154" s="37">
        <v>0</v>
      </c>
      <c r="T154" s="37">
        <v>0</v>
      </c>
      <c r="U154" s="37">
        <v>42.42</v>
      </c>
      <c r="V154" s="37">
        <v>27.27</v>
      </c>
      <c r="W154" s="37">
        <v>30.3</v>
      </c>
      <c r="X154" s="37">
        <v>31.25</v>
      </c>
      <c r="Y154" s="37">
        <v>37.5</v>
      </c>
      <c r="Z154" s="37">
        <v>31.25</v>
      </c>
      <c r="AA154" s="37">
        <v>52.94</v>
      </c>
      <c r="AB154" s="37">
        <v>18.75</v>
      </c>
      <c r="AC154" s="24">
        <f t="shared" si="17"/>
        <v>31.400999999999996</v>
      </c>
      <c r="AD154" s="25">
        <f t="shared" si="18"/>
        <v>-31.400999999999996</v>
      </c>
      <c r="AE154" s="23" t="str">
        <f t="shared" si="19"/>
        <v>Loss</v>
      </c>
      <c r="AF154" s="23" t="str">
        <f t="shared" si="20"/>
        <v>Loss</v>
      </c>
      <c r="AG154" s="23" t="str">
        <f t="shared" si="21"/>
        <v>Win</v>
      </c>
      <c r="AH154" s="23">
        <f t="shared" si="22"/>
        <v>-50</v>
      </c>
      <c r="AI154" s="23">
        <f t="shared" si="23"/>
        <v>-50</v>
      </c>
      <c r="AJ154" s="23">
        <f t="shared" si="24"/>
        <v>72</v>
      </c>
    </row>
    <row r="155" spans="1:36" x14ac:dyDescent="0.2">
      <c r="A155" s="36">
        <v>43595</v>
      </c>
      <c r="B155" s="37" t="s">
        <v>643</v>
      </c>
      <c r="C155" s="37" t="s">
        <v>644</v>
      </c>
      <c r="D155" s="37" t="s">
        <v>645</v>
      </c>
      <c r="E155" s="37" t="s">
        <v>646</v>
      </c>
      <c r="F155" s="37" t="s">
        <v>647</v>
      </c>
      <c r="G155" s="37">
        <v>3</v>
      </c>
      <c r="H155" s="37">
        <v>0</v>
      </c>
      <c r="I155" s="37">
        <v>2.42</v>
      </c>
      <c r="J155" s="37">
        <v>2.9</v>
      </c>
      <c r="K155" s="37">
        <v>2.88</v>
      </c>
      <c r="L155" s="37">
        <v>-0.46</v>
      </c>
      <c r="M155" s="37">
        <v>30</v>
      </c>
      <c r="N155" s="37">
        <v>32</v>
      </c>
      <c r="O155" s="37">
        <v>0</v>
      </c>
      <c r="P155" s="37">
        <v>14</v>
      </c>
      <c r="Q155" s="37">
        <v>16</v>
      </c>
      <c r="R155" s="37">
        <v>0</v>
      </c>
      <c r="S155" s="37">
        <v>0</v>
      </c>
      <c r="T155" s="37">
        <v>0</v>
      </c>
      <c r="U155" s="37">
        <v>30</v>
      </c>
      <c r="V155" s="37">
        <v>40</v>
      </c>
      <c r="W155" s="37">
        <v>30</v>
      </c>
      <c r="X155" s="37">
        <v>37.5</v>
      </c>
      <c r="Y155" s="37">
        <v>25</v>
      </c>
      <c r="Z155" s="37">
        <v>37.5</v>
      </c>
      <c r="AA155" s="37">
        <v>42.86</v>
      </c>
      <c r="AB155" s="37">
        <v>25</v>
      </c>
      <c r="AC155" s="24">
        <f t="shared" si="17"/>
        <v>1.5</v>
      </c>
      <c r="AD155" s="25">
        <f t="shared" si="18"/>
        <v>-1.5</v>
      </c>
      <c r="AE155" s="23" t="str">
        <f t="shared" si="19"/>
        <v>Win</v>
      </c>
      <c r="AF155" s="23" t="str">
        <f t="shared" si="20"/>
        <v>Loss</v>
      </c>
      <c r="AG155" s="23" t="str">
        <f t="shared" si="21"/>
        <v>Loss</v>
      </c>
      <c r="AH155" s="23">
        <f t="shared" si="22"/>
        <v>71</v>
      </c>
      <c r="AI155" s="23">
        <f t="shared" si="23"/>
        <v>-50</v>
      </c>
      <c r="AJ155" s="23">
        <f t="shared" si="24"/>
        <v>-50</v>
      </c>
    </row>
    <row r="156" spans="1:36" x14ac:dyDescent="0.2">
      <c r="A156" s="36">
        <v>43595</v>
      </c>
      <c r="B156" s="37" t="s">
        <v>257</v>
      </c>
      <c r="C156" s="37" t="s">
        <v>648</v>
      </c>
      <c r="D156" s="37" t="s">
        <v>649</v>
      </c>
      <c r="E156" s="37" t="s">
        <v>650</v>
      </c>
      <c r="F156" s="37" t="s">
        <v>651</v>
      </c>
      <c r="G156" s="37">
        <v>0</v>
      </c>
      <c r="H156" s="37">
        <v>1</v>
      </c>
      <c r="I156" s="37">
        <v>3.4</v>
      </c>
      <c r="J156" s="37">
        <v>3.45</v>
      </c>
      <c r="K156" s="37">
        <v>2.0699999999999998</v>
      </c>
      <c r="L156" s="37">
        <v>1.33</v>
      </c>
      <c r="M156" s="37">
        <v>43</v>
      </c>
      <c r="N156" s="37">
        <v>31</v>
      </c>
      <c r="O156" s="37">
        <v>1</v>
      </c>
      <c r="P156" s="37">
        <v>21</v>
      </c>
      <c r="Q156" s="37">
        <v>14</v>
      </c>
      <c r="R156" s="37">
        <v>100</v>
      </c>
      <c r="S156" s="37">
        <v>0</v>
      </c>
      <c r="T156" s="37">
        <v>0</v>
      </c>
      <c r="U156" s="37">
        <v>41.86</v>
      </c>
      <c r="V156" s="37">
        <v>18.600000000000001</v>
      </c>
      <c r="W156" s="37">
        <v>39.53</v>
      </c>
      <c r="X156" s="37">
        <v>16.13</v>
      </c>
      <c r="Y156" s="37">
        <v>48.39</v>
      </c>
      <c r="Z156" s="37">
        <v>35.479999999999997</v>
      </c>
      <c r="AA156" s="37">
        <v>38.1</v>
      </c>
      <c r="AB156" s="37">
        <v>7.14</v>
      </c>
      <c r="AC156" s="24">
        <f t="shared" si="17"/>
        <v>31.357000000000003</v>
      </c>
      <c r="AD156" s="25">
        <f t="shared" si="18"/>
        <v>-31.357000000000003</v>
      </c>
      <c r="AE156" s="23" t="str">
        <f t="shared" si="19"/>
        <v>Loss</v>
      </c>
      <c r="AF156" s="23" t="str">
        <f t="shared" si="20"/>
        <v>Loss</v>
      </c>
      <c r="AG156" s="23" t="str">
        <f t="shared" si="21"/>
        <v>Win</v>
      </c>
      <c r="AH156" s="23">
        <f t="shared" si="22"/>
        <v>-50</v>
      </c>
      <c r="AI156" s="23">
        <f t="shared" si="23"/>
        <v>-50</v>
      </c>
      <c r="AJ156" s="23">
        <f t="shared" si="24"/>
        <v>53.499999999999986</v>
      </c>
    </row>
    <row r="157" spans="1:36" x14ac:dyDescent="0.2">
      <c r="A157" s="36">
        <v>43595</v>
      </c>
      <c r="B157" s="37" t="s">
        <v>257</v>
      </c>
      <c r="C157" s="37" t="s">
        <v>258</v>
      </c>
      <c r="D157" s="37" t="s">
        <v>652</v>
      </c>
      <c r="E157" s="37" t="s">
        <v>653</v>
      </c>
      <c r="F157" s="37" t="s">
        <v>654</v>
      </c>
      <c r="G157" s="37">
        <v>0</v>
      </c>
      <c r="H157" s="37">
        <v>0</v>
      </c>
      <c r="I157" s="37">
        <v>2.5099999999999998</v>
      </c>
      <c r="J157" s="37">
        <v>3.17</v>
      </c>
      <c r="K157" s="37">
        <v>2.52</v>
      </c>
      <c r="L157" s="37">
        <v>-0.01</v>
      </c>
      <c r="M157" s="37">
        <v>19</v>
      </c>
      <c r="N157" s="37">
        <v>11</v>
      </c>
      <c r="O157" s="37">
        <v>1</v>
      </c>
      <c r="P157" s="37">
        <v>11</v>
      </c>
      <c r="Q157" s="37">
        <v>9</v>
      </c>
      <c r="R157" s="37">
        <v>0</v>
      </c>
      <c r="S157" s="37">
        <v>100</v>
      </c>
      <c r="T157" s="37">
        <v>0</v>
      </c>
      <c r="U157" s="37">
        <v>31.58</v>
      </c>
      <c r="V157" s="37">
        <v>31.58</v>
      </c>
      <c r="W157" s="37">
        <v>36.840000000000003</v>
      </c>
      <c r="X157" s="37">
        <v>63.64</v>
      </c>
      <c r="Y157" s="37">
        <v>27.27</v>
      </c>
      <c r="Z157" s="37">
        <v>9.09</v>
      </c>
      <c r="AA157" s="37">
        <v>45.45</v>
      </c>
      <c r="AB157" s="37">
        <v>66.67</v>
      </c>
      <c r="AC157" s="24">
        <f t="shared" si="17"/>
        <v>-1.5310000000000037</v>
      </c>
      <c r="AD157" s="25">
        <f t="shared" si="18"/>
        <v>21.531000000000002</v>
      </c>
      <c r="AE157" s="23" t="str">
        <f t="shared" si="19"/>
        <v>Loss</v>
      </c>
      <c r="AF157" s="23" t="str">
        <f t="shared" si="20"/>
        <v>Win</v>
      </c>
      <c r="AG157" s="23" t="str">
        <f t="shared" si="21"/>
        <v>Loss</v>
      </c>
      <c r="AH157" s="23">
        <f t="shared" si="22"/>
        <v>-50</v>
      </c>
      <c r="AI157" s="23">
        <f t="shared" si="23"/>
        <v>108.5</v>
      </c>
      <c r="AJ157" s="23">
        <f t="shared" si="24"/>
        <v>-50</v>
      </c>
    </row>
    <row r="158" spans="1:36" x14ac:dyDescent="0.2">
      <c r="A158" s="36">
        <v>43595</v>
      </c>
      <c r="B158" s="37" t="s">
        <v>443</v>
      </c>
      <c r="C158" s="37" t="s">
        <v>444</v>
      </c>
      <c r="D158" s="37" t="s">
        <v>655</v>
      </c>
      <c r="E158" s="37" t="s">
        <v>656</v>
      </c>
      <c r="F158" s="37" t="s">
        <v>657</v>
      </c>
      <c r="G158" s="37">
        <v>4</v>
      </c>
      <c r="H158" s="37">
        <v>1</v>
      </c>
      <c r="I158" s="37">
        <v>2.83</v>
      </c>
      <c r="J158" s="37">
        <v>3.05</v>
      </c>
      <c r="K158" s="37">
        <v>2.39</v>
      </c>
      <c r="L158" s="37">
        <v>0.44</v>
      </c>
      <c r="M158" s="37">
        <v>8</v>
      </c>
      <c r="N158" s="37">
        <v>7</v>
      </c>
      <c r="O158" s="37">
        <v>0</v>
      </c>
      <c r="P158" s="37">
        <v>5</v>
      </c>
      <c r="Q158" s="37">
        <v>2</v>
      </c>
      <c r="R158" s="37">
        <v>0</v>
      </c>
      <c r="S158" s="37">
        <v>0</v>
      </c>
      <c r="T158" s="37">
        <v>0</v>
      </c>
      <c r="U158" s="37">
        <v>100</v>
      </c>
      <c r="V158" s="37">
        <v>0</v>
      </c>
      <c r="W158" s="37">
        <v>0</v>
      </c>
      <c r="X158" s="37">
        <v>100</v>
      </c>
      <c r="Y158" s="37">
        <v>0</v>
      </c>
      <c r="Z158" s="37">
        <v>0</v>
      </c>
      <c r="AA158" s="37">
        <v>100</v>
      </c>
      <c r="AB158" s="37">
        <v>100</v>
      </c>
      <c r="AC158" s="24">
        <f t="shared" si="17"/>
        <v>0</v>
      </c>
      <c r="AD158" s="25">
        <f t="shared" si="18"/>
        <v>0</v>
      </c>
      <c r="AE158" s="23" t="str">
        <f t="shared" si="19"/>
        <v>Win</v>
      </c>
      <c r="AF158" s="23" t="str">
        <f t="shared" si="20"/>
        <v>Loss</v>
      </c>
      <c r="AG158" s="23" t="str">
        <f t="shared" si="21"/>
        <v>Loss</v>
      </c>
      <c r="AH158" s="23">
        <f t="shared" si="22"/>
        <v>91.5</v>
      </c>
      <c r="AI158" s="23">
        <f t="shared" si="23"/>
        <v>-50</v>
      </c>
      <c r="AJ158" s="23">
        <f t="shared" si="24"/>
        <v>-50</v>
      </c>
    </row>
    <row r="159" spans="1:36" x14ac:dyDescent="0.2">
      <c r="A159" s="36">
        <v>43595</v>
      </c>
      <c r="B159" s="37" t="s">
        <v>443</v>
      </c>
      <c r="C159" s="37" t="s">
        <v>444</v>
      </c>
      <c r="D159" s="37" t="s">
        <v>658</v>
      </c>
      <c r="E159" s="37" t="s">
        <v>659</v>
      </c>
      <c r="F159" s="37" t="s">
        <v>660</v>
      </c>
      <c r="G159" s="37">
        <v>1</v>
      </c>
      <c r="H159" s="37">
        <v>3</v>
      </c>
      <c r="I159" s="37">
        <v>4.3600000000000003</v>
      </c>
      <c r="J159" s="37">
        <v>3.93</v>
      </c>
      <c r="K159" s="37">
        <v>1.63</v>
      </c>
      <c r="L159" s="37">
        <v>2.73</v>
      </c>
      <c r="M159" s="37">
        <v>8</v>
      </c>
      <c r="N159" s="37">
        <v>5</v>
      </c>
      <c r="O159" s="37">
        <v>0</v>
      </c>
      <c r="P159" s="37">
        <v>4</v>
      </c>
      <c r="Q159" s="37">
        <v>2</v>
      </c>
      <c r="R159" s="37">
        <v>0</v>
      </c>
      <c r="S159" s="37">
        <v>0</v>
      </c>
      <c r="T159" s="37">
        <v>0</v>
      </c>
      <c r="U159" s="37">
        <v>37.5</v>
      </c>
      <c r="V159" s="37">
        <v>25</v>
      </c>
      <c r="W159" s="37">
        <v>37.5</v>
      </c>
      <c r="X159" s="37">
        <v>20</v>
      </c>
      <c r="Y159" s="37">
        <v>40</v>
      </c>
      <c r="Z159" s="37">
        <v>40</v>
      </c>
      <c r="AA159" s="37">
        <v>50</v>
      </c>
      <c r="AB159" s="37">
        <v>50</v>
      </c>
      <c r="AC159" s="24">
        <f t="shared" si="17"/>
        <v>2.5</v>
      </c>
      <c r="AD159" s="25">
        <f t="shared" si="18"/>
        <v>-2.5</v>
      </c>
      <c r="AE159" s="23" t="str">
        <f t="shared" si="19"/>
        <v>Loss</v>
      </c>
      <c r="AF159" s="23" t="str">
        <f t="shared" si="20"/>
        <v>Loss</v>
      </c>
      <c r="AG159" s="23" t="str">
        <f t="shared" si="21"/>
        <v>Win</v>
      </c>
      <c r="AH159" s="23">
        <f t="shared" si="22"/>
        <v>-50</v>
      </c>
      <c r="AI159" s="23">
        <f t="shared" si="23"/>
        <v>-50</v>
      </c>
      <c r="AJ159" s="23">
        <f t="shared" si="24"/>
        <v>31.5</v>
      </c>
    </row>
    <row r="160" spans="1:36" x14ac:dyDescent="0.2">
      <c r="A160" s="36">
        <v>43595</v>
      </c>
      <c r="B160" s="37" t="s">
        <v>476</v>
      </c>
      <c r="C160" s="37" t="s">
        <v>661</v>
      </c>
      <c r="D160" s="37" t="s">
        <v>662</v>
      </c>
      <c r="E160" s="37" t="s">
        <v>663</v>
      </c>
      <c r="F160" s="37" t="s">
        <v>664</v>
      </c>
      <c r="G160" s="37">
        <v>1</v>
      </c>
      <c r="H160" s="37">
        <v>3</v>
      </c>
      <c r="I160" s="37">
        <v>3.13</v>
      </c>
      <c r="J160" s="37">
        <v>3.58</v>
      </c>
      <c r="K160" s="37">
        <v>1.96</v>
      </c>
      <c r="L160" s="37">
        <v>1.17</v>
      </c>
      <c r="M160" s="37">
        <v>20</v>
      </c>
      <c r="N160" s="37">
        <v>23</v>
      </c>
      <c r="O160" s="37">
        <v>1</v>
      </c>
      <c r="P160" s="37">
        <v>10</v>
      </c>
      <c r="Q160" s="37">
        <v>11</v>
      </c>
      <c r="R160" s="37">
        <v>0</v>
      </c>
      <c r="S160" s="37">
        <v>0</v>
      </c>
      <c r="T160" s="37">
        <v>100</v>
      </c>
      <c r="U160" s="37">
        <v>25</v>
      </c>
      <c r="V160" s="37">
        <v>20</v>
      </c>
      <c r="W160" s="37">
        <v>55</v>
      </c>
      <c r="X160" s="37">
        <v>34.78</v>
      </c>
      <c r="Y160" s="37">
        <v>43.48</v>
      </c>
      <c r="Z160" s="37">
        <v>21.74</v>
      </c>
      <c r="AA160" s="37">
        <v>50</v>
      </c>
      <c r="AB160" s="37">
        <v>18.18</v>
      </c>
      <c r="AC160" s="24">
        <f t="shared" si="17"/>
        <v>-40.956000000000003</v>
      </c>
      <c r="AD160" s="25">
        <f t="shared" si="18"/>
        <v>40.956000000000003</v>
      </c>
      <c r="AE160" s="23" t="str">
        <f t="shared" si="19"/>
        <v>Loss</v>
      </c>
      <c r="AF160" s="23" t="str">
        <f t="shared" si="20"/>
        <v>Loss</v>
      </c>
      <c r="AG160" s="23" t="str">
        <f t="shared" si="21"/>
        <v>Win</v>
      </c>
      <c r="AH160" s="23">
        <f t="shared" si="22"/>
        <v>-50</v>
      </c>
      <c r="AI160" s="23">
        <f t="shared" si="23"/>
        <v>-50</v>
      </c>
      <c r="AJ160" s="23">
        <f t="shared" si="24"/>
        <v>48</v>
      </c>
    </row>
    <row r="161" spans="1:36" x14ac:dyDescent="0.2">
      <c r="A161" s="36">
        <v>43595</v>
      </c>
      <c r="B161" s="37" t="s">
        <v>476</v>
      </c>
      <c r="C161" s="37" t="s">
        <v>547</v>
      </c>
      <c r="D161" s="37" t="s">
        <v>665</v>
      </c>
      <c r="E161" s="37" t="s">
        <v>666</v>
      </c>
      <c r="F161" s="37" t="s">
        <v>667</v>
      </c>
      <c r="G161" s="37">
        <v>1</v>
      </c>
      <c r="H161" s="37">
        <v>0</v>
      </c>
      <c r="I161" s="37">
        <v>2.06</v>
      </c>
      <c r="J161" s="37">
        <v>3.77</v>
      </c>
      <c r="K161" s="37">
        <v>2.75</v>
      </c>
      <c r="L161" s="37">
        <v>-0.69</v>
      </c>
      <c r="M161" s="37">
        <v>28</v>
      </c>
      <c r="N161" s="37">
        <v>26</v>
      </c>
      <c r="O161" s="37">
        <v>1</v>
      </c>
      <c r="P161" s="37">
        <v>14</v>
      </c>
      <c r="Q161" s="37">
        <v>13</v>
      </c>
      <c r="R161" s="37">
        <v>0</v>
      </c>
      <c r="S161" s="37">
        <v>0</v>
      </c>
      <c r="T161" s="37">
        <v>100</v>
      </c>
      <c r="U161" s="37">
        <v>32.14</v>
      </c>
      <c r="V161" s="37">
        <v>14.29</v>
      </c>
      <c r="W161" s="37">
        <v>53.57</v>
      </c>
      <c r="X161" s="37">
        <v>34.619999999999997</v>
      </c>
      <c r="Y161" s="37">
        <v>38.46</v>
      </c>
      <c r="Z161" s="37">
        <v>26.92</v>
      </c>
      <c r="AA161" s="37">
        <v>35.71</v>
      </c>
      <c r="AB161" s="37">
        <v>30.77</v>
      </c>
      <c r="AC161" s="24">
        <f t="shared" si="17"/>
        <v>-38.242999999999995</v>
      </c>
      <c r="AD161" s="25">
        <f t="shared" si="18"/>
        <v>38.242999999999995</v>
      </c>
      <c r="AE161" s="23" t="str">
        <f t="shared" si="19"/>
        <v>Win</v>
      </c>
      <c r="AF161" s="23" t="str">
        <f t="shared" si="20"/>
        <v>Loss</v>
      </c>
      <c r="AG161" s="23" t="str">
        <f t="shared" si="21"/>
        <v>Loss</v>
      </c>
      <c r="AH161" s="23">
        <f t="shared" si="22"/>
        <v>53</v>
      </c>
      <c r="AI161" s="23">
        <f t="shared" si="23"/>
        <v>-50</v>
      </c>
      <c r="AJ161" s="23">
        <f t="shared" si="24"/>
        <v>-50</v>
      </c>
    </row>
    <row r="162" spans="1:36" x14ac:dyDescent="0.2">
      <c r="A162" s="36">
        <v>43595</v>
      </c>
      <c r="B162" s="37" t="s">
        <v>476</v>
      </c>
      <c r="C162" s="37" t="s">
        <v>558</v>
      </c>
      <c r="D162" s="37" t="s">
        <v>668</v>
      </c>
      <c r="E162" s="37" t="s">
        <v>669</v>
      </c>
      <c r="F162" s="37" t="s">
        <v>670</v>
      </c>
      <c r="G162" s="37">
        <v>4</v>
      </c>
      <c r="H162" s="37">
        <v>1</v>
      </c>
      <c r="I162" s="37">
        <v>3.14</v>
      </c>
      <c r="J162" s="37">
        <v>3.58</v>
      </c>
      <c r="K162" s="37">
        <v>1.95</v>
      </c>
      <c r="L162" s="37">
        <v>1.19</v>
      </c>
      <c r="M162" s="37">
        <v>27</v>
      </c>
      <c r="N162" s="37">
        <v>53</v>
      </c>
      <c r="O162" s="37">
        <v>1</v>
      </c>
      <c r="P162" s="37">
        <v>14</v>
      </c>
      <c r="Q162" s="37">
        <v>27</v>
      </c>
      <c r="R162" s="37">
        <v>100</v>
      </c>
      <c r="S162" s="37">
        <v>0</v>
      </c>
      <c r="T162" s="37">
        <v>0</v>
      </c>
      <c r="U162" s="37">
        <v>37.04</v>
      </c>
      <c r="V162" s="37">
        <v>7.41</v>
      </c>
      <c r="W162" s="37">
        <v>55.56</v>
      </c>
      <c r="X162" s="37">
        <v>43.4</v>
      </c>
      <c r="Y162" s="37">
        <v>24.53</v>
      </c>
      <c r="Z162" s="37">
        <v>32.08</v>
      </c>
      <c r="AA162" s="37">
        <v>42.86</v>
      </c>
      <c r="AB162" s="37">
        <v>25.93</v>
      </c>
      <c r="AC162" s="24">
        <f t="shared" si="17"/>
        <v>22.32</v>
      </c>
      <c r="AD162" s="25">
        <f t="shared" si="18"/>
        <v>-22.32</v>
      </c>
      <c r="AE162" s="23" t="str">
        <f t="shared" si="19"/>
        <v>Win</v>
      </c>
      <c r="AF162" s="23" t="str">
        <f t="shared" si="20"/>
        <v>Loss</v>
      </c>
      <c r="AG162" s="23" t="str">
        <f t="shared" si="21"/>
        <v>Loss</v>
      </c>
      <c r="AH162" s="23">
        <f t="shared" si="22"/>
        <v>107</v>
      </c>
      <c r="AI162" s="23">
        <f t="shared" si="23"/>
        <v>-50</v>
      </c>
      <c r="AJ162" s="23">
        <f t="shared" si="24"/>
        <v>-50</v>
      </c>
    </row>
    <row r="163" spans="1:36" x14ac:dyDescent="0.2">
      <c r="A163" s="36">
        <v>43595</v>
      </c>
      <c r="B163" s="37" t="s">
        <v>671</v>
      </c>
      <c r="C163" s="37" t="s">
        <v>672</v>
      </c>
      <c r="D163" s="37" t="s">
        <v>673</v>
      </c>
      <c r="E163" s="37" t="s">
        <v>674</v>
      </c>
      <c r="F163" s="37" t="s">
        <v>675</v>
      </c>
      <c r="G163" s="37">
        <v>3</v>
      </c>
      <c r="H163" s="37">
        <v>2</v>
      </c>
      <c r="I163" s="37">
        <v>1.84</v>
      </c>
      <c r="J163" s="37">
        <v>3.56</v>
      </c>
      <c r="K163" s="37">
        <v>3.95</v>
      </c>
      <c r="L163" s="37">
        <v>-2.11</v>
      </c>
      <c r="M163" s="37">
        <v>39</v>
      </c>
      <c r="N163" s="37">
        <v>34</v>
      </c>
      <c r="O163" s="37">
        <v>3</v>
      </c>
      <c r="P163" s="37">
        <v>14</v>
      </c>
      <c r="Q163" s="37">
        <v>18</v>
      </c>
      <c r="R163" s="37">
        <v>66.67</v>
      </c>
      <c r="S163" s="37">
        <v>33.33</v>
      </c>
      <c r="T163" s="37">
        <v>0</v>
      </c>
      <c r="U163" s="37">
        <v>53.85</v>
      </c>
      <c r="V163" s="37">
        <v>25.64</v>
      </c>
      <c r="W163" s="37">
        <v>20.51</v>
      </c>
      <c r="X163" s="37">
        <v>44.12</v>
      </c>
      <c r="Y163" s="37">
        <v>23.53</v>
      </c>
      <c r="Z163" s="37">
        <v>32.35</v>
      </c>
      <c r="AA163" s="37">
        <v>64.290000000000006</v>
      </c>
      <c r="AB163" s="37">
        <v>33.33</v>
      </c>
      <c r="AC163" s="24">
        <f t="shared" si="17"/>
        <v>27.859000000000002</v>
      </c>
      <c r="AD163" s="25">
        <f t="shared" si="18"/>
        <v>-21.193000000000001</v>
      </c>
      <c r="AE163" s="23" t="str">
        <f t="shared" si="19"/>
        <v>Win</v>
      </c>
      <c r="AF163" s="23" t="str">
        <f t="shared" si="20"/>
        <v>Loss</v>
      </c>
      <c r="AG163" s="23" t="str">
        <f t="shared" si="21"/>
        <v>Loss</v>
      </c>
      <c r="AH163" s="23">
        <f t="shared" si="22"/>
        <v>42</v>
      </c>
      <c r="AI163" s="23">
        <f t="shared" si="23"/>
        <v>-50</v>
      </c>
      <c r="AJ163" s="23">
        <f t="shared" si="24"/>
        <v>-50</v>
      </c>
    </row>
    <row r="164" spans="1:36" x14ac:dyDescent="0.2">
      <c r="A164" s="36">
        <v>43595</v>
      </c>
      <c r="B164" s="37" t="s">
        <v>172</v>
      </c>
      <c r="C164" s="37" t="s">
        <v>402</v>
      </c>
      <c r="D164" s="37" t="s">
        <v>676</v>
      </c>
      <c r="E164" s="37" t="s">
        <v>677</v>
      </c>
      <c r="F164" s="37" t="s">
        <v>678</v>
      </c>
      <c r="G164" s="37">
        <v>2</v>
      </c>
      <c r="H164" s="37">
        <v>0</v>
      </c>
      <c r="I164" s="37">
        <v>2.5099999999999998</v>
      </c>
      <c r="J164" s="37">
        <v>2.92</v>
      </c>
      <c r="K164" s="37">
        <v>2.94</v>
      </c>
      <c r="L164" s="37">
        <v>-0.43</v>
      </c>
      <c r="M164" s="37">
        <v>41</v>
      </c>
      <c r="N164" s="37">
        <v>69</v>
      </c>
      <c r="O164" s="37">
        <v>3</v>
      </c>
      <c r="P164" s="37">
        <v>19</v>
      </c>
      <c r="Q164" s="37">
        <v>34</v>
      </c>
      <c r="R164" s="37">
        <v>0</v>
      </c>
      <c r="S164" s="37">
        <v>33.33</v>
      </c>
      <c r="T164" s="37">
        <v>66.67</v>
      </c>
      <c r="U164" s="37">
        <v>48.78</v>
      </c>
      <c r="V164" s="37">
        <v>19.510000000000002</v>
      </c>
      <c r="W164" s="37">
        <v>31.71</v>
      </c>
      <c r="X164" s="37">
        <v>47.83</v>
      </c>
      <c r="Y164" s="37">
        <v>26.09</v>
      </c>
      <c r="Z164" s="37">
        <v>26.09</v>
      </c>
      <c r="AA164" s="37">
        <v>63.16</v>
      </c>
      <c r="AB164" s="37">
        <v>41.18</v>
      </c>
      <c r="AC164" s="24">
        <f t="shared" si="17"/>
        <v>-18.260000000000002</v>
      </c>
      <c r="AD164" s="25">
        <f t="shared" si="18"/>
        <v>24.926000000000005</v>
      </c>
      <c r="AE164" s="23" t="str">
        <f t="shared" si="19"/>
        <v>Win</v>
      </c>
      <c r="AF164" s="23" t="str">
        <f t="shared" si="20"/>
        <v>Loss</v>
      </c>
      <c r="AG164" s="23" t="str">
        <f t="shared" si="21"/>
        <v>Loss</v>
      </c>
      <c r="AH164" s="23">
        <f t="shared" si="22"/>
        <v>75.499999999999986</v>
      </c>
      <c r="AI164" s="23">
        <f t="shared" si="23"/>
        <v>-50</v>
      </c>
      <c r="AJ164" s="23">
        <f t="shared" si="24"/>
        <v>-50</v>
      </c>
    </row>
    <row r="165" spans="1:36" x14ac:dyDescent="0.2">
      <c r="A165" s="36">
        <v>43595</v>
      </c>
      <c r="B165" s="37" t="s">
        <v>643</v>
      </c>
      <c r="C165" s="37" t="s">
        <v>679</v>
      </c>
      <c r="D165" s="37" t="s">
        <v>680</v>
      </c>
      <c r="E165" s="37" t="s">
        <v>681</v>
      </c>
      <c r="F165" s="37" t="s">
        <v>682</v>
      </c>
      <c r="G165" s="37">
        <v>2</v>
      </c>
      <c r="H165" s="37">
        <v>1</v>
      </c>
      <c r="I165" s="37">
        <v>1.65</v>
      </c>
      <c r="J165" s="37">
        <v>3.55</v>
      </c>
      <c r="K165" s="37">
        <v>4.57</v>
      </c>
      <c r="L165" s="37">
        <v>-2.92</v>
      </c>
      <c r="M165" s="37">
        <v>21</v>
      </c>
      <c r="N165" s="37">
        <v>9</v>
      </c>
      <c r="O165" s="37">
        <v>1</v>
      </c>
      <c r="P165" s="37">
        <v>11</v>
      </c>
      <c r="Q165" s="37">
        <v>7</v>
      </c>
      <c r="R165" s="37">
        <v>100</v>
      </c>
      <c r="S165" s="37">
        <v>0</v>
      </c>
      <c r="T165" s="37">
        <v>0</v>
      </c>
      <c r="U165" s="37">
        <v>42.86</v>
      </c>
      <c r="V165" s="37">
        <v>4.76</v>
      </c>
      <c r="W165" s="37">
        <v>52.38</v>
      </c>
      <c r="X165" s="37">
        <v>44.44</v>
      </c>
      <c r="Y165" s="37">
        <v>33.33</v>
      </c>
      <c r="Z165" s="37">
        <v>22.22</v>
      </c>
      <c r="AA165" s="37">
        <v>54.55</v>
      </c>
      <c r="AB165" s="37">
        <v>42.86</v>
      </c>
      <c r="AC165" s="24">
        <f t="shared" si="17"/>
        <v>20.795000000000005</v>
      </c>
      <c r="AD165" s="25">
        <f t="shared" si="18"/>
        <v>-20.795000000000005</v>
      </c>
      <c r="AE165" s="23" t="str">
        <f t="shared" si="19"/>
        <v>Win</v>
      </c>
      <c r="AF165" s="23" t="str">
        <f t="shared" si="20"/>
        <v>Loss</v>
      </c>
      <c r="AG165" s="23" t="str">
        <f t="shared" si="21"/>
        <v>Loss</v>
      </c>
      <c r="AH165" s="23">
        <f t="shared" si="22"/>
        <v>32.5</v>
      </c>
      <c r="AI165" s="23">
        <f t="shared" si="23"/>
        <v>-50</v>
      </c>
      <c r="AJ165" s="23">
        <f t="shared" si="24"/>
        <v>-50</v>
      </c>
    </row>
    <row r="166" spans="1:36" x14ac:dyDescent="0.2">
      <c r="A166" s="36">
        <v>43595</v>
      </c>
      <c r="B166" s="37" t="s">
        <v>683</v>
      </c>
      <c r="C166" s="37" t="s">
        <v>684</v>
      </c>
      <c r="D166" s="37" t="s">
        <v>685</v>
      </c>
      <c r="E166" s="37" t="s">
        <v>686</v>
      </c>
      <c r="F166" s="37" t="s">
        <v>687</v>
      </c>
      <c r="G166" s="37">
        <v>3</v>
      </c>
      <c r="H166" s="37">
        <v>1</v>
      </c>
      <c r="I166" s="37">
        <v>1.87</v>
      </c>
      <c r="J166" s="37">
        <v>3.59</v>
      </c>
      <c r="K166" s="37">
        <v>3.6</v>
      </c>
      <c r="L166" s="37">
        <v>-1.73</v>
      </c>
      <c r="M166" s="37">
        <v>33</v>
      </c>
      <c r="N166" s="37">
        <v>34</v>
      </c>
      <c r="O166" s="37">
        <v>3</v>
      </c>
      <c r="P166" s="37">
        <v>16</v>
      </c>
      <c r="Q166" s="37">
        <v>17</v>
      </c>
      <c r="R166" s="37">
        <v>33.33</v>
      </c>
      <c r="S166" s="37">
        <v>33.33</v>
      </c>
      <c r="T166" s="37">
        <v>33.33</v>
      </c>
      <c r="U166" s="37">
        <v>60.61</v>
      </c>
      <c r="V166" s="37">
        <v>21.21</v>
      </c>
      <c r="W166" s="37">
        <v>18.18</v>
      </c>
      <c r="X166" s="37">
        <v>44.12</v>
      </c>
      <c r="Y166" s="37">
        <v>41.18</v>
      </c>
      <c r="Z166" s="37">
        <v>14.71</v>
      </c>
      <c r="AA166" s="37">
        <v>68.75</v>
      </c>
      <c r="AB166" s="37">
        <v>41.18</v>
      </c>
      <c r="AC166" s="24">
        <f t="shared" si="17"/>
        <v>3.9400000000000013</v>
      </c>
      <c r="AD166" s="25">
        <f t="shared" si="18"/>
        <v>2.726</v>
      </c>
      <c r="AE166" s="23" t="str">
        <f t="shared" si="19"/>
        <v>Win</v>
      </c>
      <c r="AF166" s="23" t="str">
        <f t="shared" si="20"/>
        <v>Loss</v>
      </c>
      <c r="AG166" s="23" t="str">
        <f t="shared" si="21"/>
        <v>Loss</v>
      </c>
      <c r="AH166" s="23">
        <f t="shared" si="22"/>
        <v>43.5</v>
      </c>
      <c r="AI166" s="23">
        <f t="shared" si="23"/>
        <v>-50</v>
      </c>
      <c r="AJ166" s="23">
        <f t="shared" si="24"/>
        <v>-50</v>
      </c>
    </row>
    <row r="167" spans="1:36" x14ac:dyDescent="0.2">
      <c r="A167" s="36">
        <v>43595</v>
      </c>
      <c r="B167" s="37" t="s">
        <v>688</v>
      </c>
      <c r="C167" s="37" t="s">
        <v>689</v>
      </c>
      <c r="D167" s="37" t="s">
        <v>690</v>
      </c>
      <c r="E167" s="37" t="s">
        <v>691</v>
      </c>
      <c r="F167" s="37" t="s">
        <v>692</v>
      </c>
      <c r="G167" s="37">
        <v>1</v>
      </c>
      <c r="H167" s="37">
        <v>3</v>
      </c>
      <c r="I167" s="37">
        <v>4.12</v>
      </c>
      <c r="J167" s="37">
        <v>3.95</v>
      </c>
      <c r="K167" s="37">
        <v>1.68</v>
      </c>
      <c r="L167" s="37">
        <v>2.44</v>
      </c>
      <c r="M167" s="37">
        <v>33</v>
      </c>
      <c r="N167" s="37">
        <v>36</v>
      </c>
      <c r="O167" s="37">
        <v>3</v>
      </c>
      <c r="P167" s="37">
        <v>16</v>
      </c>
      <c r="Q167" s="37">
        <v>19</v>
      </c>
      <c r="R167" s="37">
        <v>0</v>
      </c>
      <c r="S167" s="37">
        <v>0</v>
      </c>
      <c r="T167" s="37">
        <v>100</v>
      </c>
      <c r="U167" s="37">
        <v>45.45</v>
      </c>
      <c r="V167" s="37">
        <v>18.18</v>
      </c>
      <c r="W167" s="37">
        <v>36.36</v>
      </c>
      <c r="X167" s="37">
        <v>69.44</v>
      </c>
      <c r="Y167" s="37">
        <v>8.33</v>
      </c>
      <c r="Z167" s="37">
        <v>22.22</v>
      </c>
      <c r="AA167" s="37">
        <v>62.5</v>
      </c>
      <c r="AB167" s="37">
        <v>68.42</v>
      </c>
      <c r="AC167" s="24">
        <f t="shared" si="17"/>
        <v>-36.640999999999991</v>
      </c>
      <c r="AD167" s="25">
        <f t="shared" si="18"/>
        <v>36.640999999999991</v>
      </c>
      <c r="AE167" s="23" t="str">
        <f t="shared" si="19"/>
        <v>Loss</v>
      </c>
      <c r="AF167" s="23" t="str">
        <f t="shared" si="20"/>
        <v>Loss</v>
      </c>
      <c r="AG167" s="23" t="str">
        <f t="shared" si="21"/>
        <v>Win</v>
      </c>
      <c r="AH167" s="23">
        <f t="shared" si="22"/>
        <v>-50</v>
      </c>
      <c r="AI167" s="23">
        <f t="shared" si="23"/>
        <v>-50</v>
      </c>
      <c r="AJ167" s="23">
        <f t="shared" si="24"/>
        <v>34</v>
      </c>
    </row>
    <row r="168" spans="1:36" x14ac:dyDescent="0.2">
      <c r="A168" s="36">
        <v>43595</v>
      </c>
      <c r="B168" s="37" t="s">
        <v>688</v>
      </c>
      <c r="C168" s="37" t="s">
        <v>689</v>
      </c>
      <c r="D168" s="37" t="s">
        <v>693</v>
      </c>
      <c r="E168" s="37" t="s">
        <v>694</v>
      </c>
      <c r="F168" s="37" t="s">
        <v>695</v>
      </c>
      <c r="G168" s="37">
        <v>1</v>
      </c>
      <c r="H168" s="37">
        <v>5</v>
      </c>
      <c r="I168" s="37">
        <v>2.2000000000000002</v>
      </c>
      <c r="J168" s="37">
        <v>3.86</v>
      </c>
      <c r="K168" s="37">
        <v>2.65</v>
      </c>
      <c r="L168" s="37">
        <v>-0.45</v>
      </c>
      <c r="M168" s="37">
        <v>39</v>
      </c>
      <c r="N168" s="37">
        <v>37</v>
      </c>
      <c r="O168" s="37">
        <v>3</v>
      </c>
      <c r="P168" s="37">
        <v>19</v>
      </c>
      <c r="Q168" s="37">
        <v>18</v>
      </c>
      <c r="R168" s="37">
        <v>33.33</v>
      </c>
      <c r="S168" s="37">
        <v>66.67</v>
      </c>
      <c r="T168" s="37">
        <v>0</v>
      </c>
      <c r="U168" s="37">
        <v>48.72</v>
      </c>
      <c r="V168" s="37">
        <v>12.82</v>
      </c>
      <c r="W168" s="37">
        <v>38.46</v>
      </c>
      <c r="X168" s="37">
        <v>24.32</v>
      </c>
      <c r="Y168" s="37">
        <v>18.920000000000002</v>
      </c>
      <c r="Z168" s="37">
        <v>56.76</v>
      </c>
      <c r="AA168" s="37">
        <v>63.16</v>
      </c>
      <c r="AB168" s="37">
        <v>27.78</v>
      </c>
      <c r="AC168" s="24">
        <f t="shared" si="17"/>
        <v>24.596</v>
      </c>
      <c r="AD168" s="25">
        <f t="shared" si="18"/>
        <v>-11.261999999999997</v>
      </c>
      <c r="AE168" s="23" t="str">
        <f t="shared" si="19"/>
        <v>Loss</v>
      </c>
      <c r="AF168" s="23" t="str">
        <f t="shared" si="20"/>
        <v>Loss</v>
      </c>
      <c r="AG168" s="23" t="str">
        <f t="shared" si="21"/>
        <v>Win</v>
      </c>
      <c r="AH168" s="23">
        <f t="shared" si="22"/>
        <v>-50</v>
      </c>
      <c r="AI168" s="23">
        <f t="shared" si="23"/>
        <v>-50</v>
      </c>
      <c r="AJ168" s="23">
        <f t="shared" si="24"/>
        <v>82.5</v>
      </c>
    </row>
    <row r="169" spans="1:36" x14ac:dyDescent="0.2">
      <c r="A169" s="36">
        <v>43595</v>
      </c>
      <c r="B169" s="37" t="s">
        <v>688</v>
      </c>
      <c r="C169" s="37" t="s">
        <v>689</v>
      </c>
      <c r="D169" s="37" t="s">
        <v>696</v>
      </c>
      <c r="E169" s="37" t="s">
        <v>697</v>
      </c>
      <c r="F169" s="37" t="s">
        <v>698</v>
      </c>
      <c r="G169" s="37">
        <v>0</v>
      </c>
      <c r="H169" s="37">
        <v>3</v>
      </c>
      <c r="I169" s="37">
        <v>4.3499999999999996</v>
      </c>
      <c r="J169" s="37">
        <v>4.3899999999999997</v>
      </c>
      <c r="K169" s="37">
        <v>1.58</v>
      </c>
      <c r="L169" s="37">
        <v>2.77</v>
      </c>
      <c r="M169" s="37">
        <v>32</v>
      </c>
      <c r="N169" s="37">
        <v>31</v>
      </c>
      <c r="O169" s="37">
        <v>2</v>
      </c>
      <c r="P169" s="37">
        <v>14</v>
      </c>
      <c r="Q169" s="37">
        <v>16</v>
      </c>
      <c r="R169" s="37">
        <v>0</v>
      </c>
      <c r="S169" s="37">
        <v>50</v>
      </c>
      <c r="T169" s="37">
        <v>50</v>
      </c>
      <c r="U169" s="37">
        <v>21.88</v>
      </c>
      <c r="V169" s="37">
        <v>25</v>
      </c>
      <c r="W169" s="37">
        <v>53.13</v>
      </c>
      <c r="X169" s="37">
        <v>48.39</v>
      </c>
      <c r="Y169" s="37">
        <v>19.350000000000001</v>
      </c>
      <c r="Z169" s="37">
        <v>32.26</v>
      </c>
      <c r="AA169" s="37">
        <v>35.71</v>
      </c>
      <c r="AB169" s="37">
        <v>50</v>
      </c>
      <c r="AC169" s="24">
        <f t="shared" si="17"/>
        <v>-18.911000000000001</v>
      </c>
      <c r="AD169" s="25">
        <f t="shared" si="18"/>
        <v>28.911000000000001</v>
      </c>
      <c r="AE169" s="23" t="str">
        <f t="shared" si="19"/>
        <v>Loss</v>
      </c>
      <c r="AF169" s="23" t="str">
        <f t="shared" si="20"/>
        <v>Loss</v>
      </c>
      <c r="AG169" s="23" t="str">
        <f t="shared" si="21"/>
        <v>Win</v>
      </c>
      <c r="AH169" s="23">
        <f t="shared" si="22"/>
        <v>-50</v>
      </c>
      <c r="AI169" s="23">
        <f t="shared" si="23"/>
        <v>-50</v>
      </c>
      <c r="AJ169" s="23">
        <f t="shared" si="24"/>
        <v>29</v>
      </c>
    </row>
    <row r="170" spans="1:36" x14ac:dyDescent="0.2">
      <c r="A170" s="36">
        <v>43595</v>
      </c>
      <c r="B170" s="37" t="s">
        <v>688</v>
      </c>
      <c r="C170" s="37" t="s">
        <v>689</v>
      </c>
      <c r="D170" s="37" t="s">
        <v>699</v>
      </c>
      <c r="E170" s="37" t="s">
        <v>700</v>
      </c>
      <c r="F170" s="37" t="s">
        <v>701</v>
      </c>
      <c r="G170" s="37">
        <v>3</v>
      </c>
      <c r="H170" s="37">
        <v>2</v>
      </c>
      <c r="I170" s="37">
        <v>1.69</v>
      </c>
      <c r="J170" s="37">
        <v>4.0999999999999996</v>
      </c>
      <c r="K170" s="37">
        <v>3.87</v>
      </c>
      <c r="L170" s="37">
        <v>-2.1800000000000002</v>
      </c>
      <c r="M170" s="37">
        <v>32</v>
      </c>
      <c r="N170" s="37">
        <v>39</v>
      </c>
      <c r="O170" s="37">
        <v>2</v>
      </c>
      <c r="P170" s="37">
        <v>16</v>
      </c>
      <c r="Q170" s="37">
        <v>20</v>
      </c>
      <c r="R170" s="37">
        <v>50</v>
      </c>
      <c r="S170" s="37">
        <v>50</v>
      </c>
      <c r="T170" s="37">
        <v>0</v>
      </c>
      <c r="U170" s="37">
        <v>40.630000000000003</v>
      </c>
      <c r="V170" s="37">
        <v>28.13</v>
      </c>
      <c r="W170" s="37">
        <v>31.25</v>
      </c>
      <c r="X170" s="37">
        <v>28.21</v>
      </c>
      <c r="Y170" s="37">
        <v>33.33</v>
      </c>
      <c r="Z170" s="37">
        <v>38.46</v>
      </c>
      <c r="AA170" s="37">
        <v>56.25</v>
      </c>
      <c r="AB170" s="37">
        <v>25</v>
      </c>
      <c r="AC170" s="24">
        <f t="shared" si="17"/>
        <v>23.405999999999999</v>
      </c>
      <c r="AD170" s="25">
        <f t="shared" si="18"/>
        <v>-13.406000000000001</v>
      </c>
      <c r="AE170" s="23" t="str">
        <f t="shared" si="19"/>
        <v>Win</v>
      </c>
      <c r="AF170" s="23" t="str">
        <f t="shared" si="20"/>
        <v>Loss</v>
      </c>
      <c r="AG170" s="23" t="str">
        <f t="shared" si="21"/>
        <v>Loss</v>
      </c>
      <c r="AH170" s="23">
        <f t="shared" si="22"/>
        <v>34.5</v>
      </c>
      <c r="AI170" s="23">
        <f t="shared" si="23"/>
        <v>-50</v>
      </c>
      <c r="AJ170" s="23">
        <f t="shared" si="24"/>
        <v>-50</v>
      </c>
    </row>
    <row r="171" spans="1:36" x14ac:dyDescent="0.2">
      <c r="A171" s="36">
        <v>43595</v>
      </c>
      <c r="B171" s="37" t="s">
        <v>702</v>
      </c>
      <c r="C171" s="37" t="s">
        <v>703</v>
      </c>
      <c r="D171" s="37" t="s">
        <v>704</v>
      </c>
      <c r="E171" s="37" t="s">
        <v>705</v>
      </c>
      <c r="F171" s="37" t="s">
        <v>706</v>
      </c>
      <c r="G171" s="37">
        <v>0</v>
      </c>
      <c r="H171" s="37">
        <v>0</v>
      </c>
      <c r="I171" s="37">
        <v>1.67</v>
      </c>
      <c r="J171" s="37">
        <v>3.47</v>
      </c>
      <c r="K171" s="37">
        <v>4.62</v>
      </c>
      <c r="L171" s="37">
        <v>-2.95</v>
      </c>
      <c r="M171" s="37">
        <v>24</v>
      </c>
      <c r="N171" s="37">
        <v>26</v>
      </c>
      <c r="O171" s="37">
        <v>1</v>
      </c>
      <c r="P171" s="37">
        <v>10</v>
      </c>
      <c r="Q171" s="37">
        <v>13</v>
      </c>
      <c r="R171" s="37">
        <v>0</v>
      </c>
      <c r="S171" s="37">
        <v>100</v>
      </c>
      <c r="T171" s="37">
        <v>0</v>
      </c>
      <c r="U171" s="37">
        <v>41.67</v>
      </c>
      <c r="V171" s="37">
        <v>33.33</v>
      </c>
      <c r="W171" s="37">
        <v>25</v>
      </c>
      <c r="X171" s="37">
        <v>23.08</v>
      </c>
      <c r="Y171" s="37">
        <v>42.31</v>
      </c>
      <c r="Z171" s="37">
        <v>34.619999999999997</v>
      </c>
      <c r="AA171" s="37">
        <v>60</v>
      </c>
      <c r="AB171" s="37">
        <v>30.77</v>
      </c>
      <c r="AC171" s="24">
        <f t="shared" si="17"/>
        <v>14.744</v>
      </c>
      <c r="AD171" s="25">
        <f t="shared" si="18"/>
        <v>5.2560000000000002</v>
      </c>
      <c r="AE171" s="23" t="str">
        <f t="shared" si="19"/>
        <v>Loss</v>
      </c>
      <c r="AF171" s="23" t="str">
        <f t="shared" si="20"/>
        <v>Win</v>
      </c>
      <c r="AG171" s="23" t="str">
        <f t="shared" si="21"/>
        <v>Loss</v>
      </c>
      <c r="AH171" s="23">
        <f t="shared" si="22"/>
        <v>-50</v>
      </c>
      <c r="AI171" s="23">
        <f t="shared" si="23"/>
        <v>123.5</v>
      </c>
      <c r="AJ171" s="23">
        <f t="shared" si="24"/>
        <v>-50</v>
      </c>
    </row>
    <row r="172" spans="1:36" x14ac:dyDescent="0.2">
      <c r="A172" s="36">
        <v>43595</v>
      </c>
      <c r="B172" s="37" t="s">
        <v>702</v>
      </c>
      <c r="C172" s="37" t="s">
        <v>703</v>
      </c>
      <c r="D172" s="37" t="s">
        <v>707</v>
      </c>
      <c r="E172" s="37" t="s">
        <v>708</v>
      </c>
      <c r="F172" s="37" t="s">
        <v>709</v>
      </c>
      <c r="G172" s="37">
        <v>1</v>
      </c>
      <c r="H172" s="37">
        <v>1</v>
      </c>
      <c r="I172" s="37">
        <v>1.84</v>
      </c>
      <c r="J172" s="37">
        <v>3.14</v>
      </c>
      <c r="K172" s="37">
        <v>4.1500000000000004</v>
      </c>
      <c r="L172" s="37">
        <v>-2.31</v>
      </c>
      <c r="M172" s="37">
        <v>28</v>
      </c>
      <c r="N172" s="37">
        <v>27</v>
      </c>
      <c r="O172" s="37">
        <v>1</v>
      </c>
      <c r="P172" s="37">
        <v>13</v>
      </c>
      <c r="Q172" s="37">
        <v>14</v>
      </c>
      <c r="R172" s="37">
        <v>0</v>
      </c>
      <c r="S172" s="37">
        <v>0</v>
      </c>
      <c r="T172" s="37">
        <v>100</v>
      </c>
      <c r="U172" s="37">
        <v>60.71</v>
      </c>
      <c r="V172" s="37">
        <v>14.29</v>
      </c>
      <c r="W172" s="37">
        <v>25</v>
      </c>
      <c r="X172" s="37">
        <v>40.74</v>
      </c>
      <c r="Y172" s="37">
        <v>37.04</v>
      </c>
      <c r="Z172" s="37">
        <v>22.22</v>
      </c>
      <c r="AA172" s="37">
        <v>69.23</v>
      </c>
      <c r="AB172" s="37">
        <v>42.86</v>
      </c>
      <c r="AC172" s="24">
        <f t="shared" si="17"/>
        <v>-28.837</v>
      </c>
      <c r="AD172" s="25">
        <f t="shared" si="18"/>
        <v>28.837</v>
      </c>
      <c r="AE172" s="23" t="str">
        <f t="shared" si="19"/>
        <v>Loss</v>
      </c>
      <c r="AF172" s="23" t="str">
        <f t="shared" si="20"/>
        <v>Win</v>
      </c>
      <c r="AG172" s="23" t="str">
        <f t="shared" si="21"/>
        <v>Loss</v>
      </c>
      <c r="AH172" s="23">
        <f t="shared" si="22"/>
        <v>-50</v>
      </c>
      <c r="AI172" s="23">
        <f t="shared" si="23"/>
        <v>107</v>
      </c>
      <c r="AJ172" s="23">
        <f t="shared" si="24"/>
        <v>-50</v>
      </c>
    </row>
    <row r="173" spans="1:36" x14ac:dyDescent="0.2">
      <c r="A173" s="36">
        <v>43595</v>
      </c>
      <c r="B173" s="37" t="s">
        <v>710</v>
      </c>
      <c r="C173" s="37" t="s">
        <v>711</v>
      </c>
      <c r="D173" s="37" t="s">
        <v>712</v>
      </c>
      <c r="E173" s="37" t="s">
        <v>713</v>
      </c>
      <c r="F173" s="37" t="s">
        <v>714</v>
      </c>
      <c r="G173" s="37">
        <v>2</v>
      </c>
      <c r="H173" s="37">
        <v>3</v>
      </c>
      <c r="I173" s="37">
        <v>2.75</v>
      </c>
      <c r="J173" s="37">
        <v>3.49</v>
      </c>
      <c r="K173" s="37">
        <v>2.4</v>
      </c>
      <c r="L173" s="37">
        <v>0.35</v>
      </c>
      <c r="M173" s="37">
        <v>38</v>
      </c>
      <c r="N173" s="37">
        <v>43</v>
      </c>
      <c r="O173" s="37">
        <v>3</v>
      </c>
      <c r="P173" s="37">
        <v>18</v>
      </c>
      <c r="Q173" s="37">
        <v>21</v>
      </c>
      <c r="R173" s="37">
        <v>66.67</v>
      </c>
      <c r="S173" s="37">
        <v>0</v>
      </c>
      <c r="T173" s="37">
        <v>33.33</v>
      </c>
      <c r="U173" s="37">
        <v>44.74</v>
      </c>
      <c r="V173" s="37">
        <v>21.05</v>
      </c>
      <c r="W173" s="37">
        <v>34.21</v>
      </c>
      <c r="X173" s="37">
        <v>44.19</v>
      </c>
      <c r="Y173" s="37">
        <v>16.28</v>
      </c>
      <c r="Z173" s="37">
        <v>39.53</v>
      </c>
      <c r="AA173" s="37">
        <v>61.11</v>
      </c>
      <c r="AB173" s="37">
        <v>42.86</v>
      </c>
      <c r="AC173" s="24">
        <f t="shared" si="17"/>
        <v>11.653000000000004</v>
      </c>
      <c r="AD173" s="25">
        <f t="shared" si="18"/>
        <v>-11.653000000000004</v>
      </c>
      <c r="AE173" s="23" t="str">
        <f t="shared" si="19"/>
        <v>Loss</v>
      </c>
      <c r="AF173" s="23" t="str">
        <f t="shared" si="20"/>
        <v>Loss</v>
      </c>
      <c r="AG173" s="23" t="str">
        <f t="shared" si="21"/>
        <v>Win</v>
      </c>
      <c r="AH173" s="23">
        <f t="shared" si="22"/>
        <v>-50</v>
      </c>
      <c r="AI173" s="23">
        <f t="shared" si="23"/>
        <v>-50</v>
      </c>
      <c r="AJ173" s="23">
        <f t="shared" si="24"/>
        <v>70</v>
      </c>
    </row>
    <row r="174" spans="1:36" x14ac:dyDescent="0.2">
      <c r="A174" s="36">
        <v>43595</v>
      </c>
      <c r="B174" s="37" t="s">
        <v>710</v>
      </c>
      <c r="C174" s="37" t="s">
        <v>715</v>
      </c>
      <c r="D174" s="37" t="s">
        <v>716</v>
      </c>
      <c r="E174" s="37" t="s">
        <v>717</v>
      </c>
      <c r="F174" s="37" t="s">
        <v>718</v>
      </c>
      <c r="G174" s="37">
        <v>5</v>
      </c>
      <c r="H174" s="37">
        <v>1</v>
      </c>
      <c r="I174" s="37">
        <v>2.31</v>
      </c>
      <c r="J174" s="37">
        <v>3.71</v>
      </c>
      <c r="K174" s="37">
        <v>2.54</v>
      </c>
      <c r="L174" s="37">
        <v>-0.23</v>
      </c>
      <c r="M174" s="37">
        <v>22</v>
      </c>
      <c r="N174" s="37">
        <v>22</v>
      </c>
      <c r="O174" s="37">
        <v>5</v>
      </c>
      <c r="P174" s="37">
        <v>10</v>
      </c>
      <c r="Q174" s="37">
        <v>9</v>
      </c>
      <c r="R174" s="37">
        <v>40</v>
      </c>
      <c r="S174" s="37">
        <v>0</v>
      </c>
      <c r="T174" s="37">
        <v>60</v>
      </c>
      <c r="U174" s="37">
        <v>50</v>
      </c>
      <c r="V174" s="37">
        <v>18.18</v>
      </c>
      <c r="W174" s="37">
        <v>31.82</v>
      </c>
      <c r="X174" s="37">
        <v>45.45</v>
      </c>
      <c r="Y174" s="37">
        <v>22.73</v>
      </c>
      <c r="Z174" s="37">
        <v>31.82</v>
      </c>
      <c r="AA174" s="37">
        <v>60</v>
      </c>
      <c r="AB174" s="37">
        <v>22.22</v>
      </c>
      <c r="AC174" s="24">
        <f t="shared" si="17"/>
        <v>-5.5450000000000017</v>
      </c>
      <c r="AD174" s="25">
        <f t="shared" si="18"/>
        <v>5.5450000000000017</v>
      </c>
      <c r="AE174" s="23" t="str">
        <f t="shared" si="19"/>
        <v>Win</v>
      </c>
      <c r="AF174" s="23" t="str">
        <f t="shared" si="20"/>
        <v>Loss</v>
      </c>
      <c r="AG174" s="23" t="str">
        <f t="shared" si="21"/>
        <v>Loss</v>
      </c>
      <c r="AH174" s="23">
        <f t="shared" si="22"/>
        <v>65.5</v>
      </c>
      <c r="AI174" s="23">
        <f t="shared" si="23"/>
        <v>-50</v>
      </c>
      <c r="AJ174" s="23">
        <f t="shared" si="24"/>
        <v>-50</v>
      </c>
    </row>
    <row r="175" spans="1:36" x14ac:dyDescent="0.2">
      <c r="A175" s="36">
        <v>43595</v>
      </c>
      <c r="B175" s="37" t="s">
        <v>719</v>
      </c>
      <c r="C175" s="37" t="s">
        <v>720</v>
      </c>
      <c r="D175" s="37" t="s">
        <v>721</v>
      </c>
      <c r="E175" s="37" t="s">
        <v>722</v>
      </c>
      <c r="F175" s="37" t="s">
        <v>723</v>
      </c>
      <c r="G175" s="37">
        <v>3</v>
      </c>
      <c r="H175" s="37">
        <v>0</v>
      </c>
      <c r="I175" s="37">
        <v>1.5</v>
      </c>
      <c r="J175" s="37">
        <v>4.12</v>
      </c>
      <c r="K175" s="37">
        <v>5.23</v>
      </c>
      <c r="L175" s="37">
        <v>-3.73</v>
      </c>
      <c r="M175" s="37">
        <v>21</v>
      </c>
      <c r="N175" s="37">
        <v>20</v>
      </c>
      <c r="O175" s="37">
        <v>1</v>
      </c>
      <c r="P175" s="37">
        <v>13</v>
      </c>
      <c r="Q175" s="37">
        <v>10</v>
      </c>
      <c r="R175" s="37">
        <v>100</v>
      </c>
      <c r="S175" s="37">
        <v>0</v>
      </c>
      <c r="T175" s="37">
        <v>0</v>
      </c>
      <c r="U175" s="37">
        <v>57.14</v>
      </c>
      <c r="V175" s="37">
        <v>14.29</v>
      </c>
      <c r="W175" s="37">
        <v>28.57</v>
      </c>
      <c r="X175" s="37">
        <v>45</v>
      </c>
      <c r="Y175" s="37">
        <v>15</v>
      </c>
      <c r="Z175" s="37">
        <v>40</v>
      </c>
      <c r="AA175" s="37">
        <v>46.15</v>
      </c>
      <c r="AB175" s="37">
        <v>40</v>
      </c>
      <c r="AC175" s="24">
        <f t="shared" si="17"/>
        <v>34.643000000000001</v>
      </c>
      <c r="AD175" s="25">
        <f t="shared" si="18"/>
        <v>-34.643000000000001</v>
      </c>
      <c r="AE175" s="23" t="str">
        <f t="shared" si="19"/>
        <v>Win</v>
      </c>
      <c r="AF175" s="23" t="str">
        <f t="shared" si="20"/>
        <v>Loss</v>
      </c>
      <c r="AG175" s="23" t="str">
        <f t="shared" si="21"/>
        <v>Loss</v>
      </c>
      <c r="AH175" s="23">
        <f t="shared" si="22"/>
        <v>25</v>
      </c>
      <c r="AI175" s="23">
        <f t="shared" si="23"/>
        <v>-50</v>
      </c>
      <c r="AJ175" s="23">
        <f t="shared" si="24"/>
        <v>-50</v>
      </c>
    </row>
    <row r="176" spans="1:36" x14ac:dyDescent="0.2">
      <c r="A176" s="36">
        <v>43595</v>
      </c>
      <c r="B176" s="37" t="s">
        <v>456</v>
      </c>
      <c r="C176" s="37" t="s">
        <v>457</v>
      </c>
      <c r="D176" s="37" t="s">
        <v>724</v>
      </c>
      <c r="E176" s="37" t="s">
        <v>725</v>
      </c>
      <c r="F176" s="37" t="s">
        <v>726</v>
      </c>
      <c r="G176" s="37">
        <v>1</v>
      </c>
      <c r="H176" s="37">
        <v>0</v>
      </c>
      <c r="I176" s="37">
        <v>2.58</v>
      </c>
      <c r="J176" s="37">
        <v>3.5</v>
      </c>
      <c r="K176" s="37">
        <v>2.52</v>
      </c>
      <c r="L176" s="37">
        <v>0.06</v>
      </c>
      <c r="M176" s="37">
        <v>41</v>
      </c>
      <c r="N176" s="37">
        <v>35</v>
      </c>
      <c r="O176" s="37">
        <v>2</v>
      </c>
      <c r="P176" s="37">
        <v>21</v>
      </c>
      <c r="Q176" s="37">
        <v>17</v>
      </c>
      <c r="R176" s="37">
        <v>50</v>
      </c>
      <c r="S176" s="37">
        <v>0</v>
      </c>
      <c r="T176" s="37">
        <v>50</v>
      </c>
      <c r="U176" s="37">
        <v>36.590000000000003</v>
      </c>
      <c r="V176" s="37">
        <v>21.95</v>
      </c>
      <c r="W176" s="37">
        <v>41.46</v>
      </c>
      <c r="X176" s="37">
        <v>31.43</v>
      </c>
      <c r="Y176" s="37">
        <v>31.43</v>
      </c>
      <c r="Z176" s="37">
        <v>37.14</v>
      </c>
      <c r="AA176" s="37">
        <v>42.86</v>
      </c>
      <c r="AB176" s="37">
        <v>29.41</v>
      </c>
      <c r="AC176" s="24">
        <f t="shared" si="17"/>
        <v>-0.77999999999999758</v>
      </c>
      <c r="AD176" s="25">
        <f t="shared" si="18"/>
        <v>0.77999999999999758</v>
      </c>
      <c r="AE176" s="23" t="str">
        <f t="shared" si="19"/>
        <v>Win</v>
      </c>
      <c r="AF176" s="23" t="str">
        <f t="shared" si="20"/>
        <v>Loss</v>
      </c>
      <c r="AG176" s="23" t="str">
        <f t="shared" si="21"/>
        <v>Loss</v>
      </c>
      <c r="AH176" s="23">
        <f t="shared" si="22"/>
        <v>79</v>
      </c>
      <c r="AI176" s="23">
        <f t="shared" si="23"/>
        <v>-50</v>
      </c>
      <c r="AJ176" s="23">
        <f t="shared" si="24"/>
        <v>-50</v>
      </c>
    </row>
    <row r="177" spans="1:36" x14ac:dyDescent="0.2">
      <c r="A177" s="36">
        <v>43595</v>
      </c>
      <c r="B177" s="37" t="s">
        <v>727</v>
      </c>
      <c r="C177" s="37" t="s">
        <v>728</v>
      </c>
      <c r="D177" s="37" t="s">
        <v>729</v>
      </c>
      <c r="E177" s="37" t="s">
        <v>730</v>
      </c>
      <c r="F177" s="37" t="s">
        <v>731</v>
      </c>
      <c r="G177" s="37">
        <v>1</v>
      </c>
      <c r="H177" s="37">
        <v>0</v>
      </c>
      <c r="I177" s="37">
        <v>2.46</v>
      </c>
      <c r="J177" s="37">
        <v>3.02</v>
      </c>
      <c r="K177" s="37">
        <v>3.07</v>
      </c>
      <c r="L177" s="37">
        <v>-0.61</v>
      </c>
      <c r="M177" s="37">
        <v>55</v>
      </c>
      <c r="N177" s="37">
        <v>53</v>
      </c>
      <c r="O177" s="37">
        <v>2</v>
      </c>
      <c r="P177" s="37">
        <v>29</v>
      </c>
      <c r="Q177" s="37">
        <v>27</v>
      </c>
      <c r="R177" s="37">
        <v>0</v>
      </c>
      <c r="S177" s="37">
        <v>0</v>
      </c>
      <c r="T177" s="37">
        <v>100</v>
      </c>
      <c r="U177" s="37">
        <v>40</v>
      </c>
      <c r="V177" s="37">
        <v>27.27</v>
      </c>
      <c r="W177" s="37">
        <v>32.729999999999997</v>
      </c>
      <c r="X177" s="37">
        <v>41.51</v>
      </c>
      <c r="Y177" s="37">
        <v>28.3</v>
      </c>
      <c r="Z177" s="37">
        <v>30.19</v>
      </c>
      <c r="AA177" s="37">
        <v>48.28</v>
      </c>
      <c r="AB177" s="37">
        <v>48.15</v>
      </c>
      <c r="AC177" s="24">
        <f t="shared" si="17"/>
        <v>-30.912999999999993</v>
      </c>
      <c r="AD177" s="25">
        <f t="shared" si="18"/>
        <v>30.912999999999993</v>
      </c>
      <c r="AE177" s="23" t="str">
        <f t="shared" si="19"/>
        <v>Win</v>
      </c>
      <c r="AF177" s="23" t="str">
        <f t="shared" si="20"/>
        <v>Loss</v>
      </c>
      <c r="AG177" s="23" t="str">
        <f t="shared" si="21"/>
        <v>Loss</v>
      </c>
      <c r="AH177" s="23">
        <f t="shared" si="22"/>
        <v>73</v>
      </c>
      <c r="AI177" s="23">
        <f t="shared" si="23"/>
        <v>-50</v>
      </c>
      <c r="AJ177" s="23">
        <f t="shared" si="24"/>
        <v>-50</v>
      </c>
    </row>
    <row r="178" spans="1:36" x14ac:dyDescent="0.2">
      <c r="A178" s="36">
        <v>43595</v>
      </c>
      <c r="B178" s="37" t="s">
        <v>732</v>
      </c>
      <c r="C178" s="37" t="s">
        <v>733</v>
      </c>
      <c r="D178" s="37" t="s">
        <v>734</v>
      </c>
      <c r="E178" s="37" t="s">
        <v>735</v>
      </c>
      <c r="F178" s="37" t="s">
        <v>736</v>
      </c>
      <c r="G178" s="37">
        <v>0</v>
      </c>
      <c r="H178" s="37">
        <v>1</v>
      </c>
      <c r="I178" s="37">
        <v>1.77</v>
      </c>
      <c r="J178" s="37">
        <v>3.76</v>
      </c>
      <c r="K178" s="37">
        <v>4.53</v>
      </c>
      <c r="L178" s="37">
        <v>-2.76</v>
      </c>
      <c r="M178" s="37">
        <v>38</v>
      </c>
      <c r="N178" s="37">
        <v>37</v>
      </c>
      <c r="O178" s="37">
        <v>1</v>
      </c>
      <c r="P178" s="37">
        <v>18</v>
      </c>
      <c r="Q178" s="37">
        <v>18</v>
      </c>
      <c r="R178" s="37">
        <v>0</v>
      </c>
      <c r="S178" s="37">
        <v>100</v>
      </c>
      <c r="T178" s="37">
        <v>0</v>
      </c>
      <c r="U178" s="37">
        <v>50</v>
      </c>
      <c r="V178" s="37">
        <v>21.05</v>
      </c>
      <c r="W178" s="37">
        <v>28.95</v>
      </c>
      <c r="X178" s="37">
        <v>37.840000000000003</v>
      </c>
      <c r="Y178" s="37">
        <v>35.14</v>
      </c>
      <c r="Z178" s="37">
        <v>27.03</v>
      </c>
      <c r="AA178" s="37">
        <v>66.67</v>
      </c>
      <c r="AB178" s="37">
        <v>33.33</v>
      </c>
      <c r="AC178" s="24">
        <f t="shared" si="17"/>
        <v>10.638999999999999</v>
      </c>
      <c r="AD178" s="25">
        <f t="shared" si="18"/>
        <v>9.3610000000000024</v>
      </c>
      <c r="AE178" s="23" t="str">
        <f t="shared" si="19"/>
        <v>Loss</v>
      </c>
      <c r="AF178" s="23" t="str">
        <f t="shared" si="20"/>
        <v>Loss</v>
      </c>
      <c r="AG178" s="23" t="str">
        <f t="shared" si="21"/>
        <v>Win</v>
      </c>
      <c r="AH178" s="23">
        <f t="shared" si="22"/>
        <v>-50</v>
      </c>
      <c r="AI178" s="23">
        <f t="shared" si="23"/>
        <v>-50</v>
      </c>
      <c r="AJ178" s="23">
        <f t="shared" si="24"/>
        <v>176.5</v>
      </c>
    </row>
    <row r="179" spans="1:36" x14ac:dyDescent="0.2">
      <c r="A179" s="36">
        <v>43595</v>
      </c>
      <c r="B179" s="37" t="s">
        <v>732</v>
      </c>
      <c r="C179" s="37" t="s">
        <v>737</v>
      </c>
      <c r="D179" s="37" t="s">
        <v>738</v>
      </c>
      <c r="E179" s="37" t="s">
        <v>739</v>
      </c>
      <c r="F179" s="37" t="s">
        <v>740</v>
      </c>
      <c r="G179" s="37">
        <v>0</v>
      </c>
      <c r="H179" s="37">
        <v>2</v>
      </c>
      <c r="I179" s="37">
        <v>2.91</v>
      </c>
      <c r="J179" s="37">
        <v>2.93</v>
      </c>
      <c r="K179" s="37">
        <v>2.57</v>
      </c>
      <c r="L179" s="37">
        <v>0.34</v>
      </c>
      <c r="M179" s="37">
        <v>39</v>
      </c>
      <c r="N179" s="37">
        <v>41</v>
      </c>
      <c r="O179" s="37">
        <v>1</v>
      </c>
      <c r="P179" s="37">
        <v>19</v>
      </c>
      <c r="Q179" s="37">
        <v>22</v>
      </c>
      <c r="R179" s="37">
        <v>100</v>
      </c>
      <c r="S179" s="37">
        <v>0</v>
      </c>
      <c r="T179" s="37">
        <v>0</v>
      </c>
      <c r="U179" s="37">
        <v>25.64</v>
      </c>
      <c r="V179" s="37">
        <v>30.77</v>
      </c>
      <c r="W179" s="37">
        <v>43.59</v>
      </c>
      <c r="X179" s="37">
        <v>46.34</v>
      </c>
      <c r="Y179" s="37">
        <v>21.95</v>
      </c>
      <c r="Z179" s="37">
        <v>31.71</v>
      </c>
      <c r="AA179" s="37">
        <v>31.58</v>
      </c>
      <c r="AB179" s="37">
        <v>40.909999999999997</v>
      </c>
      <c r="AC179" s="24">
        <f t="shared" si="17"/>
        <v>24.365999999999993</v>
      </c>
      <c r="AD179" s="25">
        <f t="shared" si="18"/>
        <v>-24.365999999999993</v>
      </c>
      <c r="AE179" s="23" t="str">
        <f t="shared" si="19"/>
        <v>Loss</v>
      </c>
      <c r="AF179" s="23" t="str">
        <f t="shared" si="20"/>
        <v>Loss</v>
      </c>
      <c r="AG179" s="23" t="str">
        <f t="shared" si="21"/>
        <v>Win</v>
      </c>
      <c r="AH179" s="23">
        <f t="shared" si="22"/>
        <v>-50</v>
      </c>
      <c r="AI179" s="23">
        <f t="shared" si="23"/>
        <v>-50</v>
      </c>
      <c r="AJ179" s="23">
        <f t="shared" si="24"/>
        <v>78.5</v>
      </c>
    </row>
    <row r="180" spans="1:36" x14ac:dyDescent="0.2">
      <c r="A180" s="36">
        <v>43595</v>
      </c>
      <c r="B180" s="37" t="s">
        <v>732</v>
      </c>
      <c r="C180" s="37" t="s">
        <v>737</v>
      </c>
      <c r="D180" s="37" t="s">
        <v>741</v>
      </c>
      <c r="E180" s="37" t="s">
        <v>742</v>
      </c>
      <c r="F180" s="37" t="s">
        <v>743</v>
      </c>
      <c r="G180" s="37">
        <v>1</v>
      </c>
      <c r="H180" s="37">
        <v>2</v>
      </c>
      <c r="I180" s="37">
        <v>1.66</v>
      </c>
      <c r="J180" s="37">
        <v>3.54</v>
      </c>
      <c r="K180" s="37">
        <v>5.4</v>
      </c>
      <c r="L180" s="37">
        <v>-3.74</v>
      </c>
      <c r="M180" s="37">
        <v>38</v>
      </c>
      <c r="N180" s="37">
        <v>40</v>
      </c>
      <c r="O180" s="37">
        <v>1</v>
      </c>
      <c r="P180" s="37">
        <v>18</v>
      </c>
      <c r="Q180" s="37">
        <v>20</v>
      </c>
      <c r="R180" s="37">
        <v>100</v>
      </c>
      <c r="S180" s="37">
        <v>0</v>
      </c>
      <c r="T180" s="37">
        <v>0</v>
      </c>
      <c r="U180" s="37">
        <v>26.32</v>
      </c>
      <c r="V180" s="37">
        <v>31.58</v>
      </c>
      <c r="W180" s="37">
        <v>42.11</v>
      </c>
      <c r="X180" s="37">
        <v>30</v>
      </c>
      <c r="Y180" s="37">
        <v>35</v>
      </c>
      <c r="Z180" s="37">
        <v>35</v>
      </c>
      <c r="AA180" s="37">
        <v>27.78</v>
      </c>
      <c r="AB180" s="37">
        <v>25</v>
      </c>
      <c r="AC180" s="24">
        <f t="shared" si="17"/>
        <v>27.500000000000004</v>
      </c>
      <c r="AD180" s="25">
        <f t="shared" si="18"/>
        <v>-27.500000000000004</v>
      </c>
      <c r="AE180" s="23" t="str">
        <f t="shared" si="19"/>
        <v>Loss</v>
      </c>
      <c r="AF180" s="23" t="str">
        <f t="shared" si="20"/>
        <v>Loss</v>
      </c>
      <c r="AG180" s="23" t="str">
        <f t="shared" si="21"/>
        <v>Win</v>
      </c>
      <c r="AH180" s="23">
        <f t="shared" si="22"/>
        <v>-50</v>
      </c>
      <c r="AI180" s="23">
        <f t="shared" si="23"/>
        <v>-50</v>
      </c>
      <c r="AJ180" s="23">
        <f t="shared" si="24"/>
        <v>220</v>
      </c>
    </row>
    <row r="181" spans="1:36" x14ac:dyDescent="0.2">
      <c r="A181" s="36">
        <v>43595</v>
      </c>
      <c r="B181" s="37" t="s">
        <v>732</v>
      </c>
      <c r="C181" s="37" t="s">
        <v>737</v>
      </c>
      <c r="D181" s="37" t="s">
        <v>744</v>
      </c>
      <c r="E181" s="37" t="s">
        <v>745</v>
      </c>
      <c r="F181" s="37" t="s">
        <v>746</v>
      </c>
      <c r="G181" s="37">
        <v>3</v>
      </c>
      <c r="H181" s="37">
        <v>0</v>
      </c>
      <c r="I181" s="37">
        <v>1.3</v>
      </c>
      <c r="J181" s="37">
        <v>5.18</v>
      </c>
      <c r="K181" s="37">
        <v>9.14</v>
      </c>
      <c r="L181" s="37">
        <v>-7.84</v>
      </c>
      <c r="M181" s="37">
        <v>41</v>
      </c>
      <c r="N181" s="37">
        <v>40</v>
      </c>
      <c r="O181" s="37">
        <v>1</v>
      </c>
      <c r="P181" s="37">
        <v>18</v>
      </c>
      <c r="Q181" s="37">
        <v>22</v>
      </c>
      <c r="R181" s="37">
        <v>0</v>
      </c>
      <c r="S181" s="37">
        <v>100</v>
      </c>
      <c r="T181" s="37">
        <v>0</v>
      </c>
      <c r="U181" s="37">
        <v>56.1</v>
      </c>
      <c r="V181" s="37">
        <v>26.83</v>
      </c>
      <c r="W181" s="37">
        <v>17.07</v>
      </c>
      <c r="X181" s="37">
        <v>30</v>
      </c>
      <c r="Y181" s="37">
        <v>35</v>
      </c>
      <c r="Z181" s="37">
        <v>35</v>
      </c>
      <c r="AA181" s="37">
        <v>66.67</v>
      </c>
      <c r="AB181" s="37">
        <v>31.82</v>
      </c>
      <c r="AC181" s="24">
        <f t="shared" si="17"/>
        <v>17.988999999999997</v>
      </c>
      <c r="AD181" s="25">
        <f t="shared" si="18"/>
        <v>2.0109999999999992</v>
      </c>
      <c r="AE181" s="23" t="str">
        <f t="shared" si="19"/>
        <v>Win</v>
      </c>
      <c r="AF181" s="23" t="str">
        <f t="shared" si="20"/>
        <v>Loss</v>
      </c>
      <c r="AG181" s="23" t="str">
        <f t="shared" si="21"/>
        <v>Loss</v>
      </c>
      <c r="AH181" s="23">
        <f t="shared" si="22"/>
        <v>15</v>
      </c>
      <c r="AI181" s="23">
        <f t="shared" si="23"/>
        <v>-50</v>
      </c>
      <c r="AJ181" s="23">
        <f t="shared" si="24"/>
        <v>-50</v>
      </c>
    </row>
    <row r="182" spans="1:36" x14ac:dyDescent="0.2">
      <c r="A182" s="36">
        <v>43595</v>
      </c>
      <c r="B182" s="37" t="s">
        <v>732</v>
      </c>
      <c r="C182" s="37" t="s">
        <v>737</v>
      </c>
      <c r="D182" s="37" t="s">
        <v>747</v>
      </c>
      <c r="E182" s="37" t="s">
        <v>748</v>
      </c>
      <c r="F182" s="37" t="s">
        <v>749</v>
      </c>
      <c r="G182" s="37">
        <v>2</v>
      </c>
      <c r="H182" s="37">
        <v>4</v>
      </c>
      <c r="I182" s="37">
        <v>2.36</v>
      </c>
      <c r="J182" s="37">
        <v>3.12</v>
      </c>
      <c r="K182" s="37">
        <v>3.05</v>
      </c>
      <c r="L182" s="37">
        <v>-0.69</v>
      </c>
      <c r="M182" s="37">
        <v>40</v>
      </c>
      <c r="N182" s="37">
        <v>40</v>
      </c>
      <c r="O182" s="37">
        <v>2</v>
      </c>
      <c r="P182" s="37">
        <v>18</v>
      </c>
      <c r="Q182" s="37">
        <v>21</v>
      </c>
      <c r="R182" s="37">
        <v>50</v>
      </c>
      <c r="S182" s="37">
        <v>0</v>
      </c>
      <c r="T182" s="37">
        <v>50</v>
      </c>
      <c r="U182" s="37">
        <v>32.5</v>
      </c>
      <c r="V182" s="37">
        <v>35</v>
      </c>
      <c r="W182" s="37">
        <v>32.5</v>
      </c>
      <c r="X182" s="37">
        <v>55</v>
      </c>
      <c r="Y182" s="37">
        <v>17.5</v>
      </c>
      <c r="Z182" s="37">
        <v>27.5</v>
      </c>
      <c r="AA182" s="37">
        <v>27.78</v>
      </c>
      <c r="AB182" s="37">
        <v>42.86</v>
      </c>
      <c r="AC182" s="24">
        <f t="shared" si="17"/>
        <v>-3.75</v>
      </c>
      <c r="AD182" s="25">
        <f t="shared" si="18"/>
        <v>3.75</v>
      </c>
      <c r="AE182" s="23" t="str">
        <f t="shared" si="19"/>
        <v>Loss</v>
      </c>
      <c r="AF182" s="23" t="str">
        <f t="shared" si="20"/>
        <v>Loss</v>
      </c>
      <c r="AG182" s="23" t="str">
        <f t="shared" si="21"/>
        <v>Win</v>
      </c>
      <c r="AH182" s="23">
        <f t="shared" si="22"/>
        <v>-50</v>
      </c>
      <c r="AI182" s="23">
        <f t="shared" si="23"/>
        <v>-50</v>
      </c>
      <c r="AJ182" s="23">
        <f t="shared" si="24"/>
        <v>102.5</v>
      </c>
    </row>
    <row r="183" spans="1:36" x14ac:dyDescent="0.2">
      <c r="A183" s="36">
        <v>43595</v>
      </c>
      <c r="B183" s="37" t="s">
        <v>732</v>
      </c>
      <c r="C183" s="37" t="s">
        <v>737</v>
      </c>
      <c r="D183" s="37" t="s">
        <v>750</v>
      </c>
      <c r="E183" s="37" t="s">
        <v>751</v>
      </c>
      <c r="F183" s="37" t="s">
        <v>752</v>
      </c>
      <c r="G183" s="37">
        <v>0</v>
      </c>
      <c r="H183" s="37">
        <v>0</v>
      </c>
      <c r="I183" s="37">
        <v>3.05</v>
      </c>
      <c r="J183" s="37">
        <v>3.19</v>
      </c>
      <c r="K183" s="37">
        <v>2.3199999999999998</v>
      </c>
      <c r="L183" s="37">
        <v>0.73</v>
      </c>
      <c r="M183" s="37">
        <v>39</v>
      </c>
      <c r="N183" s="37">
        <v>39</v>
      </c>
      <c r="O183" s="37">
        <v>1</v>
      </c>
      <c r="P183" s="37">
        <v>19</v>
      </c>
      <c r="Q183" s="37">
        <v>19</v>
      </c>
      <c r="R183" s="37">
        <v>0</v>
      </c>
      <c r="S183" s="37">
        <v>0</v>
      </c>
      <c r="T183" s="37">
        <v>100</v>
      </c>
      <c r="U183" s="37">
        <v>35.9</v>
      </c>
      <c r="V183" s="37">
        <v>25.64</v>
      </c>
      <c r="W183" s="37">
        <v>38.46</v>
      </c>
      <c r="X183" s="37">
        <v>30.77</v>
      </c>
      <c r="Y183" s="37">
        <v>23.08</v>
      </c>
      <c r="Z183" s="37">
        <v>46.15</v>
      </c>
      <c r="AA183" s="37">
        <v>42.11</v>
      </c>
      <c r="AB183" s="37">
        <v>21.05</v>
      </c>
      <c r="AC183" s="24">
        <f t="shared" si="17"/>
        <v>-27.180000000000003</v>
      </c>
      <c r="AD183" s="25">
        <f t="shared" si="18"/>
        <v>27.180000000000003</v>
      </c>
      <c r="AE183" s="23" t="str">
        <f t="shared" si="19"/>
        <v>Loss</v>
      </c>
      <c r="AF183" s="23" t="str">
        <f t="shared" si="20"/>
        <v>Win</v>
      </c>
      <c r="AG183" s="23" t="str">
        <f t="shared" si="21"/>
        <v>Loss</v>
      </c>
      <c r="AH183" s="23">
        <f t="shared" si="22"/>
        <v>-50</v>
      </c>
      <c r="AI183" s="23">
        <f t="shared" si="23"/>
        <v>109.5</v>
      </c>
      <c r="AJ183" s="23">
        <f t="shared" si="24"/>
        <v>-50</v>
      </c>
    </row>
    <row r="184" spans="1:36" x14ac:dyDescent="0.2">
      <c r="A184" s="36">
        <v>43595</v>
      </c>
      <c r="B184" s="37" t="s">
        <v>732</v>
      </c>
      <c r="C184" s="37" t="s">
        <v>737</v>
      </c>
      <c r="D184" s="37" t="s">
        <v>753</v>
      </c>
      <c r="E184" s="37" t="s">
        <v>754</v>
      </c>
      <c r="F184" s="37" t="s">
        <v>755</v>
      </c>
      <c r="G184" s="37">
        <v>0</v>
      </c>
      <c r="H184" s="37">
        <v>0</v>
      </c>
      <c r="I184" s="37">
        <v>1.77</v>
      </c>
      <c r="J184" s="37">
        <v>3.41</v>
      </c>
      <c r="K184" s="37">
        <v>4.6399999999999997</v>
      </c>
      <c r="L184" s="37">
        <v>-2.87</v>
      </c>
      <c r="M184" s="37">
        <v>41</v>
      </c>
      <c r="N184" s="37">
        <v>39</v>
      </c>
      <c r="O184" s="37">
        <v>1</v>
      </c>
      <c r="P184" s="37">
        <v>18</v>
      </c>
      <c r="Q184" s="37">
        <v>20</v>
      </c>
      <c r="R184" s="37">
        <v>0</v>
      </c>
      <c r="S184" s="37">
        <v>0</v>
      </c>
      <c r="T184" s="37">
        <v>100</v>
      </c>
      <c r="U184" s="37">
        <v>46.34</v>
      </c>
      <c r="V184" s="37">
        <v>26.83</v>
      </c>
      <c r="W184" s="37">
        <v>26.83</v>
      </c>
      <c r="X184" s="37">
        <v>28.21</v>
      </c>
      <c r="Y184" s="37">
        <v>17.95</v>
      </c>
      <c r="Z184" s="37">
        <v>53.85</v>
      </c>
      <c r="AA184" s="37">
        <v>44.44</v>
      </c>
      <c r="AB184" s="37">
        <v>25</v>
      </c>
      <c r="AC184" s="24">
        <f t="shared" si="17"/>
        <v>-20.081999999999994</v>
      </c>
      <c r="AD184" s="25">
        <f t="shared" si="18"/>
        <v>20.081999999999994</v>
      </c>
      <c r="AE184" s="23" t="str">
        <f t="shared" si="19"/>
        <v>Loss</v>
      </c>
      <c r="AF184" s="23" t="str">
        <f t="shared" si="20"/>
        <v>Win</v>
      </c>
      <c r="AG184" s="23" t="str">
        <f t="shared" si="21"/>
        <v>Loss</v>
      </c>
      <c r="AH184" s="23">
        <f t="shared" si="22"/>
        <v>-50</v>
      </c>
      <c r="AI184" s="23">
        <f t="shared" si="23"/>
        <v>120.5</v>
      </c>
      <c r="AJ184" s="23">
        <f t="shared" si="24"/>
        <v>-50</v>
      </c>
    </row>
    <row r="185" spans="1:36" x14ac:dyDescent="0.2">
      <c r="A185" s="59">
        <v>43595</v>
      </c>
      <c r="B185" s="37" t="s">
        <v>732</v>
      </c>
      <c r="C185" s="37" t="s">
        <v>737</v>
      </c>
      <c r="D185" s="37" t="s">
        <v>756</v>
      </c>
      <c r="E185" s="37" t="s">
        <v>757</v>
      </c>
      <c r="F185" s="37" t="s">
        <v>758</v>
      </c>
      <c r="G185" s="37">
        <v>1</v>
      </c>
      <c r="H185" s="37">
        <v>0</v>
      </c>
      <c r="I185" s="37">
        <v>2.63</v>
      </c>
      <c r="J185" s="37">
        <v>3.1</v>
      </c>
      <c r="K185" s="37">
        <v>2.71</v>
      </c>
      <c r="L185" s="37">
        <v>-0.08</v>
      </c>
      <c r="M185" s="37">
        <v>41</v>
      </c>
      <c r="N185" s="37">
        <v>43</v>
      </c>
      <c r="O185" s="37">
        <v>1</v>
      </c>
      <c r="P185" s="37">
        <v>21</v>
      </c>
      <c r="Q185" s="37">
        <v>22</v>
      </c>
      <c r="R185" s="37">
        <v>0</v>
      </c>
      <c r="S185" s="37">
        <v>0</v>
      </c>
      <c r="T185" s="37">
        <v>100</v>
      </c>
      <c r="U185" s="37">
        <v>34.15</v>
      </c>
      <c r="V185" s="37">
        <v>14.63</v>
      </c>
      <c r="W185" s="37">
        <v>51.22</v>
      </c>
      <c r="X185" s="37">
        <v>65.12</v>
      </c>
      <c r="Y185" s="37">
        <v>20.93</v>
      </c>
      <c r="Z185" s="37">
        <v>13.95</v>
      </c>
      <c r="AA185" s="37">
        <v>33.33</v>
      </c>
      <c r="AB185" s="37">
        <v>68.180000000000007</v>
      </c>
      <c r="AC185" s="24">
        <f t="shared" si="17"/>
        <v>-44.277999999999999</v>
      </c>
      <c r="AD185" s="25">
        <f t="shared" si="18"/>
        <v>44.277999999999999</v>
      </c>
      <c r="AE185" s="23" t="str">
        <f t="shared" si="19"/>
        <v>Win</v>
      </c>
      <c r="AF185" s="23" t="str">
        <f t="shared" si="20"/>
        <v>Loss</v>
      </c>
      <c r="AG185" s="23" t="str">
        <f t="shared" si="21"/>
        <v>Loss</v>
      </c>
      <c r="AH185" s="23">
        <f t="shared" si="22"/>
        <v>81.5</v>
      </c>
      <c r="AI185" s="23">
        <f t="shared" si="23"/>
        <v>-50</v>
      </c>
      <c r="AJ185" s="58">
        <f t="shared" si="24"/>
        <v>-50</v>
      </c>
    </row>
    <row r="186" spans="1:36" x14ac:dyDescent="0.2">
      <c r="A186" s="36">
        <v>43595</v>
      </c>
      <c r="B186" s="37" t="s">
        <v>732</v>
      </c>
      <c r="C186" s="37" t="s">
        <v>737</v>
      </c>
      <c r="D186" s="37" t="s">
        <v>759</v>
      </c>
      <c r="E186" s="37" t="s">
        <v>760</v>
      </c>
      <c r="F186" s="37" t="s">
        <v>761</v>
      </c>
      <c r="G186" s="37">
        <v>0</v>
      </c>
      <c r="H186" s="37">
        <v>0</v>
      </c>
      <c r="I186" s="37">
        <v>2.23</v>
      </c>
      <c r="J186" s="37">
        <v>3.41</v>
      </c>
      <c r="K186" s="37">
        <v>3.03</v>
      </c>
      <c r="L186" s="37">
        <v>-0.8</v>
      </c>
      <c r="M186" s="37">
        <v>45</v>
      </c>
      <c r="N186" s="37">
        <v>37</v>
      </c>
      <c r="O186" s="37">
        <v>2</v>
      </c>
      <c r="P186" s="37">
        <v>21</v>
      </c>
      <c r="Q186" s="37">
        <v>19</v>
      </c>
      <c r="R186" s="37">
        <v>100</v>
      </c>
      <c r="S186" s="37">
        <v>0</v>
      </c>
      <c r="T186" s="37">
        <v>0</v>
      </c>
      <c r="U186" s="37">
        <v>48.89</v>
      </c>
      <c r="V186" s="37">
        <v>13.33</v>
      </c>
      <c r="W186" s="37">
        <v>37.78</v>
      </c>
      <c r="X186" s="37">
        <v>21.62</v>
      </c>
      <c r="Y186" s="37">
        <v>27.03</v>
      </c>
      <c r="Z186" s="37">
        <v>51.35</v>
      </c>
      <c r="AA186" s="37">
        <v>42.86</v>
      </c>
      <c r="AB186" s="37">
        <v>31.58</v>
      </c>
      <c r="AC186" s="24">
        <f t="shared" si="17"/>
        <v>36.797999999999995</v>
      </c>
      <c r="AD186" s="25">
        <f t="shared" si="18"/>
        <v>-36.797999999999995</v>
      </c>
      <c r="AE186" s="23" t="str">
        <f t="shared" si="19"/>
        <v>Loss</v>
      </c>
      <c r="AF186" s="23" t="str">
        <f t="shared" si="20"/>
        <v>Win</v>
      </c>
      <c r="AG186" s="23" t="str">
        <f t="shared" si="21"/>
        <v>Loss</v>
      </c>
      <c r="AH186" s="23">
        <f t="shared" si="22"/>
        <v>-50</v>
      </c>
      <c r="AI186" s="23">
        <f t="shared" si="23"/>
        <v>120.5</v>
      </c>
      <c r="AJ186" s="23">
        <f t="shared" si="24"/>
        <v>-50</v>
      </c>
    </row>
    <row r="187" spans="1:36" x14ac:dyDescent="0.2">
      <c r="A187" s="36">
        <v>43595</v>
      </c>
      <c r="B187" s="37" t="s">
        <v>732</v>
      </c>
      <c r="C187" s="37" t="s">
        <v>737</v>
      </c>
      <c r="D187" s="37" t="s">
        <v>762</v>
      </c>
      <c r="E187" s="37" t="s">
        <v>763</v>
      </c>
      <c r="F187" s="37" t="s">
        <v>764</v>
      </c>
      <c r="G187" s="37">
        <v>0</v>
      </c>
      <c r="H187" s="37">
        <v>1</v>
      </c>
      <c r="I187" s="37">
        <v>4.5199999999999996</v>
      </c>
      <c r="J187" s="37">
        <v>3.14</v>
      </c>
      <c r="K187" s="37">
        <v>1.88</v>
      </c>
      <c r="L187" s="37">
        <v>2.64</v>
      </c>
      <c r="M187" s="37">
        <v>39</v>
      </c>
      <c r="N187" s="37">
        <v>38</v>
      </c>
      <c r="O187" s="37">
        <v>1</v>
      </c>
      <c r="P187" s="37">
        <v>19</v>
      </c>
      <c r="Q187" s="37">
        <v>19</v>
      </c>
      <c r="R187" s="37">
        <v>0</v>
      </c>
      <c r="S187" s="37">
        <v>100</v>
      </c>
      <c r="T187" s="37">
        <v>0</v>
      </c>
      <c r="U187" s="37">
        <v>20.51</v>
      </c>
      <c r="V187" s="37">
        <v>23.08</v>
      </c>
      <c r="W187" s="37">
        <v>56.41</v>
      </c>
      <c r="X187" s="37">
        <v>39.47</v>
      </c>
      <c r="Y187" s="37">
        <v>36.840000000000003</v>
      </c>
      <c r="Z187" s="37">
        <v>23.68</v>
      </c>
      <c r="AA187" s="37">
        <v>26.32</v>
      </c>
      <c r="AB187" s="37">
        <v>31.58</v>
      </c>
      <c r="AC187" s="24">
        <f t="shared" si="17"/>
        <v>-1.7140000000000013</v>
      </c>
      <c r="AD187" s="25">
        <f t="shared" si="18"/>
        <v>21.713999999999999</v>
      </c>
      <c r="AE187" s="23" t="str">
        <f t="shared" si="19"/>
        <v>Loss</v>
      </c>
      <c r="AF187" s="23" t="str">
        <f t="shared" si="20"/>
        <v>Loss</v>
      </c>
      <c r="AG187" s="23" t="str">
        <f t="shared" si="21"/>
        <v>Win</v>
      </c>
      <c r="AH187" s="23">
        <f t="shared" si="22"/>
        <v>-50</v>
      </c>
      <c r="AI187" s="23">
        <f t="shared" si="23"/>
        <v>-50</v>
      </c>
      <c r="AJ187" s="23">
        <f t="shared" si="24"/>
        <v>44</v>
      </c>
    </row>
    <row r="188" spans="1:36" x14ac:dyDescent="0.2">
      <c r="A188" s="36">
        <v>43595</v>
      </c>
      <c r="B188" s="37" t="s">
        <v>732</v>
      </c>
      <c r="C188" s="37" t="s">
        <v>737</v>
      </c>
      <c r="D188" s="37" t="s">
        <v>765</v>
      </c>
      <c r="E188" s="37" t="s">
        <v>766</v>
      </c>
      <c r="F188" s="37" t="s">
        <v>767</v>
      </c>
      <c r="G188" s="37">
        <v>1</v>
      </c>
      <c r="H188" s="37">
        <v>0</v>
      </c>
      <c r="I188" s="37">
        <v>2.4700000000000002</v>
      </c>
      <c r="J188" s="37">
        <v>3.28</v>
      </c>
      <c r="K188" s="37">
        <v>2.74</v>
      </c>
      <c r="L188" s="37">
        <v>-0.27</v>
      </c>
      <c r="M188" s="37">
        <v>40</v>
      </c>
      <c r="N188" s="37">
        <v>45</v>
      </c>
      <c r="O188" s="37">
        <v>1</v>
      </c>
      <c r="P188" s="37">
        <v>20</v>
      </c>
      <c r="Q188" s="37">
        <v>23</v>
      </c>
      <c r="R188" s="37">
        <v>0</v>
      </c>
      <c r="S188" s="37">
        <v>0</v>
      </c>
      <c r="T188" s="37">
        <v>100</v>
      </c>
      <c r="U188" s="37">
        <v>30</v>
      </c>
      <c r="V188" s="37">
        <v>22.5</v>
      </c>
      <c r="W188" s="37">
        <v>47.5</v>
      </c>
      <c r="X188" s="37">
        <v>44.44</v>
      </c>
      <c r="Y188" s="37">
        <v>33.33</v>
      </c>
      <c r="Z188" s="37">
        <v>22.22</v>
      </c>
      <c r="AA188" s="37">
        <v>35</v>
      </c>
      <c r="AB188" s="37">
        <v>34.78</v>
      </c>
      <c r="AC188" s="24">
        <f t="shared" si="17"/>
        <v>-39.026999999999994</v>
      </c>
      <c r="AD188" s="25">
        <f t="shared" si="18"/>
        <v>39.026999999999994</v>
      </c>
      <c r="AE188" s="23" t="str">
        <f t="shared" si="19"/>
        <v>Win</v>
      </c>
      <c r="AF188" s="23" t="str">
        <f t="shared" si="20"/>
        <v>Loss</v>
      </c>
      <c r="AG188" s="23" t="str">
        <f t="shared" si="21"/>
        <v>Loss</v>
      </c>
      <c r="AH188" s="23">
        <f t="shared" si="22"/>
        <v>73.500000000000014</v>
      </c>
      <c r="AI188" s="23">
        <f t="shared" si="23"/>
        <v>-50</v>
      </c>
      <c r="AJ188" s="23">
        <f t="shared" si="24"/>
        <v>-50</v>
      </c>
    </row>
    <row r="189" spans="1:36" x14ac:dyDescent="0.2">
      <c r="A189" s="36">
        <v>43595</v>
      </c>
      <c r="B189" s="37" t="s">
        <v>768</v>
      </c>
      <c r="C189" s="37" t="s">
        <v>769</v>
      </c>
      <c r="D189" s="37" t="s">
        <v>770</v>
      </c>
      <c r="E189" s="37" t="s">
        <v>771</v>
      </c>
      <c r="F189" s="37" t="s">
        <v>772</v>
      </c>
      <c r="G189" s="37">
        <v>3</v>
      </c>
      <c r="H189" s="37">
        <v>2</v>
      </c>
      <c r="I189" s="37">
        <v>1.44</v>
      </c>
      <c r="J189" s="37">
        <v>4.0999999999999996</v>
      </c>
      <c r="K189" s="37">
        <v>6.66</v>
      </c>
      <c r="L189" s="37">
        <v>-5.22</v>
      </c>
      <c r="M189" s="37">
        <v>14</v>
      </c>
      <c r="N189" s="37">
        <v>15</v>
      </c>
      <c r="O189" s="37">
        <v>1</v>
      </c>
      <c r="P189" s="37">
        <v>8</v>
      </c>
      <c r="Q189" s="37">
        <v>7</v>
      </c>
      <c r="R189" s="37">
        <v>0</v>
      </c>
      <c r="S189" s="37">
        <v>100</v>
      </c>
      <c r="T189" s="37">
        <v>0</v>
      </c>
      <c r="U189" s="37">
        <v>42.86</v>
      </c>
      <c r="V189" s="37">
        <v>14.29</v>
      </c>
      <c r="W189" s="37">
        <v>42.86</v>
      </c>
      <c r="X189" s="37">
        <v>46.67</v>
      </c>
      <c r="Y189" s="37">
        <v>20</v>
      </c>
      <c r="Z189" s="37">
        <v>33.33</v>
      </c>
      <c r="AA189" s="37">
        <v>37.5</v>
      </c>
      <c r="AB189" s="37">
        <v>42.86</v>
      </c>
      <c r="AC189" s="24">
        <f t="shared" si="17"/>
        <v>6.7609999999999992</v>
      </c>
      <c r="AD189" s="25">
        <f t="shared" si="18"/>
        <v>13.239000000000001</v>
      </c>
      <c r="AE189" s="23" t="str">
        <f t="shared" si="19"/>
        <v>Win</v>
      </c>
      <c r="AF189" s="23" t="str">
        <f t="shared" si="20"/>
        <v>Loss</v>
      </c>
      <c r="AG189" s="23" t="str">
        <f t="shared" si="21"/>
        <v>Loss</v>
      </c>
      <c r="AH189" s="23">
        <f t="shared" si="22"/>
        <v>22</v>
      </c>
      <c r="AI189" s="23">
        <f t="shared" si="23"/>
        <v>-50</v>
      </c>
      <c r="AJ189" s="23">
        <f t="shared" si="24"/>
        <v>-50</v>
      </c>
    </row>
    <row r="190" spans="1:36" x14ac:dyDescent="0.2">
      <c r="A190" s="59">
        <v>43595</v>
      </c>
      <c r="B190" s="37" t="s">
        <v>768</v>
      </c>
      <c r="C190" s="37" t="s">
        <v>769</v>
      </c>
      <c r="D190" s="37" t="s">
        <v>773</v>
      </c>
      <c r="E190" s="37" t="s">
        <v>774</v>
      </c>
      <c r="F190" s="37" t="s">
        <v>775</v>
      </c>
      <c r="G190" s="37">
        <v>2</v>
      </c>
      <c r="H190" s="37">
        <v>1</v>
      </c>
      <c r="I190" s="37">
        <v>1.26</v>
      </c>
      <c r="J190" s="37">
        <v>5.35</v>
      </c>
      <c r="K190" s="37">
        <v>9.65</v>
      </c>
      <c r="L190" s="37">
        <v>-8.39</v>
      </c>
      <c r="M190" s="37">
        <v>15</v>
      </c>
      <c r="N190" s="37">
        <v>13</v>
      </c>
      <c r="O190" s="37">
        <v>2</v>
      </c>
      <c r="P190" s="37">
        <v>8</v>
      </c>
      <c r="Q190" s="37">
        <v>6</v>
      </c>
      <c r="R190" s="37">
        <v>100</v>
      </c>
      <c r="S190" s="37">
        <v>0</v>
      </c>
      <c r="T190" s="37">
        <v>0</v>
      </c>
      <c r="U190" s="37">
        <v>53.33</v>
      </c>
      <c r="V190" s="37">
        <v>6.67</v>
      </c>
      <c r="W190" s="37">
        <v>40</v>
      </c>
      <c r="X190" s="37">
        <v>23.08</v>
      </c>
      <c r="Y190" s="37">
        <v>7.69</v>
      </c>
      <c r="Z190" s="37">
        <v>69.23</v>
      </c>
      <c r="AA190" s="37">
        <v>75</v>
      </c>
      <c r="AB190" s="37">
        <v>33.33</v>
      </c>
      <c r="AC190" s="24">
        <f t="shared" si="17"/>
        <v>41.794000000000004</v>
      </c>
      <c r="AD190" s="25">
        <f t="shared" si="18"/>
        <v>-41.794000000000004</v>
      </c>
      <c r="AE190" s="23" t="str">
        <f t="shared" si="19"/>
        <v>Win</v>
      </c>
      <c r="AF190" s="23" t="str">
        <f t="shared" si="20"/>
        <v>Loss</v>
      </c>
      <c r="AG190" s="23" t="str">
        <f t="shared" si="21"/>
        <v>Loss</v>
      </c>
      <c r="AH190" s="58">
        <f t="shared" si="22"/>
        <v>13</v>
      </c>
      <c r="AI190" s="23">
        <f t="shared" si="23"/>
        <v>-50</v>
      </c>
      <c r="AJ190" s="23">
        <f t="shared" si="24"/>
        <v>-50</v>
      </c>
    </row>
    <row r="191" spans="1:36" x14ac:dyDescent="0.2">
      <c r="A191" s="36">
        <v>43595</v>
      </c>
      <c r="B191" s="37" t="s">
        <v>768</v>
      </c>
      <c r="C191" s="37" t="s">
        <v>769</v>
      </c>
      <c r="D191" s="37" t="s">
        <v>776</v>
      </c>
      <c r="E191" s="37" t="s">
        <v>777</v>
      </c>
      <c r="F191" s="37" t="s">
        <v>778</v>
      </c>
      <c r="G191" s="37">
        <v>2</v>
      </c>
      <c r="H191" s="37">
        <v>2</v>
      </c>
      <c r="I191" s="37">
        <v>2.79</v>
      </c>
      <c r="J191" s="37">
        <v>3.25</v>
      </c>
      <c r="K191" s="37">
        <v>2.38</v>
      </c>
      <c r="L191" s="37">
        <v>0.41</v>
      </c>
      <c r="M191" s="37">
        <v>13</v>
      </c>
      <c r="N191" s="37">
        <v>14</v>
      </c>
      <c r="O191" s="37">
        <v>1</v>
      </c>
      <c r="P191" s="37">
        <v>6</v>
      </c>
      <c r="Q191" s="37">
        <v>7</v>
      </c>
      <c r="R191" s="37">
        <v>0</v>
      </c>
      <c r="S191" s="37">
        <v>0</v>
      </c>
      <c r="T191" s="37">
        <v>100</v>
      </c>
      <c r="U191" s="37">
        <v>15.38</v>
      </c>
      <c r="V191" s="37">
        <v>7.69</v>
      </c>
      <c r="W191" s="37">
        <v>76.92</v>
      </c>
      <c r="X191" s="37">
        <v>28.57</v>
      </c>
      <c r="Y191" s="37">
        <v>14.29</v>
      </c>
      <c r="Z191" s="37">
        <v>57.14</v>
      </c>
      <c r="AA191" s="37">
        <v>33.33</v>
      </c>
      <c r="AB191" s="37">
        <v>14.29</v>
      </c>
      <c r="AC191" s="24">
        <f t="shared" si="17"/>
        <v>-37.254000000000005</v>
      </c>
      <c r="AD191" s="25">
        <f t="shared" si="18"/>
        <v>37.254000000000005</v>
      </c>
      <c r="AE191" s="23" t="str">
        <f t="shared" si="19"/>
        <v>Loss</v>
      </c>
      <c r="AF191" s="23" t="str">
        <f t="shared" si="20"/>
        <v>Win</v>
      </c>
      <c r="AG191" s="23" t="str">
        <f t="shared" si="21"/>
        <v>Loss</v>
      </c>
      <c r="AH191" s="23">
        <f t="shared" si="22"/>
        <v>-50</v>
      </c>
      <c r="AI191" s="23">
        <f t="shared" si="23"/>
        <v>112.5</v>
      </c>
      <c r="AJ191" s="23">
        <f t="shared" si="24"/>
        <v>-50</v>
      </c>
    </row>
    <row r="192" spans="1:36" x14ac:dyDescent="0.2">
      <c r="A192" s="36">
        <v>43595</v>
      </c>
      <c r="B192" s="37" t="s">
        <v>768</v>
      </c>
      <c r="C192" s="37" t="s">
        <v>720</v>
      </c>
      <c r="D192" s="37" t="s">
        <v>779</v>
      </c>
      <c r="E192" s="37" t="s">
        <v>780</v>
      </c>
      <c r="F192" s="37" t="s">
        <v>781</v>
      </c>
      <c r="G192" s="37">
        <v>0</v>
      </c>
      <c r="H192" s="37">
        <v>2</v>
      </c>
      <c r="I192" s="37">
        <v>3.4</v>
      </c>
      <c r="J192" s="37">
        <v>3.13</v>
      </c>
      <c r="K192" s="37">
        <v>2.16</v>
      </c>
      <c r="L192" s="37">
        <v>1.24</v>
      </c>
      <c r="M192" s="37">
        <v>21</v>
      </c>
      <c r="N192" s="37">
        <v>22</v>
      </c>
      <c r="O192" s="37">
        <v>1</v>
      </c>
      <c r="P192" s="37">
        <v>9</v>
      </c>
      <c r="Q192" s="37">
        <v>11</v>
      </c>
      <c r="R192" s="37">
        <v>0</v>
      </c>
      <c r="S192" s="37">
        <v>0</v>
      </c>
      <c r="T192" s="37">
        <v>100</v>
      </c>
      <c r="U192" s="37">
        <v>61.9</v>
      </c>
      <c r="V192" s="37">
        <v>19.05</v>
      </c>
      <c r="W192" s="37">
        <v>19.05</v>
      </c>
      <c r="X192" s="37">
        <v>72.73</v>
      </c>
      <c r="Y192" s="37">
        <v>18.18</v>
      </c>
      <c r="Z192" s="37">
        <v>9.09</v>
      </c>
      <c r="AA192" s="37">
        <v>55.56</v>
      </c>
      <c r="AB192" s="37">
        <v>63.64</v>
      </c>
      <c r="AC192" s="24">
        <f t="shared" si="17"/>
        <v>-34.070999999999998</v>
      </c>
      <c r="AD192" s="25">
        <f t="shared" si="18"/>
        <v>34.070999999999998</v>
      </c>
      <c r="AE192" s="23" t="str">
        <f t="shared" si="19"/>
        <v>Loss</v>
      </c>
      <c r="AF192" s="23" t="str">
        <f t="shared" si="20"/>
        <v>Loss</v>
      </c>
      <c r="AG192" s="23" t="str">
        <f t="shared" si="21"/>
        <v>Win</v>
      </c>
      <c r="AH192" s="23">
        <f t="shared" si="22"/>
        <v>-50</v>
      </c>
      <c r="AI192" s="23">
        <f t="shared" si="23"/>
        <v>-50</v>
      </c>
      <c r="AJ192" s="23">
        <f t="shared" si="24"/>
        <v>58</v>
      </c>
    </row>
    <row r="193" spans="1:36" x14ac:dyDescent="0.2">
      <c r="A193" s="36">
        <v>43595</v>
      </c>
      <c r="B193" s="37" t="s">
        <v>768</v>
      </c>
      <c r="C193" s="37" t="s">
        <v>720</v>
      </c>
      <c r="D193" s="37" t="s">
        <v>782</v>
      </c>
      <c r="E193" s="37" t="s">
        <v>783</v>
      </c>
      <c r="F193" s="37" t="s">
        <v>784</v>
      </c>
      <c r="G193" s="37">
        <v>2</v>
      </c>
      <c r="H193" s="37">
        <v>0</v>
      </c>
      <c r="I193" s="37">
        <v>1.43</v>
      </c>
      <c r="J193" s="37">
        <v>4.1399999999999997</v>
      </c>
      <c r="K193" s="37">
        <v>7.33</v>
      </c>
      <c r="L193" s="37">
        <v>-5.9</v>
      </c>
      <c r="M193" s="37">
        <v>23</v>
      </c>
      <c r="N193" s="37">
        <v>20</v>
      </c>
      <c r="O193" s="37">
        <v>1</v>
      </c>
      <c r="P193" s="37">
        <v>12</v>
      </c>
      <c r="Q193" s="37">
        <v>10</v>
      </c>
      <c r="R193" s="37">
        <v>0</v>
      </c>
      <c r="S193" s="37">
        <v>0</v>
      </c>
      <c r="T193" s="37">
        <v>100</v>
      </c>
      <c r="U193" s="37">
        <v>39.130000000000003</v>
      </c>
      <c r="V193" s="37">
        <v>21.74</v>
      </c>
      <c r="W193" s="37">
        <v>39.130000000000003</v>
      </c>
      <c r="X193" s="37">
        <v>35</v>
      </c>
      <c r="Y193" s="37">
        <v>5</v>
      </c>
      <c r="Z193" s="37">
        <v>60</v>
      </c>
      <c r="AA193" s="37">
        <v>33.33</v>
      </c>
      <c r="AB193" s="37">
        <v>20</v>
      </c>
      <c r="AC193" s="24">
        <f t="shared" si="17"/>
        <v>-23.326000000000001</v>
      </c>
      <c r="AD193" s="25">
        <f t="shared" si="18"/>
        <v>23.326000000000001</v>
      </c>
      <c r="AE193" s="23" t="str">
        <f t="shared" si="19"/>
        <v>Win</v>
      </c>
      <c r="AF193" s="23" t="str">
        <f t="shared" si="20"/>
        <v>Loss</v>
      </c>
      <c r="AG193" s="23" t="str">
        <f t="shared" si="21"/>
        <v>Loss</v>
      </c>
      <c r="AH193" s="23">
        <f t="shared" si="22"/>
        <v>21.5</v>
      </c>
      <c r="AI193" s="23">
        <f t="shared" si="23"/>
        <v>-50</v>
      </c>
      <c r="AJ193" s="23">
        <f t="shared" si="24"/>
        <v>-50</v>
      </c>
    </row>
    <row r="194" spans="1:36" x14ac:dyDescent="0.2">
      <c r="A194" s="36">
        <v>43595</v>
      </c>
      <c r="B194" s="37" t="s">
        <v>768</v>
      </c>
      <c r="C194" s="37" t="s">
        <v>720</v>
      </c>
      <c r="D194" s="37" t="s">
        <v>785</v>
      </c>
      <c r="E194" s="37" t="s">
        <v>786</v>
      </c>
      <c r="F194" s="37" t="s">
        <v>787</v>
      </c>
      <c r="G194" s="37">
        <v>1</v>
      </c>
      <c r="H194" s="37">
        <v>1</v>
      </c>
      <c r="I194" s="37">
        <v>2</v>
      </c>
      <c r="J194" s="37">
        <v>3.26</v>
      </c>
      <c r="K194" s="37">
        <v>3.71</v>
      </c>
      <c r="L194" s="37">
        <v>-1.71</v>
      </c>
      <c r="M194" s="37">
        <v>19</v>
      </c>
      <c r="N194" s="37">
        <v>18</v>
      </c>
      <c r="O194" s="37">
        <v>2</v>
      </c>
      <c r="P194" s="37">
        <v>10</v>
      </c>
      <c r="Q194" s="37">
        <v>9</v>
      </c>
      <c r="R194" s="37">
        <v>100</v>
      </c>
      <c r="S194" s="37">
        <v>0</v>
      </c>
      <c r="T194" s="37">
        <v>0</v>
      </c>
      <c r="U194" s="37">
        <v>52.63</v>
      </c>
      <c r="V194" s="37">
        <v>21.05</v>
      </c>
      <c r="W194" s="37">
        <v>26.32</v>
      </c>
      <c r="X194" s="37">
        <v>38.89</v>
      </c>
      <c r="Y194" s="37">
        <v>16.670000000000002</v>
      </c>
      <c r="Z194" s="37">
        <v>44.44</v>
      </c>
      <c r="AA194" s="37">
        <v>60</v>
      </c>
      <c r="AB194" s="37">
        <v>33.33</v>
      </c>
      <c r="AC194" s="24">
        <f t="shared" si="17"/>
        <v>36.809999999999995</v>
      </c>
      <c r="AD194" s="25">
        <f t="shared" si="18"/>
        <v>-36.809999999999995</v>
      </c>
      <c r="AE194" s="23" t="str">
        <f t="shared" si="19"/>
        <v>Loss</v>
      </c>
      <c r="AF194" s="23" t="str">
        <f t="shared" si="20"/>
        <v>Win</v>
      </c>
      <c r="AG194" s="23" t="str">
        <f t="shared" si="21"/>
        <v>Loss</v>
      </c>
      <c r="AH194" s="23">
        <f t="shared" si="22"/>
        <v>-50</v>
      </c>
      <c r="AI194" s="23">
        <f t="shared" si="23"/>
        <v>113</v>
      </c>
      <c r="AJ194" s="23">
        <f t="shared" si="24"/>
        <v>-50</v>
      </c>
    </row>
    <row r="195" spans="1:36" x14ac:dyDescent="0.2">
      <c r="A195" s="36">
        <v>43595</v>
      </c>
      <c r="B195" s="37" t="s">
        <v>481</v>
      </c>
      <c r="C195" s="37" t="s">
        <v>482</v>
      </c>
      <c r="D195" s="37" t="s">
        <v>788</v>
      </c>
      <c r="E195" s="37" t="s">
        <v>789</v>
      </c>
      <c r="F195" s="37" t="s">
        <v>790</v>
      </c>
      <c r="G195" s="37">
        <v>2</v>
      </c>
      <c r="H195" s="37">
        <v>2</v>
      </c>
      <c r="I195" s="37">
        <v>1.92</v>
      </c>
      <c r="J195" s="37">
        <v>3.52</v>
      </c>
      <c r="K195" s="37">
        <v>3.76</v>
      </c>
      <c r="L195" s="37">
        <v>-1.84</v>
      </c>
      <c r="M195" s="37">
        <v>41</v>
      </c>
      <c r="N195" s="37">
        <v>40</v>
      </c>
      <c r="O195" s="37">
        <v>2</v>
      </c>
      <c r="P195" s="37">
        <v>20</v>
      </c>
      <c r="Q195" s="37">
        <v>20</v>
      </c>
      <c r="R195" s="37">
        <v>0</v>
      </c>
      <c r="S195" s="37">
        <v>0</v>
      </c>
      <c r="T195" s="37">
        <v>100</v>
      </c>
      <c r="U195" s="37">
        <v>43.9</v>
      </c>
      <c r="V195" s="37">
        <v>24.39</v>
      </c>
      <c r="W195" s="37">
        <v>31.71</v>
      </c>
      <c r="X195" s="37">
        <v>50</v>
      </c>
      <c r="Y195" s="37">
        <v>12.5</v>
      </c>
      <c r="Z195" s="37">
        <v>37.5</v>
      </c>
      <c r="AA195" s="37">
        <v>50</v>
      </c>
      <c r="AB195" s="37">
        <v>40</v>
      </c>
      <c r="AC195" s="24">
        <f t="shared" si="17"/>
        <v>-28.872999999999998</v>
      </c>
      <c r="AD195" s="25">
        <f t="shared" si="18"/>
        <v>28.872999999999998</v>
      </c>
      <c r="AE195" s="23" t="str">
        <f t="shared" si="19"/>
        <v>Loss</v>
      </c>
      <c r="AF195" s="23" t="str">
        <f t="shared" si="20"/>
        <v>Win</v>
      </c>
      <c r="AG195" s="23" t="str">
        <f t="shared" si="21"/>
        <v>Loss</v>
      </c>
      <c r="AH195" s="23">
        <f t="shared" si="22"/>
        <v>-50</v>
      </c>
      <c r="AI195" s="23">
        <f t="shared" si="23"/>
        <v>126</v>
      </c>
      <c r="AJ195" s="23">
        <f t="shared" si="24"/>
        <v>-50</v>
      </c>
    </row>
    <row r="196" spans="1:36" x14ac:dyDescent="0.2">
      <c r="A196" s="36">
        <v>43595</v>
      </c>
      <c r="B196" s="37" t="s">
        <v>791</v>
      </c>
      <c r="C196" s="37" t="s">
        <v>792</v>
      </c>
      <c r="D196" s="37" t="s">
        <v>793</v>
      </c>
      <c r="E196" s="37" t="s">
        <v>794</v>
      </c>
      <c r="F196" s="37" t="s">
        <v>795</v>
      </c>
      <c r="G196" s="37">
        <v>0</v>
      </c>
      <c r="H196" s="37">
        <v>4</v>
      </c>
      <c r="I196" s="37">
        <v>3.08</v>
      </c>
      <c r="J196" s="37">
        <v>3.39</v>
      </c>
      <c r="K196" s="37">
        <v>2.02</v>
      </c>
      <c r="L196" s="37">
        <v>1.06</v>
      </c>
      <c r="M196" s="37">
        <v>6</v>
      </c>
      <c r="N196" s="37">
        <v>6</v>
      </c>
      <c r="O196" s="37">
        <v>0</v>
      </c>
      <c r="P196" s="37">
        <v>2</v>
      </c>
      <c r="Q196" s="37">
        <v>4</v>
      </c>
      <c r="R196" s="37">
        <v>0</v>
      </c>
      <c r="S196" s="37">
        <v>0</v>
      </c>
      <c r="T196" s="37">
        <v>0</v>
      </c>
      <c r="U196" s="37">
        <v>33.33</v>
      </c>
      <c r="V196" s="37">
        <v>16.670000000000002</v>
      </c>
      <c r="W196" s="37">
        <v>50</v>
      </c>
      <c r="X196" s="37">
        <v>50</v>
      </c>
      <c r="Y196" s="37">
        <v>16.670000000000002</v>
      </c>
      <c r="Z196" s="37">
        <v>33.33</v>
      </c>
      <c r="AA196" s="37">
        <v>0</v>
      </c>
      <c r="AB196" s="37">
        <v>75</v>
      </c>
      <c r="AC196" s="24">
        <f t="shared" si="17"/>
        <v>-6.6679999999999993</v>
      </c>
      <c r="AD196" s="25">
        <f t="shared" si="18"/>
        <v>6.6679999999999993</v>
      </c>
      <c r="AE196" s="23" t="str">
        <f t="shared" si="19"/>
        <v>Loss</v>
      </c>
      <c r="AF196" s="23" t="str">
        <f t="shared" si="20"/>
        <v>Loss</v>
      </c>
      <c r="AG196" s="23" t="str">
        <f t="shared" si="21"/>
        <v>Win</v>
      </c>
      <c r="AH196" s="23">
        <f t="shared" si="22"/>
        <v>-50</v>
      </c>
      <c r="AI196" s="23">
        <f t="shared" si="23"/>
        <v>-50</v>
      </c>
      <c r="AJ196" s="23">
        <f t="shared" si="24"/>
        <v>51</v>
      </c>
    </row>
    <row r="197" spans="1:36" x14ac:dyDescent="0.2">
      <c r="A197" s="36">
        <v>43595</v>
      </c>
      <c r="B197" s="37" t="s">
        <v>796</v>
      </c>
      <c r="C197" s="37" t="s">
        <v>797</v>
      </c>
      <c r="D197" s="37" t="s">
        <v>798</v>
      </c>
      <c r="E197" s="37" t="s">
        <v>799</v>
      </c>
      <c r="F197" s="37" t="s">
        <v>800</v>
      </c>
      <c r="G197" s="37">
        <v>2</v>
      </c>
      <c r="H197" s="37">
        <v>1</v>
      </c>
      <c r="I197" s="37">
        <v>1.45</v>
      </c>
      <c r="J197" s="37">
        <v>4.32</v>
      </c>
      <c r="K197" s="37">
        <v>6.98</v>
      </c>
      <c r="L197" s="37">
        <v>-5.53</v>
      </c>
      <c r="M197" s="37">
        <v>46</v>
      </c>
      <c r="N197" s="37">
        <v>48</v>
      </c>
      <c r="O197" s="37">
        <v>3</v>
      </c>
      <c r="P197" s="37">
        <v>24</v>
      </c>
      <c r="Q197" s="37">
        <v>21</v>
      </c>
      <c r="R197" s="37">
        <v>33.33</v>
      </c>
      <c r="S197" s="37">
        <v>0</v>
      </c>
      <c r="T197" s="37">
        <v>66.67</v>
      </c>
      <c r="U197" s="37">
        <v>52.17</v>
      </c>
      <c r="V197" s="37">
        <v>19.57</v>
      </c>
      <c r="W197" s="37">
        <v>28.26</v>
      </c>
      <c r="X197" s="37">
        <v>52.08</v>
      </c>
      <c r="Y197" s="37">
        <v>14.58</v>
      </c>
      <c r="Z197" s="37">
        <v>33.33</v>
      </c>
      <c r="AA197" s="37">
        <v>45.83</v>
      </c>
      <c r="AB197" s="37">
        <v>47.62</v>
      </c>
      <c r="AC197" s="24">
        <f t="shared" si="17"/>
        <v>-8.4710000000000019</v>
      </c>
      <c r="AD197" s="25">
        <f t="shared" si="18"/>
        <v>8.4710000000000019</v>
      </c>
      <c r="AE197" s="23" t="str">
        <f t="shared" si="19"/>
        <v>Win</v>
      </c>
      <c r="AF197" s="23" t="str">
        <f t="shared" si="20"/>
        <v>Loss</v>
      </c>
      <c r="AG197" s="23" t="str">
        <f t="shared" si="21"/>
        <v>Loss</v>
      </c>
      <c r="AH197" s="23">
        <f t="shared" si="22"/>
        <v>22.5</v>
      </c>
      <c r="AI197" s="23">
        <f t="shared" si="23"/>
        <v>-50</v>
      </c>
      <c r="AJ197" s="23">
        <f t="shared" si="24"/>
        <v>-50</v>
      </c>
    </row>
    <row r="198" spans="1:36" x14ac:dyDescent="0.2">
      <c r="A198" s="36">
        <v>43595</v>
      </c>
      <c r="B198" s="37" t="s">
        <v>801</v>
      </c>
      <c r="C198" s="37" t="s">
        <v>182</v>
      </c>
      <c r="D198" s="37" t="s">
        <v>802</v>
      </c>
      <c r="E198" s="37" t="s">
        <v>803</v>
      </c>
      <c r="F198" s="37" t="s">
        <v>804</v>
      </c>
      <c r="G198" s="37">
        <v>1</v>
      </c>
      <c r="H198" s="37">
        <v>2</v>
      </c>
      <c r="I198" s="37">
        <v>2.25</v>
      </c>
      <c r="J198" s="37">
        <v>3.39</v>
      </c>
      <c r="K198" s="37">
        <v>2.81</v>
      </c>
      <c r="L198" s="37">
        <v>-0.56000000000000005</v>
      </c>
      <c r="M198" s="37">
        <v>35</v>
      </c>
      <c r="N198" s="37">
        <v>37</v>
      </c>
      <c r="O198" s="37">
        <v>4</v>
      </c>
      <c r="P198" s="37">
        <v>18</v>
      </c>
      <c r="Q198" s="37">
        <v>19</v>
      </c>
      <c r="R198" s="37">
        <v>25</v>
      </c>
      <c r="S198" s="37">
        <v>25</v>
      </c>
      <c r="T198" s="37">
        <v>50</v>
      </c>
      <c r="U198" s="37">
        <v>40</v>
      </c>
      <c r="V198" s="37">
        <v>20</v>
      </c>
      <c r="W198" s="37">
        <v>40</v>
      </c>
      <c r="X198" s="37">
        <v>43.24</v>
      </c>
      <c r="Y198" s="37">
        <v>13.51</v>
      </c>
      <c r="Z198" s="37">
        <v>43.24</v>
      </c>
      <c r="AA198" s="37">
        <v>55.56</v>
      </c>
      <c r="AB198" s="37">
        <v>42.11</v>
      </c>
      <c r="AC198" s="24">
        <f t="shared" si="17"/>
        <v>-4.3510000000000009</v>
      </c>
      <c r="AD198" s="25">
        <f t="shared" si="18"/>
        <v>9.3510000000000009</v>
      </c>
      <c r="AE198" s="23" t="str">
        <f t="shared" si="19"/>
        <v>Loss</v>
      </c>
      <c r="AF198" s="23" t="str">
        <f t="shared" si="20"/>
        <v>Loss</v>
      </c>
      <c r="AG198" s="23" t="str">
        <f t="shared" si="21"/>
        <v>Win</v>
      </c>
      <c r="AH198" s="23">
        <f t="shared" si="22"/>
        <v>-50</v>
      </c>
      <c r="AI198" s="23">
        <f t="shared" si="23"/>
        <v>-50</v>
      </c>
      <c r="AJ198" s="23">
        <f t="shared" si="24"/>
        <v>90.5</v>
      </c>
    </row>
    <row r="199" spans="1:36" x14ac:dyDescent="0.2">
      <c r="A199" s="36">
        <v>43595</v>
      </c>
      <c r="B199" s="37" t="s">
        <v>805</v>
      </c>
      <c r="C199" s="37" t="s">
        <v>769</v>
      </c>
      <c r="D199" s="37" t="s">
        <v>806</v>
      </c>
      <c r="E199" s="37" t="s">
        <v>807</v>
      </c>
      <c r="F199" s="37" t="s">
        <v>808</v>
      </c>
      <c r="G199" s="37">
        <v>0</v>
      </c>
      <c r="H199" s="37">
        <v>1</v>
      </c>
      <c r="I199" s="37">
        <v>2.81</v>
      </c>
      <c r="J199" s="37">
        <v>3.38</v>
      </c>
      <c r="K199" s="37">
        <v>2.21</v>
      </c>
      <c r="L199" s="37">
        <v>0.6</v>
      </c>
      <c r="M199" s="37">
        <v>34</v>
      </c>
      <c r="N199" s="37">
        <v>0</v>
      </c>
      <c r="O199" s="37">
        <v>0</v>
      </c>
      <c r="P199" s="37">
        <v>19</v>
      </c>
      <c r="Q199" s="37">
        <v>0</v>
      </c>
      <c r="R199" s="37">
        <v>0</v>
      </c>
      <c r="S199" s="37">
        <v>0</v>
      </c>
      <c r="T199" s="37">
        <v>0</v>
      </c>
      <c r="U199" s="37">
        <v>38.24</v>
      </c>
      <c r="V199" s="37">
        <v>20.59</v>
      </c>
      <c r="W199" s="37">
        <v>41.18</v>
      </c>
      <c r="X199" s="37">
        <v>0</v>
      </c>
      <c r="Y199" s="37">
        <v>0</v>
      </c>
      <c r="Z199" s="37">
        <v>0</v>
      </c>
      <c r="AA199" s="37">
        <v>42.11</v>
      </c>
      <c r="AB199" s="37">
        <v>0</v>
      </c>
      <c r="AC199" s="24">
        <f t="shared" si="17"/>
        <v>1.4710000000000001</v>
      </c>
      <c r="AD199" s="25">
        <f t="shared" si="18"/>
        <v>-1.4710000000000001</v>
      </c>
      <c r="AE199" s="23" t="str">
        <f t="shared" si="19"/>
        <v>Loss</v>
      </c>
      <c r="AF199" s="23" t="str">
        <f t="shared" si="20"/>
        <v>Loss</v>
      </c>
      <c r="AG199" s="23" t="str">
        <f t="shared" si="21"/>
        <v>Win</v>
      </c>
      <c r="AH199" s="23">
        <f t="shared" si="22"/>
        <v>-50</v>
      </c>
      <c r="AI199" s="23">
        <f t="shared" si="23"/>
        <v>-50</v>
      </c>
      <c r="AJ199" s="23">
        <f t="shared" si="24"/>
        <v>60.5</v>
      </c>
    </row>
    <row r="200" spans="1:36" x14ac:dyDescent="0.2">
      <c r="A200" s="36">
        <v>43595</v>
      </c>
      <c r="B200" s="37" t="s">
        <v>805</v>
      </c>
      <c r="C200" s="37" t="s">
        <v>769</v>
      </c>
      <c r="D200" s="37" t="s">
        <v>809</v>
      </c>
      <c r="E200" s="37" t="s">
        <v>810</v>
      </c>
      <c r="F200" s="37" t="s">
        <v>811</v>
      </c>
      <c r="G200" s="37">
        <v>1</v>
      </c>
      <c r="H200" s="37">
        <v>2</v>
      </c>
      <c r="I200" s="37">
        <v>2.14</v>
      </c>
      <c r="J200" s="37">
        <v>3.27</v>
      </c>
      <c r="K200" s="37">
        <v>3.04</v>
      </c>
      <c r="L200" s="37">
        <v>-0.9</v>
      </c>
      <c r="M200" s="37">
        <v>34</v>
      </c>
      <c r="N200" s="37">
        <v>21</v>
      </c>
      <c r="O200" s="37">
        <v>0</v>
      </c>
      <c r="P200" s="37">
        <v>18</v>
      </c>
      <c r="Q200" s="37">
        <v>13</v>
      </c>
      <c r="R200" s="37">
        <v>0</v>
      </c>
      <c r="S200" s="37">
        <v>0</v>
      </c>
      <c r="T200" s="37">
        <v>0</v>
      </c>
      <c r="U200" s="37">
        <v>26.47</v>
      </c>
      <c r="V200" s="37">
        <v>41.18</v>
      </c>
      <c r="W200" s="37">
        <v>32.35</v>
      </c>
      <c r="X200" s="37">
        <v>28.57</v>
      </c>
      <c r="Y200" s="37">
        <v>33.33</v>
      </c>
      <c r="Z200" s="37">
        <v>38.1</v>
      </c>
      <c r="AA200" s="37">
        <v>27.78</v>
      </c>
      <c r="AB200" s="37">
        <v>7.69</v>
      </c>
      <c r="AC200" s="24">
        <f t="shared" si="17"/>
        <v>1.5150000000000006</v>
      </c>
      <c r="AD200" s="25">
        <f t="shared" si="18"/>
        <v>-1.5150000000000006</v>
      </c>
      <c r="AE200" s="23" t="str">
        <f t="shared" si="19"/>
        <v>Loss</v>
      </c>
      <c r="AF200" s="23" t="str">
        <f t="shared" si="20"/>
        <v>Loss</v>
      </c>
      <c r="AG200" s="23" t="str">
        <f t="shared" si="21"/>
        <v>Win</v>
      </c>
      <c r="AH200" s="23">
        <f t="shared" si="22"/>
        <v>-50</v>
      </c>
      <c r="AI200" s="23">
        <f t="shared" si="23"/>
        <v>-50</v>
      </c>
      <c r="AJ200" s="23">
        <f t="shared" si="24"/>
        <v>102</v>
      </c>
    </row>
    <row r="201" spans="1:36" x14ac:dyDescent="0.2">
      <c r="A201" s="36">
        <v>43595</v>
      </c>
      <c r="B201" s="37" t="s">
        <v>805</v>
      </c>
      <c r="C201" s="37" t="s">
        <v>769</v>
      </c>
      <c r="D201" s="37" t="s">
        <v>812</v>
      </c>
      <c r="E201" s="37" t="s">
        <v>813</v>
      </c>
      <c r="F201" s="37" t="s">
        <v>814</v>
      </c>
      <c r="G201" s="37">
        <v>1</v>
      </c>
      <c r="H201" s="37">
        <v>3</v>
      </c>
      <c r="I201" s="37">
        <v>2.84</v>
      </c>
      <c r="J201" s="37">
        <v>3.28</v>
      </c>
      <c r="K201" s="37">
        <v>2.23</v>
      </c>
      <c r="L201" s="37">
        <v>0.61</v>
      </c>
      <c r="M201" s="37">
        <v>28</v>
      </c>
      <c r="N201" s="37">
        <v>30</v>
      </c>
      <c r="O201" s="37">
        <v>1</v>
      </c>
      <c r="P201" s="37">
        <v>13</v>
      </c>
      <c r="Q201" s="37">
        <v>15</v>
      </c>
      <c r="R201" s="37">
        <v>0</v>
      </c>
      <c r="S201" s="37">
        <v>100</v>
      </c>
      <c r="T201" s="37">
        <v>0</v>
      </c>
      <c r="U201" s="37">
        <v>28.57</v>
      </c>
      <c r="V201" s="37">
        <v>39.29</v>
      </c>
      <c r="W201" s="37">
        <v>32.14</v>
      </c>
      <c r="X201" s="37">
        <v>30</v>
      </c>
      <c r="Y201" s="37">
        <v>26.67</v>
      </c>
      <c r="Z201" s="37">
        <v>43.33</v>
      </c>
      <c r="AA201" s="37">
        <v>38.46</v>
      </c>
      <c r="AB201" s="37">
        <v>20</v>
      </c>
      <c r="AC201" s="24">
        <f t="shared" si="17"/>
        <v>13.214</v>
      </c>
      <c r="AD201" s="25">
        <f t="shared" si="18"/>
        <v>6.7859999999999996</v>
      </c>
      <c r="AE201" s="23" t="str">
        <f t="shared" si="19"/>
        <v>Loss</v>
      </c>
      <c r="AF201" s="23" t="str">
        <f t="shared" si="20"/>
        <v>Loss</v>
      </c>
      <c r="AG201" s="23" t="str">
        <f t="shared" si="21"/>
        <v>Win</v>
      </c>
      <c r="AH201" s="23">
        <f t="shared" si="22"/>
        <v>-50</v>
      </c>
      <c r="AI201" s="23">
        <f t="shared" si="23"/>
        <v>-50</v>
      </c>
      <c r="AJ201" s="23">
        <f t="shared" si="24"/>
        <v>61.5</v>
      </c>
    </row>
    <row r="202" spans="1:36" x14ac:dyDescent="0.2">
      <c r="A202" s="36">
        <v>43595</v>
      </c>
      <c r="B202" s="37" t="s">
        <v>805</v>
      </c>
      <c r="C202" s="37" t="s">
        <v>769</v>
      </c>
      <c r="D202" s="37" t="s">
        <v>815</v>
      </c>
      <c r="E202" s="37" t="s">
        <v>816</v>
      </c>
      <c r="F202" s="37" t="s">
        <v>817</v>
      </c>
      <c r="G202" s="37">
        <v>3</v>
      </c>
      <c r="H202" s="37">
        <v>2</v>
      </c>
      <c r="I202" s="37">
        <v>3.34</v>
      </c>
      <c r="J202" s="37">
        <v>3.34</v>
      </c>
      <c r="K202" s="37">
        <v>2</v>
      </c>
      <c r="L202" s="37">
        <v>1.34</v>
      </c>
      <c r="M202" s="37">
        <v>25</v>
      </c>
      <c r="N202" s="37">
        <v>36</v>
      </c>
      <c r="O202" s="37">
        <v>1</v>
      </c>
      <c r="P202" s="37">
        <v>11</v>
      </c>
      <c r="Q202" s="37">
        <v>17</v>
      </c>
      <c r="R202" s="37">
        <v>0</v>
      </c>
      <c r="S202" s="37">
        <v>100</v>
      </c>
      <c r="T202" s="37">
        <v>0</v>
      </c>
      <c r="U202" s="37">
        <v>36</v>
      </c>
      <c r="V202" s="37">
        <v>36</v>
      </c>
      <c r="W202" s="37">
        <v>28</v>
      </c>
      <c r="X202" s="37">
        <v>44.44</v>
      </c>
      <c r="Y202" s="37">
        <v>22.22</v>
      </c>
      <c r="Z202" s="37">
        <v>33.33</v>
      </c>
      <c r="AA202" s="37">
        <v>45.45</v>
      </c>
      <c r="AB202" s="37">
        <v>41.18</v>
      </c>
      <c r="AC202" s="24">
        <f t="shared" si="17"/>
        <v>10.756</v>
      </c>
      <c r="AD202" s="25">
        <f t="shared" si="18"/>
        <v>9.2439999999999998</v>
      </c>
      <c r="AE202" s="23" t="str">
        <f t="shared" si="19"/>
        <v>Win</v>
      </c>
      <c r="AF202" s="23" t="str">
        <f t="shared" si="20"/>
        <v>Loss</v>
      </c>
      <c r="AG202" s="23" t="str">
        <f t="shared" si="21"/>
        <v>Loss</v>
      </c>
      <c r="AH202" s="23">
        <f t="shared" si="22"/>
        <v>117</v>
      </c>
      <c r="AI202" s="23">
        <f t="shared" si="23"/>
        <v>-50</v>
      </c>
      <c r="AJ202" s="23">
        <f t="shared" si="24"/>
        <v>-50</v>
      </c>
    </row>
    <row r="203" spans="1:36" x14ac:dyDescent="0.2">
      <c r="A203" s="36">
        <v>43595</v>
      </c>
      <c r="B203" s="37" t="s">
        <v>805</v>
      </c>
      <c r="C203" s="37" t="s">
        <v>769</v>
      </c>
      <c r="D203" s="37" t="s">
        <v>818</v>
      </c>
      <c r="E203" s="37" t="s">
        <v>819</v>
      </c>
      <c r="F203" s="37" t="s">
        <v>820</v>
      </c>
      <c r="G203" s="37">
        <v>3</v>
      </c>
      <c r="H203" s="37">
        <v>1</v>
      </c>
      <c r="I203" s="37">
        <v>1.59</v>
      </c>
      <c r="J203" s="37">
        <v>3.65</v>
      </c>
      <c r="K203" s="37">
        <v>5</v>
      </c>
      <c r="L203" s="37">
        <v>-3.41</v>
      </c>
      <c r="M203" s="37">
        <v>36</v>
      </c>
      <c r="N203" s="37">
        <v>25</v>
      </c>
      <c r="O203" s="37">
        <v>0</v>
      </c>
      <c r="P203" s="37">
        <v>19</v>
      </c>
      <c r="Q203" s="37">
        <v>14</v>
      </c>
      <c r="R203" s="37">
        <v>0</v>
      </c>
      <c r="S203" s="37">
        <v>0</v>
      </c>
      <c r="T203" s="37">
        <v>0</v>
      </c>
      <c r="U203" s="37">
        <v>30.56</v>
      </c>
      <c r="V203" s="37">
        <v>41.67</v>
      </c>
      <c r="W203" s="37">
        <v>27.78</v>
      </c>
      <c r="X203" s="37">
        <v>16</v>
      </c>
      <c r="Y203" s="37">
        <v>28</v>
      </c>
      <c r="Z203" s="37">
        <v>56</v>
      </c>
      <c r="AA203" s="37">
        <v>36.840000000000003</v>
      </c>
      <c r="AB203" s="37">
        <v>7.14</v>
      </c>
      <c r="AC203" s="24">
        <f t="shared" ref="AC203:AC218" si="25">(+R203*$R$8)+(S203*$S$8)-(T203*$T$8)+(U203*$U$8)+(V203*$V$8)-(W203*$W$8)-(X203*$X$8)-(Y203*$Y$8)+(Z203*$Z$8)</f>
        <v>9.923</v>
      </c>
      <c r="AD203" s="25">
        <f t="shared" ref="AD203:AD218" si="26">(-R203*$R$8)+(S203*$S$8)+(T203*$T$8)-(U203*$U$8)-(V203*$V$8)+(W203*$W$8)+(X203*$X$8)+(Y203*$Y$8)-(Z203*$Z$8)</f>
        <v>-9.923</v>
      </c>
      <c r="AE203" s="23" t="str">
        <f t="shared" ref="AE203:AE218" si="27">IF(G203&gt;H203,"Win","Loss")</f>
        <v>Win</v>
      </c>
      <c r="AF203" s="23" t="str">
        <f t="shared" ref="AF203:AF218" si="28">IF(G203=H203,"Win","Loss")</f>
        <v>Loss</v>
      </c>
      <c r="AG203" s="23" t="str">
        <f t="shared" ref="AG203:AG218" si="29">IF(G203&lt;H203,"Win","Loss")</f>
        <v>Loss</v>
      </c>
      <c r="AH203" s="23">
        <f t="shared" ref="AH203:AH218" si="30">IF(AE203="Win",(I203*$B$2)-$B$2,-$B$2)</f>
        <v>29.5</v>
      </c>
      <c r="AI203" s="23">
        <f t="shared" ref="AI203:AI218" si="31">IF(AF203="Win",(J203*$B$2)-$B$2,-$B$2)</f>
        <v>-50</v>
      </c>
      <c r="AJ203" s="23">
        <f t="shared" ref="AJ203:AJ218" si="32">IF(AG203="Win",(K203*$B$2)-$B$2,-$B$2)</f>
        <v>-50</v>
      </c>
    </row>
    <row r="204" spans="1:36" x14ac:dyDescent="0.2">
      <c r="A204" s="36">
        <v>43595</v>
      </c>
      <c r="B204" s="37" t="s">
        <v>643</v>
      </c>
      <c r="C204" s="37" t="s">
        <v>821</v>
      </c>
      <c r="D204" s="37" t="s">
        <v>822</v>
      </c>
      <c r="E204" s="37" t="s">
        <v>823</v>
      </c>
      <c r="F204" s="37" t="s">
        <v>824</v>
      </c>
      <c r="G204" s="37">
        <v>2</v>
      </c>
      <c r="H204" s="37">
        <v>1</v>
      </c>
      <c r="I204" s="37">
        <v>1.59</v>
      </c>
      <c r="J204" s="37">
        <v>3.59</v>
      </c>
      <c r="K204" s="37">
        <v>6.15</v>
      </c>
      <c r="L204" s="37">
        <v>-4.5599999999999996</v>
      </c>
      <c r="M204" s="37">
        <v>37</v>
      </c>
      <c r="N204" s="37">
        <v>37</v>
      </c>
      <c r="O204" s="37">
        <v>1</v>
      </c>
      <c r="P204" s="37">
        <v>17</v>
      </c>
      <c r="Q204" s="37">
        <v>17</v>
      </c>
      <c r="R204" s="37">
        <v>0</v>
      </c>
      <c r="S204" s="37">
        <v>100</v>
      </c>
      <c r="T204" s="37">
        <v>0</v>
      </c>
      <c r="U204" s="37">
        <v>48.65</v>
      </c>
      <c r="V204" s="37">
        <v>29.73</v>
      </c>
      <c r="W204" s="37">
        <v>21.62</v>
      </c>
      <c r="X204" s="37">
        <v>21.62</v>
      </c>
      <c r="Y204" s="37">
        <v>43.24</v>
      </c>
      <c r="Z204" s="37">
        <v>35.14</v>
      </c>
      <c r="AA204" s="37">
        <v>58.82</v>
      </c>
      <c r="AB204" s="37">
        <v>5.88</v>
      </c>
      <c r="AC204" s="24">
        <f t="shared" si="25"/>
        <v>16.758999999999993</v>
      </c>
      <c r="AD204" s="25">
        <f t="shared" si="26"/>
        <v>3.2410000000000014</v>
      </c>
      <c r="AE204" s="23" t="str">
        <f t="shared" si="27"/>
        <v>Win</v>
      </c>
      <c r="AF204" s="23" t="str">
        <f t="shared" si="28"/>
        <v>Loss</v>
      </c>
      <c r="AG204" s="23" t="str">
        <f t="shared" si="29"/>
        <v>Loss</v>
      </c>
      <c r="AH204" s="23">
        <f t="shared" si="30"/>
        <v>29.5</v>
      </c>
      <c r="AI204" s="23">
        <f t="shared" si="31"/>
        <v>-50</v>
      </c>
      <c r="AJ204" s="23">
        <f t="shared" si="32"/>
        <v>-50</v>
      </c>
    </row>
    <row r="205" spans="1:36" x14ac:dyDescent="0.2">
      <c r="A205" s="36">
        <v>43595</v>
      </c>
      <c r="B205" s="37" t="s">
        <v>671</v>
      </c>
      <c r="C205" s="37" t="s">
        <v>825</v>
      </c>
      <c r="D205" s="37" t="s">
        <v>826</v>
      </c>
      <c r="E205" s="37" t="s">
        <v>827</v>
      </c>
      <c r="F205" s="37" t="s">
        <v>828</v>
      </c>
      <c r="G205" s="37">
        <v>1</v>
      </c>
      <c r="H205" s="37">
        <v>1</v>
      </c>
      <c r="I205" s="37">
        <v>2.2599999999999998</v>
      </c>
      <c r="J205" s="37">
        <v>3.71</v>
      </c>
      <c r="K205" s="37">
        <v>2.56</v>
      </c>
      <c r="L205" s="37">
        <v>-0.3</v>
      </c>
      <c r="M205" s="37">
        <v>19</v>
      </c>
      <c r="N205" s="37">
        <v>24</v>
      </c>
      <c r="O205" s="37">
        <v>2</v>
      </c>
      <c r="P205" s="37">
        <v>10</v>
      </c>
      <c r="Q205" s="37">
        <v>9</v>
      </c>
      <c r="R205" s="37">
        <v>0</v>
      </c>
      <c r="S205" s="37">
        <v>0</v>
      </c>
      <c r="T205" s="37">
        <v>100</v>
      </c>
      <c r="U205" s="37">
        <v>36.840000000000003</v>
      </c>
      <c r="V205" s="37">
        <v>31.58</v>
      </c>
      <c r="W205" s="37">
        <v>31.58</v>
      </c>
      <c r="X205" s="37">
        <v>62.5</v>
      </c>
      <c r="Y205" s="37">
        <v>4.17</v>
      </c>
      <c r="Z205" s="37">
        <v>33.33</v>
      </c>
      <c r="AA205" s="37">
        <v>20</v>
      </c>
      <c r="AB205" s="37">
        <v>55.56</v>
      </c>
      <c r="AC205" s="24">
        <f t="shared" si="25"/>
        <v>-32.040999999999997</v>
      </c>
      <c r="AD205" s="25">
        <f t="shared" si="26"/>
        <v>32.040999999999997</v>
      </c>
      <c r="AE205" s="23" t="str">
        <f t="shared" si="27"/>
        <v>Loss</v>
      </c>
      <c r="AF205" s="23" t="str">
        <f t="shared" si="28"/>
        <v>Win</v>
      </c>
      <c r="AG205" s="23" t="str">
        <f t="shared" si="29"/>
        <v>Loss</v>
      </c>
      <c r="AH205" s="23">
        <f t="shared" si="30"/>
        <v>-50</v>
      </c>
      <c r="AI205" s="23">
        <f t="shared" si="31"/>
        <v>135.5</v>
      </c>
      <c r="AJ205" s="23">
        <f t="shared" si="32"/>
        <v>-50</v>
      </c>
    </row>
    <row r="206" spans="1:36" x14ac:dyDescent="0.2">
      <c r="A206" s="36">
        <v>43595</v>
      </c>
      <c r="B206" s="37" t="s">
        <v>671</v>
      </c>
      <c r="C206" s="37" t="s">
        <v>829</v>
      </c>
      <c r="D206" s="37" t="s">
        <v>830</v>
      </c>
      <c r="E206" s="37" t="s">
        <v>831</v>
      </c>
      <c r="F206" s="37" t="s">
        <v>832</v>
      </c>
      <c r="G206" s="37">
        <v>2</v>
      </c>
      <c r="H206" s="37">
        <v>1</v>
      </c>
      <c r="I206" s="37">
        <v>3.22</v>
      </c>
      <c r="J206" s="37">
        <v>3.57</v>
      </c>
      <c r="K206" s="37">
        <v>1.98</v>
      </c>
      <c r="L206" s="37">
        <v>1.24</v>
      </c>
      <c r="M206" s="37">
        <v>30</v>
      </c>
      <c r="N206" s="37">
        <v>34</v>
      </c>
      <c r="O206" s="37">
        <v>0</v>
      </c>
      <c r="P206" s="37">
        <v>17</v>
      </c>
      <c r="Q206" s="37">
        <v>16</v>
      </c>
      <c r="R206" s="37">
        <v>0</v>
      </c>
      <c r="S206" s="37">
        <v>0</v>
      </c>
      <c r="T206" s="37">
        <v>0</v>
      </c>
      <c r="U206" s="37">
        <v>56.67</v>
      </c>
      <c r="V206" s="37">
        <v>20</v>
      </c>
      <c r="W206" s="37">
        <v>23.33</v>
      </c>
      <c r="X206" s="37">
        <v>29.41</v>
      </c>
      <c r="Y206" s="37">
        <v>17.649999999999999</v>
      </c>
      <c r="Z206" s="37">
        <v>52.94</v>
      </c>
      <c r="AA206" s="37">
        <v>58.82</v>
      </c>
      <c r="AB206" s="37">
        <v>31.25</v>
      </c>
      <c r="AC206" s="24">
        <f t="shared" si="25"/>
        <v>11.609000000000004</v>
      </c>
      <c r="AD206" s="25">
        <f t="shared" si="26"/>
        <v>-11.609000000000004</v>
      </c>
      <c r="AE206" s="23" t="str">
        <f t="shared" si="27"/>
        <v>Win</v>
      </c>
      <c r="AF206" s="23" t="str">
        <f t="shared" si="28"/>
        <v>Loss</v>
      </c>
      <c r="AG206" s="23" t="str">
        <f t="shared" si="29"/>
        <v>Loss</v>
      </c>
      <c r="AH206" s="23">
        <f t="shared" si="30"/>
        <v>111</v>
      </c>
      <c r="AI206" s="23">
        <f t="shared" si="31"/>
        <v>-50</v>
      </c>
      <c r="AJ206" s="23">
        <f t="shared" si="32"/>
        <v>-50</v>
      </c>
    </row>
    <row r="207" spans="1:36" x14ac:dyDescent="0.2">
      <c r="A207" s="36">
        <v>43595</v>
      </c>
      <c r="B207" s="37" t="s">
        <v>671</v>
      </c>
      <c r="C207" s="37" t="s">
        <v>829</v>
      </c>
      <c r="D207" s="37" t="s">
        <v>833</v>
      </c>
      <c r="E207" s="37" t="s">
        <v>834</v>
      </c>
      <c r="F207" s="37" t="s">
        <v>835</v>
      </c>
      <c r="G207" s="37">
        <v>2</v>
      </c>
      <c r="H207" s="37">
        <v>2</v>
      </c>
      <c r="I207" s="37">
        <v>2.67</v>
      </c>
      <c r="J207" s="37">
        <v>3.59</v>
      </c>
      <c r="K207" s="37">
        <v>2.2599999999999998</v>
      </c>
      <c r="L207" s="37">
        <v>0.41</v>
      </c>
      <c r="M207" s="37">
        <v>29</v>
      </c>
      <c r="N207" s="37">
        <v>35</v>
      </c>
      <c r="O207" s="37">
        <v>0</v>
      </c>
      <c r="P207" s="37">
        <v>16</v>
      </c>
      <c r="Q207" s="37">
        <v>19</v>
      </c>
      <c r="R207" s="37">
        <v>0</v>
      </c>
      <c r="S207" s="37">
        <v>0</v>
      </c>
      <c r="T207" s="37">
        <v>0</v>
      </c>
      <c r="U207" s="37">
        <v>55.17</v>
      </c>
      <c r="V207" s="37">
        <v>13.79</v>
      </c>
      <c r="W207" s="37">
        <v>31.03</v>
      </c>
      <c r="X207" s="37">
        <v>40</v>
      </c>
      <c r="Y207" s="37">
        <v>17.14</v>
      </c>
      <c r="Z207" s="37">
        <v>42.86</v>
      </c>
      <c r="AA207" s="37">
        <v>75</v>
      </c>
      <c r="AB207" s="37">
        <v>42.11</v>
      </c>
      <c r="AC207" s="24">
        <f t="shared" si="25"/>
        <v>5.0650000000000004</v>
      </c>
      <c r="AD207" s="25">
        <f t="shared" si="26"/>
        <v>-5.0650000000000004</v>
      </c>
      <c r="AE207" s="23" t="str">
        <f t="shared" si="27"/>
        <v>Loss</v>
      </c>
      <c r="AF207" s="23" t="str">
        <f t="shared" si="28"/>
        <v>Win</v>
      </c>
      <c r="AG207" s="23" t="str">
        <f t="shared" si="29"/>
        <v>Loss</v>
      </c>
      <c r="AH207" s="23">
        <f t="shared" si="30"/>
        <v>-50</v>
      </c>
      <c r="AI207" s="23">
        <f t="shared" si="31"/>
        <v>129.5</v>
      </c>
      <c r="AJ207" s="23">
        <f t="shared" si="32"/>
        <v>-50</v>
      </c>
    </row>
    <row r="208" spans="1:36" x14ac:dyDescent="0.2">
      <c r="A208" s="36">
        <v>43595</v>
      </c>
      <c r="B208" s="37" t="s">
        <v>671</v>
      </c>
      <c r="C208" s="37" t="s">
        <v>829</v>
      </c>
      <c r="D208" s="37" t="s">
        <v>836</v>
      </c>
      <c r="E208" s="37" t="s">
        <v>837</v>
      </c>
      <c r="F208" s="37" t="s">
        <v>838</v>
      </c>
      <c r="G208" s="37">
        <v>3</v>
      </c>
      <c r="H208" s="37">
        <v>2</v>
      </c>
      <c r="I208" s="37">
        <v>3.8</v>
      </c>
      <c r="J208" s="37">
        <v>3.68</v>
      </c>
      <c r="K208" s="37">
        <v>1.78</v>
      </c>
      <c r="L208" s="37">
        <v>2.02</v>
      </c>
      <c r="M208" s="37">
        <v>36</v>
      </c>
      <c r="N208" s="37">
        <v>37</v>
      </c>
      <c r="O208" s="37">
        <v>1</v>
      </c>
      <c r="P208" s="37">
        <v>19</v>
      </c>
      <c r="Q208" s="37">
        <v>19</v>
      </c>
      <c r="R208" s="37">
        <v>0</v>
      </c>
      <c r="S208" s="37">
        <v>0</v>
      </c>
      <c r="T208" s="37">
        <v>100</v>
      </c>
      <c r="U208" s="37">
        <v>30.56</v>
      </c>
      <c r="V208" s="37">
        <v>16.670000000000002</v>
      </c>
      <c r="W208" s="37">
        <v>52.78</v>
      </c>
      <c r="X208" s="37">
        <v>37.840000000000003</v>
      </c>
      <c r="Y208" s="37">
        <v>24.32</v>
      </c>
      <c r="Z208" s="37">
        <v>37.840000000000003</v>
      </c>
      <c r="AA208" s="37">
        <v>36.840000000000003</v>
      </c>
      <c r="AB208" s="37">
        <v>47.37</v>
      </c>
      <c r="AC208" s="24">
        <f t="shared" si="25"/>
        <v>-35.209000000000003</v>
      </c>
      <c r="AD208" s="25">
        <f t="shared" si="26"/>
        <v>35.209000000000003</v>
      </c>
      <c r="AE208" s="23" t="str">
        <f t="shared" si="27"/>
        <v>Win</v>
      </c>
      <c r="AF208" s="23" t="str">
        <f t="shared" si="28"/>
        <v>Loss</v>
      </c>
      <c r="AG208" s="23" t="str">
        <f t="shared" si="29"/>
        <v>Loss</v>
      </c>
      <c r="AH208" s="23">
        <f t="shared" si="30"/>
        <v>140</v>
      </c>
      <c r="AI208" s="23">
        <f t="shared" si="31"/>
        <v>-50</v>
      </c>
      <c r="AJ208" s="23">
        <f t="shared" si="32"/>
        <v>-50</v>
      </c>
    </row>
    <row r="209" spans="1:36" x14ac:dyDescent="0.2">
      <c r="A209" s="36">
        <v>43595</v>
      </c>
      <c r="B209" s="37" t="s">
        <v>671</v>
      </c>
      <c r="C209" s="37" t="s">
        <v>672</v>
      </c>
      <c r="D209" s="37" t="s">
        <v>839</v>
      </c>
      <c r="E209" s="37" t="s">
        <v>840</v>
      </c>
      <c r="F209" s="37" t="s">
        <v>841</v>
      </c>
      <c r="G209" s="37">
        <v>1</v>
      </c>
      <c r="H209" s="37">
        <v>0</v>
      </c>
      <c r="I209" s="37">
        <v>1.34</v>
      </c>
      <c r="J209" s="37">
        <v>4.96</v>
      </c>
      <c r="K209" s="37">
        <v>7.43</v>
      </c>
      <c r="L209" s="37">
        <v>-6.09</v>
      </c>
      <c r="M209" s="37">
        <v>40</v>
      </c>
      <c r="N209" s="37">
        <v>36</v>
      </c>
      <c r="O209" s="37">
        <v>0</v>
      </c>
      <c r="P209" s="37">
        <v>22</v>
      </c>
      <c r="Q209" s="37">
        <v>15</v>
      </c>
      <c r="R209" s="37">
        <v>0</v>
      </c>
      <c r="S209" s="37">
        <v>0</v>
      </c>
      <c r="T209" s="37">
        <v>0</v>
      </c>
      <c r="U209" s="37">
        <v>52.5</v>
      </c>
      <c r="V209" s="37">
        <v>27.5</v>
      </c>
      <c r="W209" s="37">
        <v>20</v>
      </c>
      <c r="X209" s="37">
        <v>47.22</v>
      </c>
      <c r="Y209" s="37">
        <v>27.78</v>
      </c>
      <c r="Z209" s="37">
        <v>25</v>
      </c>
      <c r="AA209" s="37">
        <v>54.55</v>
      </c>
      <c r="AB209" s="37">
        <v>40</v>
      </c>
      <c r="AC209" s="24">
        <f t="shared" si="25"/>
        <v>2.0279999999999987</v>
      </c>
      <c r="AD209" s="25">
        <f t="shared" si="26"/>
        <v>-2.0279999999999987</v>
      </c>
      <c r="AE209" s="23" t="str">
        <f t="shared" si="27"/>
        <v>Win</v>
      </c>
      <c r="AF209" s="23" t="str">
        <f t="shared" si="28"/>
        <v>Loss</v>
      </c>
      <c r="AG209" s="23" t="str">
        <f t="shared" si="29"/>
        <v>Loss</v>
      </c>
      <c r="AH209" s="23">
        <f t="shared" si="30"/>
        <v>17</v>
      </c>
      <c r="AI209" s="23">
        <f t="shared" si="31"/>
        <v>-50</v>
      </c>
      <c r="AJ209" s="23">
        <f t="shared" si="32"/>
        <v>-50</v>
      </c>
    </row>
    <row r="210" spans="1:36" x14ac:dyDescent="0.2">
      <c r="A210" s="36">
        <v>43595</v>
      </c>
      <c r="B210" s="37" t="s">
        <v>842</v>
      </c>
      <c r="C210" s="37" t="s">
        <v>843</v>
      </c>
      <c r="D210" s="37" t="s">
        <v>844</v>
      </c>
      <c r="E210" s="37" t="s">
        <v>845</v>
      </c>
      <c r="F210" s="37" t="s">
        <v>846</v>
      </c>
      <c r="G210" s="37">
        <v>0</v>
      </c>
      <c r="H210" s="37">
        <v>1</v>
      </c>
      <c r="I210" s="37">
        <v>2.31</v>
      </c>
      <c r="J210" s="37">
        <v>3.17</v>
      </c>
      <c r="K210" s="37">
        <v>3.19</v>
      </c>
      <c r="L210" s="37">
        <v>-0.88</v>
      </c>
      <c r="M210" s="37">
        <v>41</v>
      </c>
      <c r="N210" s="37">
        <v>36</v>
      </c>
      <c r="O210" s="37">
        <v>1</v>
      </c>
      <c r="P210" s="37">
        <v>21</v>
      </c>
      <c r="Q210" s="37">
        <v>20</v>
      </c>
      <c r="R210" s="37">
        <v>0</v>
      </c>
      <c r="S210" s="37">
        <v>0</v>
      </c>
      <c r="T210" s="37">
        <v>100</v>
      </c>
      <c r="U210" s="37">
        <v>36.590000000000003</v>
      </c>
      <c r="V210" s="37">
        <v>19.510000000000002</v>
      </c>
      <c r="W210" s="37">
        <v>43.9</v>
      </c>
      <c r="X210" s="37">
        <v>47.22</v>
      </c>
      <c r="Y210" s="37">
        <v>11.11</v>
      </c>
      <c r="Z210" s="37">
        <v>41.67</v>
      </c>
      <c r="AA210" s="37">
        <v>38.1</v>
      </c>
      <c r="AB210" s="37">
        <v>45</v>
      </c>
      <c r="AC210" s="24">
        <f t="shared" si="25"/>
        <v>-31.731999999999992</v>
      </c>
      <c r="AD210" s="25">
        <f t="shared" si="26"/>
        <v>31.731999999999992</v>
      </c>
      <c r="AE210" s="23" t="str">
        <f t="shared" si="27"/>
        <v>Loss</v>
      </c>
      <c r="AF210" s="23" t="str">
        <f t="shared" si="28"/>
        <v>Loss</v>
      </c>
      <c r="AG210" s="23" t="str">
        <f t="shared" si="29"/>
        <v>Win</v>
      </c>
      <c r="AH210" s="23">
        <f t="shared" si="30"/>
        <v>-50</v>
      </c>
      <c r="AI210" s="23">
        <f t="shared" si="31"/>
        <v>-50</v>
      </c>
      <c r="AJ210" s="23">
        <f t="shared" si="32"/>
        <v>109.5</v>
      </c>
    </row>
    <row r="211" spans="1:36" x14ac:dyDescent="0.2">
      <c r="A211" s="36">
        <v>43595</v>
      </c>
      <c r="B211" s="37" t="s">
        <v>847</v>
      </c>
      <c r="C211" s="37" t="s">
        <v>182</v>
      </c>
      <c r="D211" s="37" t="s">
        <v>848</v>
      </c>
      <c r="E211" s="37" t="s">
        <v>849</v>
      </c>
      <c r="F211" s="37" t="s">
        <v>850</v>
      </c>
      <c r="G211" s="37">
        <v>2</v>
      </c>
      <c r="H211" s="37">
        <v>1</v>
      </c>
      <c r="I211" s="37">
        <v>1.47</v>
      </c>
      <c r="J211" s="37">
        <v>4.07</v>
      </c>
      <c r="K211" s="37">
        <v>6.06</v>
      </c>
      <c r="L211" s="37">
        <v>-4.59</v>
      </c>
      <c r="M211" s="37">
        <v>33</v>
      </c>
      <c r="N211" s="37">
        <v>32</v>
      </c>
      <c r="O211" s="37">
        <v>1</v>
      </c>
      <c r="P211" s="37">
        <v>17</v>
      </c>
      <c r="Q211" s="37">
        <v>15</v>
      </c>
      <c r="R211" s="37">
        <v>100</v>
      </c>
      <c r="S211" s="37">
        <v>0</v>
      </c>
      <c r="T211" s="37">
        <v>0</v>
      </c>
      <c r="U211" s="37">
        <v>39.39</v>
      </c>
      <c r="V211" s="37">
        <v>27.27</v>
      </c>
      <c r="W211" s="37">
        <v>33.33</v>
      </c>
      <c r="X211" s="37">
        <v>15.63</v>
      </c>
      <c r="Y211" s="37">
        <v>31.25</v>
      </c>
      <c r="Z211" s="37">
        <v>53.13</v>
      </c>
      <c r="AA211" s="37">
        <v>47.06</v>
      </c>
      <c r="AB211" s="37">
        <v>20</v>
      </c>
      <c r="AC211" s="24">
        <f t="shared" si="25"/>
        <v>38.314000000000007</v>
      </c>
      <c r="AD211" s="25">
        <f t="shared" si="26"/>
        <v>-38.314000000000007</v>
      </c>
      <c r="AE211" s="23" t="str">
        <f t="shared" si="27"/>
        <v>Win</v>
      </c>
      <c r="AF211" s="23" t="str">
        <f t="shared" si="28"/>
        <v>Loss</v>
      </c>
      <c r="AG211" s="23" t="str">
        <f t="shared" si="29"/>
        <v>Loss</v>
      </c>
      <c r="AH211" s="23">
        <f t="shared" si="30"/>
        <v>23.5</v>
      </c>
      <c r="AI211" s="23">
        <f t="shared" si="31"/>
        <v>-50</v>
      </c>
      <c r="AJ211" s="23">
        <f t="shared" si="32"/>
        <v>-50</v>
      </c>
    </row>
    <row r="212" spans="1:36" x14ac:dyDescent="0.2">
      <c r="A212" s="36">
        <v>43595</v>
      </c>
      <c r="B212" s="37" t="s">
        <v>847</v>
      </c>
      <c r="C212" s="37" t="s">
        <v>182</v>
      </c>
      <c r="D212" s="37" t="s">
        <v>851</v>
      </c>
      <c r="E212" s="37" t="s">
        <v>287</v>
      </c>
      <c r="F212" s="37" t="s">
        <v>852</v>
      </c>
      <c r="G212" s="37">
        <v>0</v>
      </c>
      <c r="H212" s="37">
        <v>1</v>
      </c>
      <c r="I212" s="37">
        <v>2.61</v>
      </c>
      <c r="J212" s="37">
        <v>3</v>
      </c>
      <c r="K212" s="37">
        <v>2.68</v>
      </c>
      <c r="L212" s="37">
        <v>-7.0000000000000007E-2</v>
      </c>
      <c r="M212" s="37">
        <v>33</v>
      </c>
      <c r="N212" s="37">
        <v>33</v>
      </c>
      <c r="O212" s="37">
        <v>1</v>
      </c>
      <c r="P212" s="37">
        <v>15</v>
      </c>
      <c r="Q212" s="37">
        <v>15</v>
      </c>
      <c r="R212" s="37">
        <v>100</v>
      </c>
      <c r="S212" s="37">
        <v>0</v>
      </c>
      <c r="T212" s="37">
        <v>0</v>
      </c>
      <c r="U212" s="37">
        <v>30.3</v>
      </c>
      <c r="V212" s="37">
        <v>36.36</v>
      </c>
      <c r="W212" s="37">
        <v>33.33</v>
      </c>
      <c r="X212" s="37">
        <v>27.27</v>
      </c>
      <c r="Y212" s="37">
        <v>36.36</v>
      </c>
      <c r="Z212" s="37">
        <v>36.36</v>
      </c>
      <c r="AA212" s="37">
        <v>13.33</v>
      </c>
      <c r="AB212" s="37">
        <v>20</v>
      </c>
      <c r="AC212" s="24">
        <f t="shared" si="25"/>
        <v>31.212000000000003</v>
      </c>
      <c r="AD212" s="25">
        <f t="shared" si="26"/>
        <v>-31.212000000000003</v>
      </c>
      <c r="AE212" s="23" t="str">
        <f t="shared" si="27"/>
        <v>Loss</v>
      </c>
      <c r="AF212" s="23" t="str">
        <f t="shared" si="28"/>
        <v>Loss</v>
      </c>
      <c r="AG212" s="23" t="str">
        <f t="shared" si="29"/>
        <v>Win</v>
      </c>
      <c r="AH212" s="23">
        <f t="shared" si="30"/>
        <v>-50</v>
      </c>
      <c r="AI212" s="23">
        <f t="shared" si="31"/>
        <v>-50</v>
      </c>
      <c r="AJ212" s="23">
        <f t="shared" si="32"/>
        <v>84</v>
      </c>
    </row>
    <row r="213" spans="1:36" x14ac:dyDescent="0.2">
      <c r="A213" s="36">
        <v>43595</v>
      </c>
      <c r="B213" s="37" t="s">
        <v>847</v>
      </c>
      <c r="C213" s="37" t="s">
        <v>182</v>
      </c>
      <c r="D213" s="37" t="s">
        <v>853</v>
      </c>
      <c r="E213" s="37" t="s">
        <v>854</v>
      </c>
      <c r="F213" s="37" t="s">
        <v>855</v>
      </c>
      <c r="G213" s="37">
        <v>1</v>
      </c>
      <c r="H213" s="37">
        <v>4</v>
      </c>
      <c r="I213" s="37">
        <v>2.16</v>
      </c>
      <c r="J213" s="37">
        <v>3.23</v>
      </c>
      <c r="K213" s="37">
        <v>3.15</v>
      </c>
      <c r="L213" s="37">
        <v>-0.99</v>
      </c>
      <c r="M213" s="37">
        <v>32</v>
      </c>
      <c r="N213" s="37">
        <v>32</v>
      </c>
      <c r="O213" s="37">
        <v>1</v>
      </c>
      <c r="P213" s="37">
        <v>14</v>
      </c>
      <c r="Q213" s="37">
        <v>15</v>
      </c>
      <c r="R213" s="37">
        <v>0</v>
      </c>
      <c r="S213" s="37">
        <v>0</v>
      </c>
      <c r="T213" s="37">
        <v>100</v>
      </c>
      <c r="U213" s="37">
        <v>25</v>
      </c>
      <c r="V213" s="37">
        <v>37.5</v>
      </c>
      <c r="W213" s="37">
        <v>37.5</v>
      </c>
      <c r="X213" s="37">
        <v>37.5</v>
      </c>
      <c r="Y213" s="37">
        <v>25</v>
      </c>
      <c r="Z213" s="37">
        <v>37.5</v>
      </c>
      <c r="AA213" s="37">
        <v>28.57</v>
      </c>
      <c r="AB213" s="37">
        <v>26.67</v>
      </c>
      <c r="AC213" s="24">
        <f t="shared" si="25"/>
        <v>-31.25</v>
      </c>
      <c r="AD213" s="25">
        <f t="shared" si="26"/>
        <v>31.25</v>
      </c>
      <c r="AE213" s="23" t="str">
        <f t="shared" si="27"/>
        <v>Loss</v>
      </c>
      <c r="AF213" s="23" t="str">
        <f t="shared" si="28"/>
        <v>Loss</v>
      </c>
      <c r="AG213" s="23" t="str">
        <f t="shared" si="29"/>
        <v>Win</v>
      </c>
      <c r="AH213" s="23">
        <f t="shared" si="30"/>
        <v>-50</v>
      </c>
      <c r="AI213" s="23">
        <f t="shared" si="31"/>
        <v>-50</v>
      </c>
      <c r="AJ213" s="23">
        <f t="shared" si="32"/>
        <v>107.5</v>
      </c>
    </row>
    <row r="214" spans="1:36" x14ac:dyDescent="0.2">
      <c r="A214" s="36">
        <v>43595</v>
      </c>
      <c r="B214" s="37" t="s">
        <v>847</v>
      </c>
      <c r="C214" s="37" t="s">
        <v>182</v>
      </c>
      <c r="D214" s="37" t="s">
        <v>856</v>
      </c>
      <c r="E214" s="37" t="s">
        <v>857</v>
      </c>
      <c r="F214" s="37" t="s">
        <v>858</v>
      </c>
      <c r="G214" s="37">
        <v>0</v>
      </c>
      <c r="H214" s="37">
        <v>1</v>
      </c>
      <c r="I214" s="37">
        <v>1.92</v>
      </c>
      <c r="J214" s="37">
        <v>3.22</v>
      </c>
      <c r="K214" s="37">
        <v>3.87</v>
      </c>
      <c r="L214" s="37">
        <v>-1.95</v>
      </c>
      <c r="M214" s="37">
        <v>32</v>
      </c>
      <c r="N214" s="37">
        <v>32</v>
      </c>
      <c r="O214" s="37">
        <v>1</v>
      </c>
      <c r="P214" s="37">
        <v>17</v>
      </c>
      <c r="Q214" s="37">
        <v>17</v>
      </c>
      <c r="R214" s="37">
        <v>0</v>
      </c>
      <c r="S214" s="37">
        <v>0</v>
      </c>
      <c r="T214" s="37">
        <v>100</v>
      </c>
      <c r="U214" s="37">
        <v>34.380000000000003</v>
      </c>
      <c r="V214" s="37">
        <v>46.88</v>
      </c>
      <c r="W214" s="37">
        <v>18.75</v>
      </c>
      <c r="X214" s="37">
        <v>28.13</v>
      </c>
      <c r="Y214" s="37">
        <v>34.380000000000003</v>
      </c>
      <c r="Z214" s="37">
        <v>37.5</v>
      </c>
      <c r="AA214" s="37">
        <v>41.18</v>
      </c>
      <c r="AB214" s="37">
        <v>23.53</v>
      </c>
      <c r="AC214" s="24">
        <f t="shared" si="25"/>
        <v>-23.75</v>
      </c>
      <c r="AD214" s="25">
        <f t="shared" si="26"/>
        <v>23.75</v>
      </c>
      <c r="AE214" s="23" t="str">
        <f t="shared" si="27"/>
        <v>Loss</v>
      </c>
      <c r="AF214" s="23" t="str">
        <f t="shared" si="28"/>
        <v>Loss</v>
      </c>
      <c r="AG214" s="23" t="str">
        <f t="shared" si="29"/>
        <v>Win</v>
      </c>
      <c r="AH214" s="23">
        <f t="shared" si="30"/>
        <v>-50</v>
      </c>
      <c r="AI214" s="23">
        <f t="shared" si="31"/>
        <v>-50</v>
      </c>
      <c r="AJ214" s="23">
        <f t="shared" si="32"/>
        <v>143.5</v>
      </c>
    </row>
    <row r="215" spans="1:36" x14ac:dyDescent="0.2">
      <c r="A215" s="36">
        <v>43595</v>
      </c>
      <c r="B215" s="37" t="s">
        <v>847</v>
      </c>
      <c r="C215" s="37" t="s">
        <v>182</v>
      </c>
      <c r="D215" s="37" t="s">
        <v>859</v>
      </c>
      <c r="E215" s="37" t="s">
        <v>860</v>
      </c>
      <c r="F215" s="37" t="s">
        <v>861</v>
      </c>
      <c r="G215" s="37">
        <v>0</v>
      </c>
      <c r="H215" s="37">
        <v>0</v>
      </c>
      <c r="I215" s="37">
        <v>2.72</v>
      </c>
      <c r="J215" s="37">
        <v>2.91</v>
      </c>
      <c r="K215" s="37">
        <v>2.63</v>
      </c>
      <c r="L215" s="37">
        <v>0.09</v>
      </c>
      <c r="M215" s="37">
        <v>1</v>
      </c>
      <c r="N215" s="37">
        <v>0</v>
      </c>
      <c r="O215" s="37">
        <v>0</v>
      </c>
      <c r="P215" s="37">
        <v>1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100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24">
        <f t="shared" si="25"/>
        <v>-20</v>
      </c>
      <c r="AD215" s="25">
        <f t="shared" si="26"/>
        <v>20</v>
      </c>
      <c r="AE215" s="23" t="str">
        <f t="shared" si="27"/>
        <v>Loss</v>
      </c>
      <c r="AF215" s="23" t="str">
        <f t="shared" si="28"/>
        <v>Win</v>
      </c>
      <c r="AG215" s="23" t="str">
        <f t="shared" si="29"/>
        <v>Loss</v>
      </c>
      <c r="AH215" s="23">
        <f t="shared" si="30"/>
        <v>-50</v>
      </c>
      <c r="AI215" s="23">
        <f t="shared" si="31"/>
        <v>95.5</v>
      </c>
      <c r="AJ215" s="23">
        <f t="shared" si="32"/>
        <v>-50</v>
      </c>
    </row>
    <row r="216" spans="1:36" x14ac:dyDescent="0.2">
      <c r="A216" s="36">
        <v>43595</v>
      </c>
      <c r="B216" s="37" t="s">
        <v>671</v>
      </c>
      <c r="C216" s="37" t="s">
        <v>672</v>
      </c>
      <c r="D216" s="37" t="s">
        <v>862</v>
      </c>
      <c r="E216" s="37" t="s">
        <v>863</v>
      </c>
      <c r="F216" s="37" t="s">
        <v>864</v>
      </c>
      <c r="G216" s="37">
        <v>3</v>
      </c>
      <c r="H216" s="37">
        <v>1</v>
      </c>
      <c r="I216" s="37">
        <v>1.66</v>
      </c>
      <c r="J216" s="37">
        <v>3.93</v>
      </c>
      <c r="K216" s="37">
        <v>4.51</v>
      </c>
      <c r="L216" s="37">
        <v>-2.85</v>
      </c>
      <c r="M216" s="37">
        <v>39</v>
      </c>
      <c r="N216" s="37">
        <v>36</v>
      </c>
      <c r="O216" s="37">
        <v>3</v>
      </c>
      <c r="P216" s="37">
        <v>19</v>
      </c>
      <c r="Q216" s="37">
        <v>18</v>
      </c>
      <c r="R216" s="37">
        <v>66.67</v>
      </c>
      <c r="S216" s="37">
        <v>33.33</v>
      </c>
      <c r="T216" s="37">
        <v>0</v>
      </c>
      <c r="U216" s="37">
        <v>64.099999999999994</v>
      </c>
      <c r="V216" s="37">
        <v>20.51</v>
      </c>
      <c r="W216" s="37">
        <v>15.38</v>
      </c>
      <c r="X216" s="37">
        <v>33.33</v>
      </c>
      <c r="Y216" s="37">
        <v>25</v>
      </c>
      <c r="Z216" s="37">
        <v>41.67</v>
      </c>
      <c r="AA216" s="37">
        <v>73.680000000000007</v>
      </c>
      <c r="AB216" s="37">
        <v>38.89</v>
      </c>
      <c r="AC216" s="24">
        <f t="shared" si="25"/>
        <v>34.297000000000004</v>
      </c>
      <c r="AD216" s="25">
        <f t="shared" si="26"/>
        <v>-27.631</v>
      </c>
      <c r="AE216" s="23" t="str">
        <f t="shared" si="27"/>
        <v>Win</v>
      </c>
      <c r="AF216" s="23" t="str">
        <f t="shared" si="28"/>
        <v>Loss</v>
      </c>
      <c r="AG216" s="23" t="str">
        <f t="shared" si="29"/>
        <v>Loss</v>
      </c>
      <c r="AH216" s="23">
        <f t="shared" si="30"/>
        <v>33</v>
      </c>
      <c r="AI216" s="23">
        <f t="shared" si="31"/>
        <v>-50</v>
      </c>
      <c r="AJ216" s="23">
        <f t="shared" si="32"/>
        <v>-50</v>
      </c>
    </row>
    <row r="217" spans="1:36" x14ac:dyDescent="0.2">
      <c r="A217" s="36">
        <v>43595</v>
      </c>
      <c r="B217" s="37" t="s">
        <v>643</v>
      </c>
      <c r="C217" s="37" t="s">
        <v>865</v>
      </c>
      <c r="D217" s="37" t="s">
        <v>866</v>
      </c>
      <c r="E217" s="37" t="s">
        <v>867</v>
      </c>
      <c r="F217" s="37" t="s">
        <v>868</v>
      </c>
      <c r="G217" s="37">
        <v>0</v>
      </c>
      <c r="H217" s="37">
        <v>3</v>
      </c>
      <c r="I217" s="37">
        <v>2.23</v>
      </c>
      <c r="J217" s="37">
        <v>2.96</v>
      </c>
      <c r="K217" s="37">
        <v>3.11</v>
      </c>
      <c r="L217" s="37">
        <v>-0.88</v>
      </c>
      <c r="M217" s="37">
        <v>29</v>
      </c>
      <c r="N217" s="37">
        <v>28</v>
      </c>
      <c r="O217" s="37">
        <v>1</v>
      </c>
      <c r="P217" s="37">
        <v>18</v>
      </c>
      <c r="Q217" s="37">
        <v>10</v>
      </c>
      <c r="R217" s="37">
        <v>100</v>
      </c>
      <c r="S217" s="37">
        <v>0</v>
      </c>
      <c r="T217" s="37">
        <v>0</v>
      </c>
      <c r="U217" s="37">
        <v>48.28</v>
      </c>
      <c r="V217" s="37">
        <v>37.93</v>
      </c>
      <c r="W217" s="37">
        <v>13.79</v>
      </c>
      <c r="X217" s="37">
        <v>39.29</v>
      </c>
      <c r="Y217" s="37">
        <v>35.71</v>
      </c>
      <c r="Z217" s="37">
        <v>25</v>
      </c>
      <c r="AA217" s="37">
        <v>44.44</v>
      </c>
      <c r="AB217" s="37">
        <v>20</v>
      </c>
      <c r="AC217" s="24">
        <f t="shared" si="25"/>
        <v>34.262</v>
      </c>
      <c r="AD217" s="25">
        <f t="shared" si="26"/>
        <v>-34.262</v>
      </c>
      <c r="AE217" s="23" t="str">
        <f t="shared" si="27"/>
        <v>Loss</v>
      </c>
      <c r="AF217" s="23" t="str">
        <f t="shared" si="28"/>
        <v>Loss</v>
      </c>
      <c r="AG217" s="23" t="str">
        <f t="shared" si="29"/>
        <v>Win</v>
      </c>
      <c r="AH217" s="23">
        <f t="shared" si="30"/>
        <v>-50</v>
      </c>
      <c r="AI217" s="23">
        <f t="shared" si="31"/>
        <v>-50</v>
      </c>
      <c r="AJ217" s="23">
        <f t="shared" si="32"/>
        <v>105.5</v>
      </c>
    </row>
    <row r="218" spans="1:36" x14ac:dyDescent="0.2">
      <c r="A218" s="36">
        <v>43595</v>
      </c>
      <c r="B218" s="37" t="s">
        <v>869</v>
      </c>
      <c r="C218" s="37" t="s">
        <v>402</v>
      </c>
      <c r="D218" s="37" t="s">
        <v>870</v>
      </c>
      <c r="E218" s="37" t="s">
        <v>871</v>
      </c>
      <c r="F218" s="37" t="s">
        <v>872</v>
      </c>
      <c r="G218" s="37">
        <v>0</v>
      </c>
      <c r="H218" s="37">
        <v>2</v>
      </c>
      <c r="I218" s="37">
        <v>1.82</v>
      </c>
      <c r="J218" s="37">
        <v>3.5</v>
      </c>
      <c r="K218" s="37">
        <v>3.91</v>
      </c>
      <c r="L218" s="37">
        <v>-2.09</v>
      </c>
      <c r="M218" s="37">
        <v>16</v>
      </c>
      <c r="N218" s="37">
        <v>17</v>
      </c>
      <c r="O218" s="37">
        <v>0</v>
      </c>
      <c r="P218" s="37">
        <v>7</v>
      </c>
      <c r="Q218" s="37">
        <v>8</v>
      </c>
      <c r="R218" s="37">
        <v>0</v>
      </c>
      <c r="S218" s="37">
        <v>0</v>
      </c>
      <c r="T218" s="37">
        <v>0</v>
      </c>
      <c r="U218" s="37">
        <v>31.25</v>
      </c>
      <c r="V218" s="37">
        <v>37.5</v>
      </c>
      <c r="W218" s="37">
        <v>31.25</v>
      </c>
      <c r="X218" s="37">
        <v>23.53</v>
      </c>
      <c r="Y218" s="37">
        <v>41.18</v>
      </c>
      <c r="Z218" s="37">
        <v>35.29</v>
      </c>
      <c r="AA218" s="37">
        <v>42.86</v>
      </c>
      <c r="AB218" s="37">
        <v>0</v>
      </c>
      <c r="AC218" s="24">
        <f t="shared" si="25"/>
        <v>1.9839999999999991</v>
      </c>
      <c r="AD218" s="25">
        <f t="shared" si="26"/>
        <v>-1.9839999999999991</v>
      </c>
      <c r="AE218" s="23" t="str">
        <f t="shared" si="27"/>
        <v>Loss</v>
      </c>
      <c r="AF218" s="23" t="str">
        <f t="shared" si="28"/>
        <v>Loss</v>
      </c>
      <c r="AG218" s="23" t="str">
        <f t="shared" si="29"/>
        <v>Win</v>
      </c>
      <c r="AH218" s="23">
        <f t="shared" si="30"/>
        <v>-50</v>
      </c>
      <c r="AI218" s="23">
        <f t="shared" si="31"/>
        <v>-50</v>
      </c>
      <c r="AJ218" s="23">
        <f t="shared" si="32"/>
        <v>145.5</v>
      </c>
    </row>
    <row r="219" spans="1:36" x14ac:dyDescent="0.2">
      <c r="A219" s="36"/>
      <c r="AC219" s="24"/>
      <c r="AD219" s="25"/>
    </row>
    <row r="220" spans="1:36" x14ac:dyDescent="0.2">
      <c r="A220" s="36"/>
      <c r="AC220" s="24"/>
      <c r="AD220" s="25"/>
    </row>
    <row r="221" spans="1:36" x14ac:dyDescent="0.2">
      <c r="A221" s="36"/>
      <c r="AC221" s="24"/>
      <c r="AD221" s="25"/>
    </row>
    <row r="222" spans="1:36" x14ac:dyDescent="0.2">
      <c r="A222" s="36"/>
      <c r="AC222" s="24"/>
      <c r="AD222" s="25"/>
    </row>
    <row r="223" spans="1:36" x14ac:dyDescent="0.2">
      <c r="A223" s="36"/>
      <c r="AC223" s="24"/>
      <c r="AD223" s="25"/>
    </row>
    <row r="224" spans="1:36" x14ac:dyDescent="0.2">
      <c r="A224" s="36"/>
      <c r="AC224" s="24"/>
      <c r="AD224" s="25"/>
    </row>
    <row r="225" spans="1:30" x14ac:dyDescent="0.2">
      <c r="A225" s="36"/>
      <c r="AC225" s="24"/>
      <c r="AD225" s="25"/>
    </row>
    <row r="226" spans="1:30" x14ac:dyDescent="0.2">
      <c r="A226" s="36"/>
      <c r="AC226" s="24"/>
      <c r="AD226" s="25"/>
    </row>
    <row r="227" spans="1:30" x14ac:dyDescent="0.2">
      <c r="A227" s="36"/>
      <c r="AC227" s="24"/>
      <c r="AD227" s="25"/>
    </row>
    <row r="228" spans="1:30" x14ac:dyDescent="0.2">
      <c r="A228" s="36"/>
      <c r="AC228" s="24"/>
      <c r="AD228" s="25"/>
    </row>
    <row r="229" spans="1:30" x14ac:dyDescent="0.2">
      <c r="A229" s="36"/>
      <c r="AC229" s="24"/>
      <c r="AD229" s="25"/>
    </row>
    <row r="230" spans="1:30" x14ac:dyDescent="0.2">
      <c r="A230" s="36"/>
      <c r="AC230" s="24"/>
      <c r="AD230" s="25"/>
    </row>
    <row r="231" spans="1:30" x14ac:dyDescent="0.2">
      <c r="A231" s="36"/>
      <c r="AC231" s="24"/>
      <c r="AD231" s="25"/>
    </row>
    <row r="232" spans="1:30" x14ac:dyDescent="0.2">
      <c r="A232" s="36"/>
      <c r="AC232" s="24"/>
      <c r="AD232" s="25"/>
    </row>
    <row r="233" spans="1:30" x14ac:dyDescent="0.2">
      <c r="A233" s="36"/>
      <c r="AC233" s="24"/>
      <c r="AD233" s="25"/>
    </row>
    <row r="234" spans="1:30" x14ac:dyDescent="0.2">
      <c r="A234" s="36"/>
      <c r="AC234" s="24"/>
      <c r="AD234" s="25"/>
    </row>
    <row r="235" spans="1:30" x14ac:dyDescent="0.2">
      <c r="A235" s="36"/>
      <c r="AC235" s="24"/>
      <c r="AD235" s="25"/>
    </row>
    <row r="236" spans="1:30" x14ac:dyDescent="0.2">
      <c r="A236" s="36"/>
      <c r="AC236" s="24"/>
      <c r="AD236" s="25"/>
    </row>
    <row r="237" spans="1:30" x14ac:dyDescent="0.2">
      <c r="A237" s="36"/>
      <c r="AC237" s="24"/>
      <c r="AD237" s="25"/>
    </row>
    <row r="238" spans="1:30" x14ac:dyDescent="0.2">
      <c r="A238" s="36"/>
      <c r="AC238" s="24"/>
      <c r="AD238" s="25"/>
    </row>
    <row r="239" spans="1:30" x14ac:dyDescent="0.2">
      <c r="A239" s="36"/>
      <c r="AC239" s="24"/>
      <c r="AD239" s="25"/>
    </row>
    <row r="240" spans="1:30" x14ac:dyDescent="0.2">
      <c r="A240" s="36"/>
      <c r="AC240" s="24"/>
      <c r="AD240" s="25"/>
    </row>
    <row r="241" spans="1:30" x14ac:dyDescent="0.2">
      <c r="A241" s="36"/>
      <c r="AC241" s="24"/>
      <c r="AD241" s="25"/>
    </row>
    <row r="242" spans="1:30" x14ac:dyDescent="0.2">
      <c r="A242" s="36"/>
      <c r="AC242" s="24"/>
      <c r="AD242" s="25"/>
    </row>
    <row r="243" spans="1:30" x14ac:dyDescent="0.2">
      <c r="A243" s="36"/>
      <c r="AC243" s="24"/>
      <c r="AD243" s="25"/>
    </row>
    <row r="244" spans="1:30" x14ac:dyDescent="0.2">
      <c r="A244" s="36"/>
      <c r="AC244" s="24"/>
      <c r="AD244" s="25"/>
    </row>
    <row r="245" spans="1:30" x14ac:dyDescent="0.2">
      <c r="A245" s="36"/>
      <c r="AC245" s="24"/>
      <c r="AD245" s="25"/>
    </row>
    <row r="246" spans="1:30" x14ac:dyDescent="0.2">
      <c r="A246" s="36"/>
      <c r="AC246" s="24"/>
      <c r="AD246" s="25"/>
    </row>
    <row r="247" spans="1:30" x14ac:dyDescent="0.2">
      <c r="A247" s="36"/>
      <c r="AC247" s="24"/>
      <c r="AD247" s="25"/>
    </row>
    <row r="248" spans="1:30" x14ac:dyDescent="0.2">
      <c r="A248" s="36"/>
      <c r="AC248" s="24"/>
      <c r="AD248" s="25"/>
    </row>
    <row r="249" spans="1:30" x14ac:dyDescent="0.2">
      <c r="A249" s="36"/>
      <c r="AC249" s="24"/>
      <c r="AD249" s="25"/>
    </row>
    <row r="250" spans="1:30" x14ac:dyDescent="0.2">
      <c r="A250" s="36"/>
      <c r="AC250" s="24"/>
      <c r="AD250" s="25"/>
    </row>
    <row r="251" spans="1:30" x14ac:dyDescent="0.2">
      <c r="A251" s="36"/>
      <c r="AC251" s="24"/>
      <c r="AD251" s="25"/>
    </row>
    <row r="252" spans="1:30" x14ac:dyDescent="0.2">
      <c r="A252" s="36"/>
      <c r="AC252" s="24"/>
      <c r="AD252" s="25"/>
    </row>
    <row r="253" spans="1:30" x14ac:dyDescent="0.2">
      <c r="A253" s="36"/>
      <c r="AC253" s="24"/>
      <c r="AD253" s="25"/>
    </row>
    <row r="254" spans="1:30" x14ac:dyDescent="0.2">
      <c r="A254" s="36"/>
      <c r="AC254" s="24"/>
      <c r="AD254" s="25"/>
    </row>
    <row r="255" spans="1:30" x14ac:dyDescent="0.2">
      <c r="A255" s="36"/>
      <c r="AC255" s="24"/>
      <c r="AD255" s="25"/>
    </row>
    <row r="256" spans="1:30" x14ac:dyDescent="0.2">
      <c r="A256" s="36"/>
      <c r="AC256" s="24"/>
      <c r="AD256" s="25"/>
    </row>
    <row r="257" spans="1:30" x14ac:dyDescent="0.2">
      <c r="A257" s="36"/>
      <c r="AC257" s="24"/>
      <c r="AD257" s="25"/>
    </row>
    <row r="258" spans="1:30" x14ac:dyDescent="0.2">
      <c r="A258" s="36"/>
      <c r="AC258" s="24"/>
      <c r="AD258" s="25"/>
    </row>
    <row r="259" spans="1:30" x14ac:dyDescent="0.2">
      <c r="A259" s="36"/>
      <c r="AC259" s="24"/>
      <c r="AD259" s="25"/>
    </row>
    <row r="260" spans="1:30" x14ac:dyDescent="0.2">
      <c r="A260" s="36"/>
      <c r="AC260" s="24"/>
      <c r="AD260" s="25"/>
    </row>
    <row r="261" spans="1:30" x14ac:dyDescent="0.2">
      <c r="A261" s="36"/>
      <c r="AC261" s="24"/>
      <c r="AD261" s="25"/>
    </row>
    <row r="262" spans="1:30" x14ac:dyDescent="0.2">
      <c r="A262" s="36"/>
      <c r="AC262" s="24"/>
      <c r="AD262" s="25"/>
    </row>
    <row r="263" spans="1:30" x14ac:dyDescent="0.2">
      <c r="A263" s="36"/>
      <c r="AC263" s="24"/>
      <c r="AD263" s="25"/>
    </row>
    <row r="264" spans="1:30" x14ac:dyDescent="0.2">
      <c r="A264" s="36"/>
      <c r="AC264" s="24"/>
      <c r="AD264" s="25"/>
    </row>
    <row r="265" spans="1:30" x14ac:dyDescent="0.2">
      <c r="A265" s="36"/>
      <c r="AC265" s="24"/>
      <c r="AD265" s="25"/>
    </row>
    <row r="266" spans="1:30" x14ac:dyDescent="0.2">
      <c r="A266" s="36"/>
      <c r="AC266" s="24"/>
      <c r="AD266" s="25"/>
    </row>
    <row r="267" spans="1:30" x14ac:dyDescent="0.2">
      <c r="A267" s="36"/>
      <c r="AC267" s="24"/>
      <c r="AD267" s="25"/>
    </row>
    <row r="268" spans="1:30" x14ac:dyDescent="0.2">
      <c r="A268" s="36"/>
      <c r="AC268" s="24"/>
      <c r="AD268" s="25"/>
    </row>
    <row r="269" spans="1:30" x14ac:dyDescent="0.2">
      <c r="A269" s="36"/>
      <c r="AC269" s="24"/>
      <c r="AD269" s="25"/>
    </row>
    <row r="270" spans="1:30" x14ac:dyDescent="0.2">
      <c r="A270" s="36"/>
      <c r="AC270" s="24"/>
      <c r="AD270" s="25"/>
    </row>
    <row r="271" spans="1:30" x14ac:dyDescent="0.2">
      <c r="A271" s="36"/>
      <c r="AC271" s="24"/>
      <c r="AD271" s="25"/>
    </row>
    <row r="272" spans="1:30" x14ac:dyDescent="0.2">
      <c r="A272" s="36"/>
      <c r="AC272" s="24"/>
      <c r="AD272" s="25"/>
    </row>
    <row r="273" spans="1:30" x14ac:dyDescent="0.2">
      <c r="A273" s="36"/>
      <c r="AC273" s="24"/>
      <c r="AD273" s="25"/>
    </row>
    <row r="274" spans="1:30" x14ac:dyDescent="0.2">
      <c r="A274" s="36"/>
      <c r="AC274" s="24"/>
      <c r="AD274" s="25"/>
    </row>
    <row r="275" spans="1:30" x14ac:dyDescent="0.2">
      <c r="A275" s="36"/>
      <c r="AC275" s="24"/>
      <c r="AD275" s="25"/>
    </row>
    <row r="276" spans="1:30" x14ac:dyDescent="0.2">
      <c r="A276" s="36"/>
      <c r="AC276" s="24"/>
      <c r="AD276" s="25"/>
    </row>
    <row r="277" spans="1:30" x14ac:dyDescent="0.2">
      <c r="A277" s="36"/>
      <c r="AC277" s="24"/>
      <c r="AD277" s="25"/>
    </row>
    <row r="278" spans="1:30" x14ac:dyDescent="0.2">
      <c r="A278" s="36"/>
      <c r="AC278" s="24"/>
      <c r="AD278" s="25"/>
    </row>
    <row r="279" spans="1:30" x14ac:dyDescent="0.2">
      <c r="A279" s="36"/>
      <c r="AC279" s="24"/>
      <c r="AD279" s="25"/>
    </row>
    <row r="280" spans="1:30" x14ac:dyDescent="0.2">
      <c r="A280" s="36"/>
      <c r="AC280" s="24"/>
      <c r="AD280" s="25"/>
    </row>
    <row r="281" spans="1:30" x14ac:dyDescent="0.2">
      <c r="A281" s="36"/>
      <c r="AC281" s="24"/>
      <c r="AD281" s="25"/>
    </row>
    <row r="282" spans="1:30" x14ac:dyDescent="0.2">
      <c r="A282" s="36"/>
      <c r="AC282" s="24"/>
      <c r="AD282" s="25"/>
    </row>
    <row r="283" spans="1:30" x14ac:dyDescent="0.2">
      <c r="A283" s="36"/>
      <c r="AC283" s="24"/>
      <c r="AD283" s="25"/>
    </row>
    <row r="284" spans="1:30" x14ac:dyDescent="0.2">
      <c r="A284" s="36"/>
      <c r="AC284" s="24"/>
      <c r="AD284" s="25"/>
    </row>
    <row r="285" spans="1:30" x14ac:dyDescent="0.2">
      <c r="A285" s="36"/>
      <c r="AC285" s="24"/>
      <c r="AD285" s="25"/>
    </row>
    <row r="286" spans="1:30" x14ac:dyDescent="0.2">
      <c r="A286" s="36"/>
      <c r="AC286" s="24"/>
      <c r="AD286" s="25"/>
    </row>
    <row r="287" spans="1:30" x14ac:dyDescent="0.2">
      <c r="A287" s="36"/>
      <c r="AC287" s="24"/>
      <c r="AD287" s="25"/>
    </row>
    <row r="288" spans="1:30" x14ac:dyDescent="0.2">
      <c r="A288" s="36"/>
      <c r="AC288" s="24"/>
      <c r="AD288" s="25"/>
    </row>
    <row r="289" spans="1:30" x14ac:dyDescent="0.2">
      <c r="A289" s="36"/>
      <c r="AC289" s="24"/>
      <c r="AD289" s="25"/>
    </row>
    <row r="290" spans="1:30" x14ac:dyDescent="0.2">
      <c r="A290" s="36"/>
      <c r="AC290" s="24"/>
      <c r="AD290" s="25"/>
    </row>
    <row r="291" spans="1:30" x14ac:dyDescent="0.2">
      <c r="A291" s="36"/>
      <c r="AC291" s="24"/>
      <c r="AD291" s="25"/>
    </row>
    <row r="292" spans="1:30" x14ac:dyDescent="0.2">
      <c r="A292" s="36"/>
      <c r="AC292" s="24"/>
      <c r="AD292" s="25"/>
    </row>
    <row r="293" spans="1:30" x14ac:dyDescent="0.2">
      <c r="A293" s="36"/>
      <c r="AC293" s="24"/>
      <c r="AD293" s="25"/>
    </row>
    <row r="294" spans="1:30" x14ac:dyDescent="0.2">
      <c r="A294" s="36"/>
      <c r="AC294" s="24"/>
      <c r="AD294" s="25"/>
    </row>
    <row r="295" spans="1:30" x14ac:dyDescent="0.2">
      <c r="A295" s="36"/>
      <c r="AC295" s="24"/>
      <c r="AD295" s="25"/>
    </row>
    <row r="296" spans="1:30" x14ac:dyDescent="0.2">
      <c r="A296" s="36"/>
      <c r="AC296" s="24"/>
      <c r="AD296" s="25"/>
    </row>
    <row r="297" spans="1:30" x14ac:dyDescent="0.2">
      <c r="A297" s="36"/>
      <c r="AC297" s="24"/>
      <c r="AD297" s="25"/>
    </row>
    <row r="298" spans="1:30" x14ac:dyDescent="0.2">
      <c r="A298" s="36"/>
      <c r="AC298" s="24"/>
      <c r="AD298" s="25"/>
    </row>
    <row r="299" spans="1:30" x14ac:dyDescent="0.2">
      <c r="A299" s="36"/>
      <c r="AC299" s="24"/>
      <c r="AD299" s="25"/>
    </row>
    <row r="300" spans="1:30" x14ac:dyDescent="0.2">
      <c r="A300" s="36"/>
      <c r="AC300" s="24"/>
      <c r="AD300" s="25"/>
    </row>
    <row r="301" spans="1:30" x14ac:dyDescent="0.2">
      <c r="A301" s="36"/>
      <c r="AC301" s="24"/>
      <c r="AD301" s="25"/>
    </row>
    <row r="302" spans="1:30" x14ac:dyDescent="0.2">
      <c r="A302" s="36"/>
      <c r="AC302" s="24"/>
      <c r="AD302" s="25"/>
    </row>
    <row r="303" spans="1:30" x14ac:dyDescent="0.2">
      <c r="A303" s="36"/>
      <c r="AC303" s="24"/>
      <c r="AD303" s="25"/>
    </row>
    <row r="304" spans="1:30" x14ac:dyDescent="0.2">
      <c r="A304" s="36"/>
      <c r="AC304" s="24"/>
      <c r="AD304" s="25"/>
    </row>
    <row r="305" spans="1:30" x14ac:dyDescent="0.2">
      <c r="A305" s="36"/>
      <c r="AC305" s="24"/>
      <c r="AD305" s="25"/>
    </row>
    <row r="306" spans="1:30" x14ac:dyDescent="0.2">
      <c r="A306" s="36"/>
      <c r="AC306" s="24"/>
      <c r="AD306" s="25"/>
    </row>
    <row r="307" spans="1:30" x14ac:dyDescent="0.2">
      <c r="A307" s="36"/>
      <c r="AC307" s="24"/>
      <c r="AD307" s="25"/>
    </row>
    <row r="308" spans="1:30" x14ac:dyDescent="0.2">
      <c r="A308" s="36"/>
      <c r="AC308" s="24"/>
      <c r="AD308" s="25"/>
    </row>
    <row r="309" spans="1:30" x14ac:dyDescent="0.2">
      <c r="A309" s="36"/>
      <c r="AC309" s="24"/>
      <c r="AD309" s="25"/>
    </row>
    <row r="310" spans="1:30" x14ac:dyDescent="0.2">
      <c r="A310" s="36"/>
      <c r="AC310" s="24"/>
      <c r="AD310" s="25"/>
    </row>
    <row r="311" spans="1:30" x14ac:dyDescent="0.2">
      <c r="A311" s="36"/>
      <c r="AC311" s="24"/>
      <c r="AD311" s="25"/>
    </row>
    <row r="312" spans="1:30" x14ac:dyDescent="0.2">
      <c r="A312" s="36"/>
      <c r="AC312" s="24"/>
      <c r="AD312" s="25"/>
    </row>
    <row r="313" spans="1:30" x14ac:dyDescent="0.2">
      <c r="A313" s="36"/>
      <c r="AC313" s="24"/>
      <c r="AD313" s="25"/>
    </row>
    <row r="314" spans="1:30" x14ac:dyDescent="0.2">
      <c r="A314" s="36"/>
      <c r="AC314" s="24"/>
      <c r="AD314" s="25"/>
    </row>
    <row r="315" spans="1:30" x14ac:dyDescent="0.2">
      <c r="A315" s="36"/>
      <c r="AC315" s="24"/>
      <c r="AD315" s="25"/>
    </row>
    <row r="316" spans="1:30" x14ac:dyDescent="0.2">
      <c r="A316" s="36"/>
      <c r="AC316" s="24"/>
      <c r="AD316" s="25"/>
    </row>
    <row r="317" spans="1:30" x14ac:dyDescent="0.2">
      <c r="A317" s="36"/>
      <c r="AC317" s="24"/>
      <c r="AD317" s="25"/>
    </row>
    <row r="318" spans="1:30" x14ac:dyDescent="0.2">
      <c r="A318" s="36"/>
      <c r="AC318" s="24"/>
      <c r="AD318" s="25"/>
    </row>
    <row r="319" spans="1:30" x14ac:dyDescent="0.2">
      <c r="A319" s="36"/>
      <c r="AC319" s="24"/>
      <c r="AD319" s="25"/>
    </row>
    <row r="320" spans="1:30" x14ac:dyDescent="0.2">
      <c r="A320" s="36"/>
      <c r="AC320" s="24"/>
      <c r="AD320" s="25"/>
    </row>
    <row r="321" spans="1:30" x14ac:dyDescent="0.2">
      <c r="A321" s="36"/>
      <c r="AC321" s="24"/>
      <c r="AD321" s="25"/>
    </row>
    <row r="322" spans="1:30" x14ac:dyDescent="0.2">
      <c r="A322" s="36"/>
      <c r="AC322" s="24"/>
      <c r="AD322" s="25"/>
    </row>
    <row r="323" spans="1:30" x14ac:dyDescent="0.2">
      <c r="A323" s="36"/>
      <c r="AC323" s="24"/>
      <c r="AD323" s="25"/>
    </row>
    <row r="324" spans="1:30" x14ac:dyDescent="0.2">
      <c r="A324" s="36"/>
      <c r="AC324" s="24"/>
      <c r="AD324" s="25"/>
    </row>
    <row r="325" spans="1:30" x14ac:dyDescent="0.2">
      <c r="A325" s="36"/>
      <c r="AC325" s="24"/>
      <c r="AD325" s="25"/>
    </row>
    <row r="326" spans="1:30" x14ac:dyDescent="0.2">
      <c r="A326" s="36"/>
      <c r="AC326" s="24"/>
      <c r="AD326" s="25"/>
    </row>
    <row r="327" spans="1:30" x14ac:dyDescent="0.2">
      <c r="A327" s="36"/>
      <c r="AC327" s="24"/>
      <c r="AD327" s="25"/>
    </row>
    <row r="328" spans="1:30" x14ac:dyDescent="0.2">
      <c r="A328" s="36"/>
      <c r="AC328" s="24"/>
      <c r="AD328" s="25"/>
    </row>
    <row r="329" spans="1:30" x14ac:dyDescent="0.2">
      <c r="A329" s="36"/>
      <c r="AC329" s="24"/>
      <c r="AD329" s="25"/>
    </row>
    <row r="330" spans="1:30" x14ac:dyDescent="0.2">
      <c r="A330" s="36"/>
      <c r="AC330" s="24"/>
      <c r="AD330" s="25"/>
    </row>
    <row r="331" spans="1:30" x14ac:dyDescent="0.2">
      <c r="A331" s="36"/>
      <c r="AC331" s="24"/>
      <c r="AD331" s="25"/>
    </row>
    <row r="332" spans="1:30" x14ac:dyDescent="0.2">
      <c r="A332" s="36"/>
      <c r="AC332" s="24"/>
      <c r="AD332" s="25"/>
    </row>
    <row r="333" spans="1:30" x14ac:dyDescent="0.2">
      <c r="A333" s="36"/>
      <c r="AC333" s="24"/>
      <c r="AD333" s="25"/>
    </row>
    <row r="334" spans="1:30" x14ac:dyDescent="0.2">
      <c r="A334" s="36"/>
      <c r="AC334" s="24"/>
      <c r="AD334" s="25"/>
    </row>
    <row r="335" spans="1:30" x14ac:dyDescent="0.2">
      <c r="A335" s="36"/>
      <c r="AC335" s="24"/>
      <c r="AD335" s="25"/>
    </row>
    <row r="336" spans="1:30" x14ac:dyDescent="0.2">
      <c r="A336" s="36"/>
      <c r="AC336" s="24"/>
      <c r="AD336" s="25"/>
    </row>
    <row r="337" spans="1:30" x14ac:dyDescent="0.2">
      <c r="A337" s="36"/>
      <c r="AC337" s="24"/>
      <c r="AD337" s="25"/>
    </row>
    <row r="338" spans="1:30" x14ac:dyDescent="0.2">
      <c r="A338" s="36"/>
      <c r="AC338" s="24"/>
      <c r="AD338" s="25"/>
    </row>
    <row r="339" spans="1:30" x14ac:dyDescent="0.2">
      <c r="A339" s="36"/>
      <c r="AC339" s="24"/>
      <c r="AD339" s="25"/>
    </row>
    <row r="340" spans="1:30" x14ac:dyDescent="0.2">
      <c r="A340" s="36"/>
      <c r="AC340" s="24"/>
      <c r="AD340" s="25"/>
    </row>
    <row r="341" spans="1:30" x14ac:dyDescent="0.2">
      <c r="A341" s="36"/>
      <c r="AC341" s="24"/>
      <c r="AD341" s="25"/>
    </row>
    <row r="342" spans="1:30" x14ac:dyDescent="0.2">
      <c r="A342" s="36"/>
      <c r="AC342" s="24"/>
      <c r="AD342" s="25"/>
    </row>
    <row r="343" spans="1:30" x14ac:dyDescent="0.2">
      <c r="A343" s="36"/>
      <c r="AC343" s="24"/>
      <c r="AD343" s="25"/>
    </row>
    <row r="344" spans="1:30" x14ac:dyDescent="0.2">
      <c r="A344" s="36"/>
      <c r="AC344" s="24"/>
      <c r="AD344" s="25"/>
    </row>
    <row r="345" spans="1:30" x14ac:dyDescent="0.2">
      <c r="A345" s="36"/>
      <c r="AC345" s="24"/>
      <c r="AD345" s="25"/>
    </row>
    <row r="346" spans="1:30" x14ac:dyDescent="0.2">
      <c r="A346" s="36"/>
      <c r="AC346" s="24"/>
      <c r="AD346" s="25"/>
    </row>
    <row r="347" spans="1:30" x14ac:dyDescent="0.2">
      <c r="A347" s="36"/>
      <c r="AC347" s="24"/>
      <c r="AD347" s="25"/>
    </row>
    <row r="348" spans="1:30" x14ac:dyDescent="0.2">
      <c r="A348" s="36"/>
      <c r="AC348" s="24"/>
      <c r="AD348" s="25"/>
    </row>
    <row r="349" spans="1:30" x14ac:dyDescent="0.2">
      <c r="A349" s="36"/>
      <c r="AC349" s="24"/>
      <c r="AD349" s="25"/>
    </row>
    <row r="350" spans="1:30" x14ac:dyDescent="0.2">
      <c r="A350" s="36"/>
      <c r="AC350" s="24"/>
      <c r="AD350" s="25"/>
    </row>
    <row r="351" spans="1:30" x14ac:dyDescent="0.2">
      <c r="A351" s="36"/>
      <c r="AC351" s="24"/>
      <c r="AD351" s="25"/>
    </row>
    <row r="352" spans="1:30" x14ac:dyDescent="0.2">
      <c r="A352" s="36"/>
      <c r="AC352" s="24"/>
      <c r="AD352" s="25"/>
    </row>
    <row r="353" spans="1:30" x14ac:dyDescent="0.2">
      <c r="A353" s="36"/>
      <c r="AC353" s="24"/>
      <c r="AD353" s="25"/>
    </row>
    <row r="354" spans="1:30" x14ac:dyDescent="0.2">
      <c r="A354" s="36"/>
      <c r="AC354" s="24"/>
      <c r="AD354" s="25"/>
    </row>
    <row r="355" spans="1:30" x14ac:dyDescent="0.2">
      <c r="A355" s="36"/>
      <c r="AC355" s="24"/>
      <c r="AD355" s="25"/>
    </row>
    <row r="356" spans="1:30" x14ac:dyDescent="0.2">
      <c r="A356" s="36"/>
      <c r="AC356" s="24"/>
      <c r="AD356" s="25"/>
    </row>
    <row r="357" spans="1:30" x14ac:dyDescent="0.2">
      <c r="A357" s="36"/>
      <c r="AC357" s="24"/>
      <c r="AD357" s="25"/>
    </row>
    <row r="358" spans="1:30" x14ac:dyDescent="0.2">
      <c r="A358" s="36"/>
      <c r="AC358" s="24"/>
      <c r="AD358" s="25"/>
    </row>
    <row r="359" spans="1:30" x14ac:dyDescent="0.2">
      <c r="A359" s="36"/>
      <c r="AC359" s="24"/>
      <c r="AD359" s="25"/>
    </row>
    <row r="360" spans="1:30" x14ac:dyDescent="0.2">
      <c r="A360" s="36"/>
      <c r="AC360" s="24"/>
      <c r="AD360" s="25"/>
    </row>
    <row r="361" spans="1:30" x14ac:dyDescent="0.2">
      <c r="A361" s="36"/>
      <c r="AC361" s="24"/>
      <c r="AD361" s="25"/>
    </row>
    <row r="362" spans="1:30" x14ac:dyDescent="0.2">
      <c r="A362" s="36"/>
      <c r="AC362" s="24"/>
      <c r="AD362" s="25"/>
    </row>
    <row r="363" spans="1:30" x14ac:dyDescent="0.2">
      <c r="A363" s="36"/>
      <c r="AC363" s="24"/>
      <c r="AD363" s="25"/>
    </row>
    <row r="364" spans="1:30" x14ac:dyDescent="0.2">
      <c r="A364" s="36"/>
      <c r="AC364" s="24"/>
      <c r="AD364" s="25"/>
    </row>
    <row r="365" spans="1:30" x14ac:dyDescent="0.2">
      <c r="A365" s="36"/>
      <c r="AC365" s="24"/>
      <c r="AD365" s="25"/>
    </row>
    <row r="366" spans="1:30" x14ac:dyDescent="0.2">
      <c r="A366" s="36"/>
      <c r="AC366" s="24"/>
      <c r="AD366" s="25"/>
    </row>
    <row r="367" spans="1:30" x14ac:dyDescent="0.2">
      <c r="A367" s="36"/>
      <c r="AC367" s="24"/>
      <c r="AD367" s="25"/>
    </row>
    <row r="368" spans="1:30" x14ac:dyDescent="0.2">
      <c r="A368" s="36"/>
      <c r="AC368" s="24"/>
      <c r="AD368" s="25"/>
    </row>
    <row r="369" spans="1:30" x14ac:dyDescent="0.2">
      <c r="A369" s="36"/>
      <c r="AC369" s="24"/>
      <c r="AD369" s="25"/>
    </row>
    <row r="370" spans="1:30" x14ac:dyDescent="0.2">
      <c r="A370" s="36"/>
      <c r="AC370" s="24"/>
      <c r="AD370" s="25"/>
    </row>
    <row r="371" spans="1:30" x14ac:dyDescent="0.2">
      <c r="A371" s="36"/>
      <c r="AC371" s="24"/>
      <c r="AD371" s="25"/>
    </row>
    <row r="372" spans="1:30" x14ac:dyDescent="0.2">
      <c r="A372" s="36"/>
      <c r="AC372" s="24"/>
      <c r="AD372" s="25"/>
    </row>
    <row r="373" spans="1:30" x14ac:dyDescent="0.2">
      <c r="A373" s="36"/>
      <c r="AC373" s="24"/>
      <c r="AD373" s="25"/>
    </row>
    <row r="374" spans="1:30" x14ac:dyDescent="0.2">
      <c r="A374" s="36"/>
      <c r="AC374" s="24"/>
      <c r="AD374" s="25"/>
    </row>
    <row r="375" spans="1:30" x14ac:dyDescent="0.2">
      <c r="A375" s="36"/>
      <c r="AC375" s="24"/>
      <c r="AD375" s="25"/>
    </row>
    <row r="376" spans="1:30" x14ac:dyDescent="0.2">
      <c r="A376" s="36"/>
      <c r="AC376" s="24"/>
      <c r="AD376" s="25"/>
    </row>
    <row r="377" spans="1:30" x14ac:dyDescent="0.2">
      <c r="A377" s="36"/>
      <c r="AC377" s="24"/>
      <c r="AD377" s="25"/>
    </row>
    <row r="378" spans="1:30" x14ac:dyDescent="0.2">
      <c r="A378" s="36"/>
      <c r="AC378" s="24"/>
      <c r="AD378" s="25"/>
    </row>
    <row r="379" spans="1:30" x14ac:dyDescent="0.2">
      <c r="A379" s="36"/>
      <c r="AC379" s="24"/>
      <c r="AD379" s="25"/>
    </row>
    <row r="380" spans="1:30" x14ac:dyDescent="0.2">
      <c r="A380" s="36"/>
      <c r="AC380" s="24"/>
      <c r="AD380" s="25"/>
    </row>
    <row r="381" spans="1:30" x14ac:dyDescent="0.2">
      <c r="A381" s="36"/>
      <c r="AC381" s="24"/>
      <c r="AD381" s="25"/>
    </row>
    <row r="382" spans="1:30" x14ac:dyDescent="0.2">
      <c r="A382" s="36"/>
      <c r="AC382" s="24"/>
      <c r="AD382" s="25"/>
    </row>
    <row r="383" spans="1:30" x14ac:dyDescent="0.2">
      <c r="A383" s="36"/>
      <c r="AC383" s="24"/>
      <c r="AD383" s="25"/>
    </row>
    <row r="384" spans="1:30" x14ac:dyDescent="0.2">
      <c r="A384" s="36"/>
      <c r="AC384" s="24"/>
      <c r="AD384" s="25"/>
    </row>
    <row r="385" spans="1:30" x14ac:dyDescent="0.2">
      <c r="A385" s="36"/>
      <c r="AC385" s="24"/>
      <c r="AD385" s="25"/>
    </row>
    <row r="386" spans="1:30" x14ac:dyDescent="0.2">
      <c r="A386" s="36"/>
      <c r="AC386" s="24"/>
      <c r="AD386" s="25"/>
    </row>
    <row r="387" spans="1:30" x14ac:dyDescent="0.2">
      <c r="A387" s="36"/>
      <c r="AC387" s="24"/>
      <c r="AD387" s="25"/>
    </row>
    <row r="388" spans="1:30" x14ac:dyDescent="0.2">
      <c r="A388" s="36"/>
      <c r="AC388" s="24"/>
      <c r="AD388" s="25"/>
    </row>
    <row r="389" spans="1:30" x14ac:dyDescent="0.2">
      <c r="A389" s="36"/>
      <c r="AC389" s="24"/>
      <c r="AD389" s="25"/>
    </row>
    <row r="390" spans="1:30" x14ac:dyDescent="0.2">
      <c r="A390" s="36"/>
      <c r="AC390" s="24"/>
      <c r="AD390" s="25"/>
    </row>
    <row r="391" spans="1:30" x14ac:dyDescent="0.2">
      <c r="A391" s="36"/>
      <c r="AC391" s="24"/>
      <c r="AD391" s="25"/>
    </row>
    <row r="392" spans="1:30" x14ac:dyDescent="0.2">
      <c r="A392" s="36"/>
      <c r="AC392" s="24"/>
      <c r="AD392" s="25"/>
    </row>
    <row r="393" spans="1:30" x14ac:dyDescent="0.2">
      <c r="A393" s="36"/>
      <c r="AC393" s="24"/>
      <c r="AD393" s="25"/>
    </row>
    <row r="394" spans="1:30" x14ac:dyDescent="0.2">
      <c r="A394" s="36"/>
      <c r="AC394" s="24"/>
      <c r="AD394" s="25"/>
    </row>
    <row r="395" spans="1:30" x14ac:dyDescent="0.2">
      <c r="A395" s="36"/>
      <c r="AC395" s="24"/>
      <c r="AD395" s="25"/>
    </row>
    <row r="396" spans="1:30" x14ac:dyDescent="0.2">
      <c r="A396" s="36"/>
      <c r="AC396" s="24"/>
      <c r="AD396" s="25"/>
    </row>
    <row r="397" spans="1:30" x14ac:dyDescent="0.2">
      <c r="A397" s="36"/>
      <c r="AC397" s="24"/>
      <c r="AD397" s="25"/>
    </row>
    <row r="398" spans="1:30" x14ac:dyDescent="0.2">
      <c r="A398" s="36"/>
      <c r="AC398" s="24"/>
      <c r="AD398" s="25"/>
    </row>
    <row r="399" spans="1:30" x14ac:dyDescent="0.2">
      <c r="A399" s="36"/>
      <c r="AC399" s="24"/>
      <c r="AD399" s="25"/>
    </row>
    <row r="400" spans="1:30" x14ac:dyDescent="0.2">
      <c r="A400" s="36"/>
      <c r="AC400" s="24"/>
      <c r="AD400" s="25"/>
    </row>
    <row r="401" spans="1:30" x14ac:dyDescent="0.2">
      <c r="A401" s="36"/>
      <c r="AC401" s="24"/>
      <c r="AD401" s="25"/>
    </row>
    <row r="402" spans="1:30" x14ac:dyDescent="0.2">
      <c r="A402" s="36"/>
      <c r="AC402" s="24"/>
      <c r="AD402" s="25"/>
    </row>
    <row r="403" spans="1:30" x14ac:dyDescent="0.2">
      <c r="A403" s="36"/>
      <c r="AC403" s="24"/>
      <c r="AD403" s="25"/>
    </row>
    <row r="404" spans="1:30" x14ac:dyDescent="0.2">
      <c r="A404" s="36"/>
      <c r="AC404" s="24"/>
      <c r="AD404" s="25"/>
    </row>
    <row r="405" spans="1:30" x14ac:dyDescent="0.2">
      <c r="A405" s="36"/>
      <c r="AC405" s="24"/>
      <c r="AD405" s="25"/>
    </row>
    <row r="406" spans="1:30" x14ac:dyDescent="0.2">
      <c r="A406" s="36"/>
      <c r="AC406" s="24"/>
      <c r="AD406" s="25"/>
    </row>
    <row r="407" spans="1:30" x14ac:dyDescent="0.2">
      <c r="A407" s="36"/>
      <c r="AC407" s="24"/>
      <c r="AD407" s="25"/>
    </row>
    <row r="408" spans="1:30" x14ac:dyDescent="0.2">
      <c r="A408" s="36"/>
      <c r="AC408" s="24"/>
      <c r="AD408" s="25"/>
    </row>
    <row r="409" spans="1:30" x14ac:dyDescent="0.2">
      <c r="A409" s="36"/>
      <c r="AC409" s="24"/>
      <c r="AD409" s="25"/>
    </row>
    <row r="410" spans="1:30" x14ac:dyDescent="0.2">
      <c r="A410" s="36"/>
      <c r="AC410" s="24"/>
      <c r="AD410" s="25"/>
    </row>
    <row r="411" spans="1:30" x14ac:dyDescent="0.2">
      <c r="A411" s="36"/>
      <c r="AC411" s="24"/>
      <c r="AD411" s="25"/>
    </row>
    <row r="412" spans="1:30" x14ac:dyDescent="0.2">
      <c r="A412" s="36"/>
      <c r="AC412" s="24"/>
      <c r="AD412" s="25"/>
    </row>
    <row r="413" spans="1:30" x14ac:dyDescent="0.2">
      <c r="A413" s="36"/>
      <c r="AC413" s="24"/>
      <c r="AD413" s="25"/>
    </row>
    <row r="414" spans="1:30" x14ac:dyDescent="0.2">
      <c r="A414" s="36"/>
      <c r="AC414" s="24"/>
      <c r="AD414" s="25"/>
    </row>
    <row r="415" spans="1:30" x14ac:dyDescent="0.2">
      <c r="A415" s="36"/>
      <c r="AC415" s="24"/>
      <c r="AD415" s="25"/>
    </row>
    <row r="416" spans="1:30" x14ac:dyDescent="0.2">
      <c r="A416" s="36"/>
      <c r="AC416" s="24"/>
      <c r="AD416" s="25"/>
    </row>
    <row r="417" spans="1:30" x14ac:dyDescent="0.2">
      <c r="A417" s="36"/>
      <c r="AC417" s="24"/>
      <c r="AD417" s="25"/>
    </row>
    <row r="418" spans="1:30" x14ac:dyDescent="0.2">
      <c r="A418" s="36"/>
      <c r="AC418" s="24"/>
      <c r="AD418" s="25"/>
    </row>
    <row r="419" spans="1:30" x14ac:dyDescent="0.2">
      <c r="A419" s="36"/>
      <c r="AC419" s="24"/>
      <c r="AD419" s="25"/>
    </row>
    <row r="420" spans="1:30" x14ac:dyDescent="0.2">
      <c r="A420" s="36"/>
      <c r="AC420" s="24"/>
      <c r="AD420" s="25"/>
    </row>
    <row r="421" spans="1:30" x14ac:dyDescent="0.2">
      <c r="A421" s="36"/>
      <c r="AC421" s="24"/>
      <c r="AD421" s="25"/>
    </row>
    <row r="422" spans="1:30" x14ac:dyDescent="0.2">
      <c r="A422" s="36"/>
      <c r="AC422" s="24"/>
      <c r="AD422" s="25"/>
    </row>
    <row r="423" spans="1:30" x14ac:dyDescent="0.2">
      <c r="A423" s="36"/>
      <c r="AC423" s="24"/>
      <c r="AD423" s="25"/>
    </row>
    <row r="424" spans="1:30" x14ac:dyDescent="0.2">
      <c r="A424" s="36"/>
      <c r="AC424" s="24"/>
      <c r="AD424" s="25"/>
    </row>
    <row r="425" spans="1:30" x14ac:dyDescent="0.2">
      <c r="A425" s="36"/>
      <c r="AC425" s="24"/>
      <c r="AD425" s="25"/>
    </row>
    <row r="426" spans="1:30" x14ac:dyDescent="0.2">
      <c r="A426" s="36"/>
      <c r="AC426" s="24"/>
      <c r="AD426" s="25"/>
    </row>
    <row r="427" spans="1:30" x14ac:dyDescent="0.2">
      <c r="A427" s="36"/>
      <c r="AC427" s="24"/>
      <c r="AD427" s="25"/>
    </row>
    <row r="428" spans="1:30" x14ac:dyDescent="0.2">
      <c r="A428" s="36"/>
      <c r="AC428" s="24"/>
      <c r="AD428" s="25"/>
    </row>
    <row r="429" spans="1:30" x14ac:dyDescent="0.2">
      <c r="A429" s="36"/>
      <c r="AC429" s="24"/>
      <c r="AD429" s="25"/>
    </row>
    <row r="430" spans="1:30" x14ac:dyDescent="0.2">
      <c r="A430" s="36"/>
      <c r="AC430" s="24"/>
      <c r="AD430" s="25"/>
    </row>
    <row r="431" spans="1:30" x14ac:dyDescent="0.2">
      <c r="A431" s="36"/>
      <c r="AC431" s="24"/>
      <c r="AD431" s="25"/>
    </row>
    <row r="432" spans="1:30" x14ac:dyDescent="0.2">
      <c r="A432" s="36"/>
      <c r="AC432" s="24"/>
      <c r="AD432" s="25"/>
    </row>
    <row r="433" spans="1:30" x14ac:dyDescent="0.2">
      <c r="A433" s="36"/>
      <c r="AC433" s="24"/>
      <c r="AD433" s="25"/>
    </row>
    <row r="434" spans="1:30" x14ac:dyDescent="0.2">
      <c r="A434" s="36"/>
      <c r="AC434" s="24"/>
      <c r="AD434" s="25"/>
    </row>
    <row r="435" spans="1:30" x14ac:dyDescent="0.2">
      <c r="A435" s="36"/>
      <c r="AC435" s="24"/>
      <c r="AD435" s="25"/>
    </row>
    <row r="436" spans="1:30" x14ac:dyDescent="0.2">
      <c r="A436" s="36"/>
      <c r="AC436" s="24"/>
      <c r="AD436" s="25"/>
    </row>
    <row r="437" spans="1:30" x14ac:dyDescent="0.2">
      <c r="A437" s="36"/>
      <c r="AC437" s="24"/>
      <c r="AD437" s="25"/>
    </row>
    <row r="438" spans="1:30" x14ac:dyDescent="0.2">
      <c r="A438" s="36"/>
      <c r="AC438" s="24"/>
      <c r="AD438" s="25"/>
    </row>
    <row r="439" spans="1:30" x14ac:dyDescent="0.2">
      <c r="A439" s="36"/>
      <c r="AC439" s="24"/>
      <c r="AD439" s="25"/>
    </row>
    <row r="440" spans="1:30" x14ac:dyDescent="0.2">
      <c r="A440" s="36"/>
      <c r="AC440" s="24"/>
      <c r="AD440" s="25"/>
    </row>
    <row r="441" spans="1:30" x14ac:dyDescent="0.2">
      <c r="A441" s="36"/>
      <c r="AC441" s="24"/>
      <c r="AD441" s="25"/>
    </row>
    <row r="442" spans="1:30" x14ac:dyDescent="0.2">
      <c r="A442" s="36"/>
      <c r="AC442" s="24"/>
      <c r="AD442" s="25"/>
    </row>
    <row r="443" spans="1:30" x14ac:dyDescent="0.2">
      <c r="A443" s="36"/>
      <c r="AC443" s="24"/>
      <c r="AD443" s="25"/>
    </row>
    <row r="444" spans="1:30" x14ac:dyDescent="0.2">
      <c r="A444" s="36"/>
      <c r="AC444" s="24"/>
      <c r="AD444" s="25"/>
    </row>
    <row r="445" spans="1:30" x14ac:dyDescent="0.2">
      <c r="A445" s="36"/>
      <c r="AC445" s="24"/>
      <c r="AD445" s="25"/>
    </row>
    <row r="446" spans="1:30" x14ac:dyDescent="0.2">
      <c r="A446" s="36"/>
      <c r="AC446" s="24"/>
      <c r="AD446" s="25"/>
    </row>
    <row r="447" spans="1:30" x14ac:dyDescent="0.2">
      <c r="A447" s="36"/>
      <c r="AC447" s="24"/>
      <c r="AD447" s="25"/>
    </row>
    <row r="448" spans="1:30" x14ac:dyDescent="0.2">
      <c r="A448" s="36"/>
      <c r="AC448" s="24"/>
      <c r="AD448" s="25"/>
    </row>
    <row r="449" spans="1:30" x14ac:dyDescent="0.2">
      <c r="A449" s="36"/>
      <c r="AC449" s="24"/>
      <c r="AD449" s="25"/>
    </row>
    <row r="450" spans="1:30" x14ac:dyDescent="0.2">
      <c r="A450" s="36"/>
      <c r="AC450" s="24"/>
      <c r="AD450" s="25"/>
    </row>
    <row r="451" spans="1:30" x14ac:dyDescent="0.2">
      <c r="A451" s="36"/>
      <c r="AC451" s="24"/>
      <c r="AD451" s="25"/>
    </row>
    <row r="452" spans="1:30" x14ac:dyDescent="0.2">
      <c r="A452" s="36"/>
      <c r="AC452" s="24"/>
      <c r="AD452" s="25"/>
    </row>
    <row r="453" spans="1:30" x14ac:dyDescent="0.2">
      <c r="A453" s="36"/>
      <c r="AC453" s="24"/>
      <c r="AD453" s="25"/>
    </row>
    <row r="454" spans="1:30" x14ac:dyDescent="0.2">
      <c r="A454" s="36"/>
      <c r="AC454" s="24"/>
      <c r="AD454" s="25"/>
    </row>
    <row r="455" spans="1:30" x14ac:dyDescent="0.2">
      <c r="A455" s="36"/>
      <c r="AC455" s="24"/>
      <c r="AD455" s="25"/>
    </row>
    <row r="456" spans="1:30" x14ac:dyDescent="0.2">
      <c r="A456" s="36"/>
      <c r="AC456" s="24"/>
      <c r="AD456" s="25"/>
    </row>
    <row r="457" spans="1:30" x14ac:dyDescent="0.2">
      <c r="A457" s="36"/>
      <c r="AC457" s="24"/>
      <c r="AD457" s="25"/>
    </row>
    <row r="458" spans="1:30" x14ac:dyDescent="0.2">
      <c r="A458" s="36"/>
      <c r="AC458" s="24"/>
      <c r="AD458" s="25"/>
    </row>
    <row r="459" spans="1:30" x14ac:dyDescent="0.2">
      <c r="A459" s="36"/>
      <c r="AC459" s="24"/>
      <c r="AD459" s="25"/>
    </row>
    <row r="460" spans="1:30" x14ac:dyDescent="0.2">
      <c r="A460" s="36"/>
      <c r="AC460" s="24"/>
      <c r="AD460" s="25"/>
    </row>
    <row r="461" spans="1:30" x14ac:dyDescent="0.2">
      <c r="A461" s="36"/>
      <c r="AC461" s="24"/>
      <c r="AD461" s="25"/>
    </row>
    <row r="462" spans="1:30" x14ac:dyDescent="0.2">
      <c r="A462" s="36"/>
      <c r="AC462" s="24"/>
      <c r="AD462" s="25"/>
    </row>
    <row r="463" spans="1:30" x14ac:dyDescent="0.2">
      <c r="A463" s="36"/>
      <c r="AC463" s="24"/>
      <c r="AD463" s="25"/>
    </row>
    <row r="464" spans="1:30" x14ac:dyDescent="0.2">
      <c r="A464" s="36"/>
      <c r="AC464" s="24"/>
      <c r="AD464" s="25"/>
    </row>
    <row r="465" spans="1:30" x14ac:dyDescent="0.2">
      <c r="A465" s="36"/>
      <c r="AC465" s="24"/>
      <c r="AD465" s="25"/>
    </row>
    <row r="466" spans="1:30" x14ac:dyDescent="0.2">
      <c r="A466" s="36"/>
      <c r="AC466" s="24"/>
      <c r="AD466" s="25"/>
    </row>
    <row r="467" spans="1:30" x14ac:dyDescent="0.2">
      <c r="A467" s="36"/>
      <c r="AC467" s="24"/>
      <c r="AD467" s="25"/>
    </row>
    <row r="468" spans="1:30" x14ac:dyDescent="0.2">
      <c r="A468" s="36"/>
      <c r="AC468" s="24"/>
      <c r="AD468" s="25"/>
    </row>
    <row r="469" spans="1:30" x14ac:dyDescent="0.2">
      <c r="A469" s="36"/>
      <c r="AC469" s="24"/>
      <c r="AD469" s="25"/>
    </row>
    <row r="470" spans="1:30" x14ac:dyDescent="0.2">
      <c r="A470" s="36"/>
      <c r="AC470" s="24"/>
      <c r="AD470" s="25"/>
    </row>
    <row r="471" spans="1:30" x14ac:dyDescent="0.2">
      <c r="A471" s="36"/>
      <c r="AC471" s="24"/>
      <c r="AD471" s="25"/>
    </row>
    <row r="472" spans="1:30" x14ac:dyDescent="0.2">
      <c r="A472" s="36"/>
      <c r="AC472" s="24"/>
      <c r="AD472" s="25"/>
    </row>
    <row r="473" spans="1:30" x14ac:dyDescent="0.2">
      <c r="A473" s="36"/>
      <c r="AC473" s="24"/>
      <c r="AD473" s="25"/>
    </row>
    <row r="474" spans="1:30" x14ac:dyDescent="0.2">
      <c r="A474" s="36"/>
      <c r="AC474" s="24"/>
      <c r="AD474" s="25"/>
    </row>
    <row r="475" spans="1:30" x14ac:dyDescent="0.2">
      <c r="A475" s="36"/>
      <c r="AC475" s="24"/>
      <c r="AD475" s="25"/>
    </row>
    <row r="476" spans="1:30" x14ac:dyDescent="0.2">
      <c r="A476" s="36"/>
      <c r="AC476" s="24"/>
      <c r="AD476" s="25"/>
    </row>
    <row r="477" spans="1:30" x14ac:dyDescent="0.2">
      <c r="A477" s="36"/>
      <c r="AC477" s="24"/>
      <c r="AD477" s="25"/>
    </row>
    <row r="478" spans="1:30" x14ac:dyDescent="0.2">
      <c r="A478" s="36"/>
      <c r="AC478" s="24"/>
      <c r="AD478" s="25"/>
    </row>
    <row r="479" spans="1:30" x14ac:dyDescent="0.2">
      <c r="A479" s="36"/>
      <c r="AC479" s="24"/>
      <c r="AD479" s="25"/>
    </row>
    <row r="480" spans="1:30" x14ac:dyDescent="0.2">
      <c r="A480" s="36"/>
      <c r="AC480" s="24"/>
      <c r="AD480" s="25"/>
    </row>
    <row r="481" spans="1:30" x14ac:dyDescent="0.2">
      <c r="A481" s="36"/>
      <c r="AC481" s="24"/>
      <c r="AD481" s="25"/>
    </row>
    <row r="482" spans="1:30" x14ac:dyDescent="0.2">
      <c r="A482" s="36"/>
      <c r="AC482" s="24"/>
      <c r="AD482" s="25"/>
    </row>
    <row r="483" spans="1:30" x14ac:dyDescent="0.2">
      <c r="A483" s="36"/>
      <c r="AC483" s="24"/>
      <c r="AD483" s="25"/>
    </row>
    <row r="484" spans="1:30" x14ac:dyDescent="0.2">
      <c r="A484" s="36"/>
      <c r="AC484" s="24"/>
      <c r="AD484" s="25"/>
    </row>
    <row r="485" spans="1:30" x14ac:dyDescent="0.2">
      <c r="A485" s="36"/>
      <c r="AC485" s="24"/>
      <c r="AD485" s="25"/>
    </row>
    <row r="486" spans="1:30" x14ac:dyDescent="0.2">
      <c r="A486" s="36"/>
      <c r="AC486" s="24"/>
      <c r="AD486" s="25"/>
    </row>
    <row r="487" spans="1:30" x14ac:dyDescent="0.2">
      <c r="A487" s="36"/>
      <c r="AC487" s="24"/>
      <c r="AD487" s="25"/>
    </row>
    <row r="488" spans="1:30" x14ac:dyDescent="0.2">
      <c r="A488" s="36"/>
      <c r="AC488" s="24"/>
      <c r="AD488" s="25"/>
    </row>
    <row r="489" spans="1:30" x14ac:dyDescent="0.2">
      <c r="A489" s="36"/>
      <c r="AC489" s="24"/>
      <c r="AD489" s="25"/>
    </row>
    <row r="490" spans="1:30" x14ac:dyDescent="0.2">
      <c r="A490" s="36"/>
      <c r="AC490" s="24"/>
      <c r="AD490" s="25"/>
    </row>
    <row r="491" spans="1:30" x14ac:dyDescent="0.2">
      <c r="A491" s="36"/>
      <c r="AC491" s="24"/>
      <c r="AD491" s="25"/>
    </row>
    <row r="492" spans="1:30" x14ac:dyDescent="0.2">
      <c r="A492" s="36"/>
      <c r="AC492" s="24"/>
      <c r="AD492" s="25"/>
    </row>
    <row r="493" spans="1:30" x14ac:dyDescent="0.2">
      <c r="A493" s="36"/>
      <c r="AC493" s="24"/>
      <c r="AD493" s="25"/>
    </row>
    <row r="494" spans="1:30" x14ac:dyDescent="0.2">
      <c r="A494" s="36"/>
      <c r="AC494" s="24"/>
      <c r="AD494" s="25"/>
    </row>
    <row r="495" spans="1:30" x14ac:dyDescent="0.2">
      <c r="A495" s="36"/>
      <c r="AC495" s="24"/>
      <c r="AD495" s="25"/>
    </row>
    <row r="496" spans="1:30" x14ac:dyDescent="0.2">
      <c r="A496" s="36"/>
      <c r="AC496" s="24"/>
      <c r="AD496" s="25"/>
    </row>
    <row r="497" spans="1:30" x14ac:dyDescent="0.2">
      <c r="A497" s="36"/>
      <c r="AC497" s="24"/>
      <c r="AD497" s="25"/>
    </row>
    <row r="498" spans="1:30" x14ac:dyDescent="0.2">
      <c r="A498" s="36"/>
      <c r="AC498" s="24"/>
      <c r="AD498" s="25"/>
    </row>
    <row r="499" spans="1:30" x14ac:dyDescent="0.2">
      <c r="A499" s="36"/>
      <c r="AC499" s="24"/>
      <c r="AD499" s="25"/>
    </row>
    <row r="500" spans="1:30" x14ac:dyDescent="0.2">
      <c r="A500" s="36"/>
      <c r="AC500" s="24"/>
      <c r="AD500" s="25"/>
    </row>
    <row r="501" spans="1:30" x14ac:dyDescent="0.2">
      <c r="A501" s="36"/>
      <c r="AC501" s="24"/>
      <c r="AD501" s="25"/>
    </row>
    <row r="502" spans="1:30" x14ac:dyDescent="0.2">
      <c r="A502" s="36"/>
      <c r="AC502" s="24"/>
      <c r="AD502" s="25"/>
    </row>
    <row r="503" spans="1:30" x14ac:dyDescent="0.2">
      <c r="A503" s="36"/>
      <c r="AC503" s="24"/>
      <c r="AD503" s="25"/>
    </row>
    <row r="504" spans="1:30" x14ac:dyDescent="0.2">
      <c r="A504" s="36"/>
      <c r="AC504" s="24"/>
      <c r="AD504" s="25"/>
    </row>
    <row r="505" spans="1:30" x14ac:dyDescent="0.2">
      <c r="A505" s="36"/>
      <c r="AC505" s="24"/>
      <c r="AD505" s="25"/>
    </row>
    <row r="506" spans="1:30" x14ac:dyDescent="0.2">
      <c r="A506" s="36"/>
      <c r="AC506" s="24"/>
      <c r="AD506" s="25"/>
    </row>
    <row r="507" spans="1:30" x14ac:dyDescent="0.2">
      <c r="A507" s="36"/>
      <c r="AC507" s="24"/>
      <c r="AD507" s="25"/>
    </row>
    <row r="508" spans="1:30" x14ac:dyDescent="0.2">
      <c r="A508" s="36"/>
      <c r="AC508" s="24"/>
      <c r="AD508" s="25"/>
    </row>
    <row r="509" spans="1:30" x14ac:dyDescent="0.2">
      <c r="A509" s="36"/>
      <c r="AC509" s="24"/>
      <c r="AD509" s="25"/>
    </row>
    <row r="510" spans="1:30" x14ac:dyDescent="0.2">
      <c r="A510" s="36"/>
      <c r="AC510" s="24"/>
      <c r="AD510" s="25"/>
    </row>
    <row r="511" spans="1:30" x14ac:dyDescent="0.2">
      <c r="A511" s="36"/>
      <c r="AC511" s="24"/>
      <c r="AD511" s="25"/>
    </row>
    <row r="512" spans="1:30" x14ac:dyDescent="0.2">
      <c r="A512" s="36"/>
      <c r="AC512" s="24"/>
      <c r="AD512" s="25"/>
    </row>
    <row r="513" spans="1:30" x14ac:dyDescent="0.2">
      <c r="A513" s="36"/>
      <c r="AC513" s="24"/>
      <c r="AD513" s="25"/>
    </row>
    <row r="514" spans="1:30" x14ac:dyDescent="0.2">
      <c r="A514" s="36"/>
      <c r="AC514" s="24"/>
      <c r="AD514" s="25"/>
    </row>
    <row r="515" spans="1:30" x14ac:dyDescent="0.2">
      <c r="A515" s="36"/>
      <c r="AC515" s="24"/>
      <c r="AD515" s="25"/>
    </row>
    <row r="516" spans="1:30" x14ac:dyDescent="0.2">
      <c r="A516" s="36"/>
      <c r="AC516" s="24"/>
      <c r="AD516" s="25"/>
    </row>
    <row r="517" spans="1:30" x14ac:dyDescent="0.2">
      <c r="A517" s="36"/>
      <c r="AC517" s="24"/>
      <c r="AD517" s="25"/>
    </row>
    <row r="518" spans="1:30" x14ac:dyDescent="0.2">
      <c r="A518" s="36"/>
      <c r="AC518" s="24"/>
      <c r="AD518" s="25"/>
    </row>
    <row r="519" spans="1:30" x14ac:dyDescent="0.2">
      <c r="A519" s="36"/>
      <c r="AC519" s="24"/>
      <c r="AD519" s="25"/>
    </row>
    <row r="520" spans="1:30" x14ac:dyDescent="0.2">
      <c r="A520" s="36"/>
      <c r="AC520" s="24"/>
      <c r="AD520" s="25"/>
    </row>
    <row r="521" spans="1:30" x14ac:dyDescent="0.2">
      <c r="A521" s="36"/>
      <c r="AC521" s="24"/>
      <c r="AD521" s="25"/>
    </row>
    <row r="522" spans="1:30" x14ac:dyDescent="0.2">
      <c r="A522" s="36"/>
      <c r="AC522" s="24"/>
      <c r="AD522" s="25"/>
    </row>
    <row r="523" spans="1:30" x14ac:dyDescent="0.2">
      <c r="A523" s="36"/>
      <c r="AC523" s="24"/>
      <c r="AD523" s="25"/>
    </row>
    <row r="524" spans="1:30" x14ac:dyDescent="0.2">
      <c r="A524" s="36"/>
      <c r="AC524" s="24"/>
      <c r="AD524" s="25"/>
    </row>
    <row r="525" spans="1:30" x14ac:dyDescent="0.2">
      <c r="A525" s="36"/>
      <c r="AC525" s="24"/>
      <c r="AD525" s="25"/>
    </row>
    <row r="526" spans="1:30" x14ac:dyDescent="0.2">
      <c r="A526" s="36"/>
      <c r="AC526" s="24"/>
      <c r="AD526" s="25"/>
    </row>
    <row r="527" spans="1:30" x14ac:dyDescent="0.2">
      <c r="A527" s="36"/>
      <c r="AC527" s="24"/>
      <c r="AD527" s="25"/>
    </row>
    <row r="528" spans="1:30" x14ac:dyDescent="0.2">
      <c r="A528" s="36"/>
      <c r="AC528" s="24"/>
      <c r="AD528" s="25"/>
    </row>
    <row r="529" spans="1:30" x14ac:dyDescent="0.2">
      <c r="A529" s="36"/>
      <c r="AC529" s="24"/>
      <c r="AD529" s="25"/>
    </row>
    <row r="530" spans="1:30" x14ac:dyDescent="0.2">
      <c r="A530" s="36"/>
      <c r="AC530" s="24"/>
      <c r="AD530" s="25"/>
    </row>
    <row r="531" spans="1:30" x14ac:dyDescent="0.2">
      <c r="A531" s="36"/>
      <c r="AC531" s="24"/>
      <c r="AD531" s="25"/>
    </row>
    <row r="532" spans="1:30" x14ac:dyDescent="0.2">
      <c r="A532" s="36"/>
      <c r="AC532" s="24"/>
      <c r="AD532" s="25"/>
    </row>
    <row r="533" spans="1:30" x14ac:dyDescent="0.2">
      <c r="A533" s="36"/>
      <c r="AC533" s="24"/>
      <c r="AD533" s="25"/>
    </row>
    <row r="534" spans="1:30" x14ac:dyDescent="0.2">
      <c r="A534" s="36"/>
      <c r="AC534" s="24"/>
      <c r="AD534" s="25"/>
    </row>
    <row r="535" spans="1:30" x14ac:dyDescent="0.2">
      <c r="A535" s="36"/>
      <c r="AC535" s="24"/>
      <c r="AD535" s="25"/>
    </row>
    <row r="536" spans="1:30" x14ac:dyDescent="0.2">
      <c r="A536" s="36"/>
      <c r="AC536" s="24"/>
      <c r="AD536" s="25"/>
    </row>
    <row r="537" spans="1:30" x14ac:dyDescent="0.2">
      <c r="A537" s="36"/>
      <c r="AC537" s="24"/>
      <c r="AD537" s="25"/>
    </row>
    <row r="538" spans="1:30" x14ac:dyDescent="0.2">
      <c r="A538" s="36"/>
      <c r="AC538" s="24"/>
      <c r="AD538" s="25"/>
    </row>
    <row r="539" spans="1:30" x14ac:dyDescent="0.2">
      <c r="A539" s="36"/>
      <c r="AC539" s="24"/>
      <c r="AD539" s="25"/>
    </row>
    <row r="540" spans="1:30" x14ac:dyDescent="0.2">
      <c r="A540" s="36"/>
      <c r="AC540" s="24"/>
      <c r="AD540" s="25"/>
    </row>
    <row r="541" spans="1:30" x14ac:dyDescent="0.2">
      <c r="A541" s="36"/>
      <c r="AC541" s="24"/>
      <c r="AD541" s="25"/>
    </row>
    <row r="542" spans="1:30" x14ac:dyDescent="0.2">
      <c r="A542" s="36"/>
      <c r="AC542" s="24"/>
      <c r="AD542" s="25"/>
    </row>
    <row r="543" spans="1:30" x14ac:dyDescent="0.2">
      <c r="A543" s="36"/>
      <c r="AC543" s="24"/>
      <c r="AD543" s="25"/>
    </row>
    <row r="544" spans="1:30" x14ac:dyDescent="0.2">
      <c r="A544" s="36"/>
      <c r="AC544" s="24"/>
      <c r="AD544" s="25"/>
    </row>
    <row r="545" spans="1:30" x14ac:dyDescent="0.2">
      <c r="A545" s="36"/>
      <c r="AC545" s="24"/>
      <c r="AD545" s="25"/>
    </row>
    <row r="546" spans="1:30" x14ac:dyDescent="0.2">
      <c r="A546" s="36"/>
      <c r="AC546" s="24"/>
      <c r="AD546" s="25"/>
    </row>
    <row r="547" spans="1:30" x14ac:dyDescent="0.2">
      <c r="A547" s="36"/>
      <c r="AC547" s="24"/>
      <c r="AD547" s="25"/>
    </row>
    <row r="548" spans="1:30" x14ac:dyDescent="0.2">
      <c r="A548" s="36"/>
      <c r="AC548" s="24"/>
      <c r="AD548" s="25"/>
    </row>
    <row r="549" spans="1:30" x14ac:dyDescent="0.2">
      <c r="A549" s="36"/>
      <c r="AC549" s="24"/>
      <c r="AD549" s="25"/>
    </row>
    <row r="550" spans="1:30" x14ac:dyDescent="0.2">
      <c r="A550" s="36"/>
      <c r="AC550" s="24"/>
      <c r="AD550" s="25"/>
    </row>
    <row r="551" spans="1:30" x14ac:dyDescent="0.2">
      <c r="A551" s="36"/>
      <c r="AC551" s="24"/>
      <c r="AD551" s="25"/>
    </row>
    <row r="552" spans="1:30" x14ac:dyDescent="0.2">
      <c r="A552" s="36"/>
      <c r="AC552" s="24"/>
      <c r="AD552" s="25"/>
    </row>
    <row r="553" spans="1:30" x14ac:dyDescent="0.2">
      <c r="A553" s="36"/>
      <c r="AC553" s="24"/>
      <c r="AD553" s="25"/>
    </row>
    <row r="554" spans="1:30" x14ac:dyDescent="0.2">
      <c r="A554" s="36"/>
      <c r="AC554" s="24"/>
      <c r="AD554" s="25"/>
    </row>
    <row r="555" spans="1:30" x14ac:dyDescent="0.2">
      <c r="A555" s="36"/>
      <c r="AC555" s="24"/>
      <c r="AD555" s="25"/>
    </row>
    <row r="556" spans="1:30" x14ac:dyDescent="0.2">
      <c r="A556" s="36"/>
      <c r="AC556" s="24"/>
      <c r="AD556" s="25"/>
    </row>
    <row r="557" spans="1:30" x14ac:dyDescent="0.2">
      <c r="A557" s="36"/>
      <c r="AC557" s="24"/>
      <c r="AD557" s="25"/>
    </row>
    <row r="558" spans="1:30" x14ac:dyDescent="0.2">
      <c r="A558" s="36"/>
      <c r="AC558" s="24"/>
      <c r="AD558" s="25"/>
    </row>
    <row r="559" spans="1:30" x14ac:dyDescent="0.2">
      <c r="A559" s="36"/>
      <c r="AC559" s="24"/>
      <c r="AD559" s="25"/>
    </row>
    <row r="560" spans="1:30" x14ac:dyDescent="0.2">
      <c r="A560" s="36"/>
      <c r="AC560" s="24"/>
      <c r="AD560" s="25"/>
    </row>
    <row r="561" spans="1:30" x14ac:dyDescent="0.2">
      <c r="A561" s="36"/>
      <c r="AC561" s="24"/>
      <c r="AD561" s="25"/>
    </row>
    <row r="562" spans="1:30" x14ac:dyDescent="0.2">
      <c r="A562" s="36"/>
      <c r="AC562" s="24"/>
      <c r="AD562" s="25"/>
    </row>
    <row r="563" spans="1:30" x14ac:dyDescent="0.2">
      <c r="A563" s="36"/>
      <c r="AC563" s="24"/>
      <c r="AD563" s="25"/>
    </row>
    <row r="564" spans="1:30" x14ac:dyDescent="0.2">
      <c r="A564" s="36"/>
      <c r="AC564" s="24"/>
      <c r="AD564" s="25"/>
    </row>
    <row r="565" spans="1:30" x14ac:dyDescent="0.2">
      <c r="A565" s="36"/>
      <c r="AC565" s="24"/>
      <c r="AD565" s="25"/>
    </row>
    <row r="566" spans="1:30" x14ac:dyDescent="0.2">
      <c r="A566" s="36"/>
      <c r="AC566" s="24"/>
      <c r="AD566" s="25"/>
    </row>
    <row r="567" spans="1:30" x14ac:dyDescent="0.2">
      <c r="A567" s="36"/>
      <c r="AC567" s="24"/>
      <c r="AD567" s="25"/>
    </row>
    <row r="568" spans="1:30" x14ac:dyDescent="0.2">
      <c r="A568" s="36"/>
      <c r="AC568" s="24"/>
      <c r="AD568" s="25"/>
    </row>
    <row r="569" spans="1:30" x14ac:dyDescent="0.2">
      <c r="A569" s="36"/>
      <c r="AC569" s="24"/>
      <c r="AD569" s="25"/>
    </row>
    <row r="570" spans="1:30" x14ac:dyDescent="0.2">
      <c r="A570" s="36"/>
      <c r="AC570" s="24"/>
      <c r="AD570" s="25"/>
    </row>
    <row r="571" spans="1:30" x14ac:dyDescent="0.2">
      <c r="A571" s="36"/>
      <c r="AC571" s="24"/>
      <c r="AD571" s="25"/>
    </row>
    <row r="572" spans="1:30" x14ac:dyDescent="0.2">
      <c r="A572" s="36"/>
      <c r="AC572" s="24"/>
      <c r="AD572" s="25"/>
    </row>
    <row r="573" spans="1:30" x14ac:dyDescent="0.2">
      <c r="A573" s="36"/>
      <c r="AC573" s="24"/>
      <c r="AD573" s="25"/>
    </row>
    <row r="574" spans="1:30" x14ac:dyDescent="0.2">
      <c r="A574" s="36"/>
      <c r="AC574" s="24"/>
      <c r="AD574" s="25"/>
    </row>
    <row r="575" spans="1:30" x14ac:dyDescent="0.2">
      <c r="A575" s="36"/>
      <c r="AC575" s="24"/>
      <c r="AD575" s="25"/>
    </row>
    <row r="576" spans="1:30" x14ac:dyDescent="0.2">
      <c r="A576" s="36"/>
      <c r="AC576" s="24"/>
      <c r="AD576" s="25"/>
    </row>
    <row r="577" spans="1:30" x14ac:dyDescent="0.2">
      <c r="A577" s="36"/>
      <c r="AC577" s="24"/>
      <c r="AD577" s="25"/>
    </row>
    <row r="578" spans="1:30" x14ac:dyDescent="0.2">
      <c r="A578" s="36"/>
      <c r="AC578" s="24"/>
      <c r="AD578" s="25"/>
    </row>
    <row r="579" spans="1:30" x14ac:dyDescent="0.2">
      <c r="A579" s="36"/>
      <c r="AC579" s="24"/>
      <c r="AD579" s="25"/>
    </row>
    <row r="580" spans="1:30" x14ac:dyDescent="0.2">
      <c r="A580" s="36"/>
      <c r="AC580" s="24"/>
      <c r="AD580" s="25"/>
    </row>
    <row r="581" spans="1:30" x14ac:dyDescent="0.2">
      <c r="A581" s="36"/>
      <c r="AC581" s="24"/>
      <c r="AD581" s="25"/>
    </row>
    <row r="582" spans="1:30" x14ac:dyDescent="0.2">
      <c r="A582" s="36"/>
      <c r="AC582" s="24"/>
      <c r="AD582" s="25"/>
    </row>
    <row r="583" spans="1:30" x14ac:dyDescent="0.2">
      <c r="A583" s="36"/>
      <c r="AC583" s="24"/>
      <c r="AD583" s="25"/>
    </row>
    <row r="584" spans="1:30" x14ac:dyDescent="0.2">
      <c r="A584" s="36"/>
      <c r="AC584" s="24"/>
      <c r="AD584" s="25"/>
    </row>
    <row r="585" spans="1:30" x14ac:dyDescent="0.2">
      <c r="A585" s="36"/>
      <c r="AC585" s="24"/>
      <c r="AD585" s="25"/>
    </row>
    <row r="586" spans="1:30" x14ac:dyDescent="0.2">
      <c r="A586" s="36"/>
      <c r="AC586" s="24"/>
      <c r="AD586" s="25"/>
    </row>
    <row r="587" spans="1:30" x14ac:dyDescent="0.2">
      <c r="A587" s="36"/>
      <c r="AC587" s="24"/>
      <c r="AD587" s="25"/>
    </row>
    <row r="588" spans="1:30" x14ac:dyDescent="0.2">
      <c r="A588" s="36"/>
      <c r="AC588" s="24"/>
      <c r="AD588" s="25"/>
    </row>
    <row r="589" spans="1:30" x14ac:dyDescent="0.2">
      <c r="A589" s="36"/>
      <c r="AC589" s="24"/>
      <c r="AD589" s="25"/>
    </row>
    <row r="590" spans="1:30" x14ac:dyDescent="0.2">
      <c r="A590" s="36"/>
      <c r="AC590" s="24"/>
      <c r="AD590" s="25"/>
    </row>
    <row r="591" spans="1:30" x14ac:dyDescent="0.2">
      <c r="A591" s="36"/>
      <c r="AC591" s="24"/>
      <c r="AD591" s="25"/>
    </row>
    <row r="592" spans="1:30" x14ac:dyDescent="0.2">
      <c r="A592" s="36"/>
      <c r="AC592" s="24"/>
      <c r="AD592" s="25"/>
    </row>
    <row r="593" spans="1:30" x14ac:dyDescent="0.2">
      <c r="A593" s="36"/>
      <c r="AC593" s="24"/>
      <c r="AD593" s="25"/>
    </row>
    <row r="594" spans="1:30" x14ac:dyDescent="0.2">
      <c r="A594" s="36"/>
      <c r="AC594" s="24"/>
      <c r="AD594" s="25"/>
    </row>
    <row r="595" spans="1:30" x14ac:dyDescent="0.2">
      <c r="A595" s="36"/>
      <c r="AC595" s="24"/>
      <c r="AD595" s="25"/>
    </row>
    <row r="596" spans="1:30" x14ac:dyDescent="0.2">
      <c r="A596" s="36"/>
      <c r="AC596" s="24"/>
      <c r="AD596" s="25"/>
    </row>
    <row r="597" spans="1:30" x14ac:dyDescent="0.2">
      <c r="A597" s="36"/>
      <c r="AC597" s="24"/>
      <c r="AD597" s="25"/>
    </row>
    <row r="598" spans="1:30" x14ac:dyDescent="0.2">
      <c r="A598" s="36"/>
      <c r="AC598" s="24"/>
      <c r="AD598" s="25"/>
    </row>
    <row r="599" spans="1:30" x14ac:dyDescent="0.2">
      <c r="A599" s="36"/>
      <c r="AC599" s="24"/>
      <c r="AD599" s="25"/>
    </row>
    <row r="600" spans="1:30" x14ac:dyDescent="0.2">
      <c r="A600" s="36"/>
      <c r="AC600" s="24"/>
      <c r="AD600" s="25"/>
    </row>
    <row r="601" spans="1:30" x14ac:dyDescent="0.2">
      <c r="A601" s="36"/>
      <c r="AC601" s="24"/>
      <c r="AD601" s="25"/>
    </row>
    <row r="602" spans="1:30" x14ac:dyDescent="0.2">
      <c r="A602" s="36"/>
      <c r="AC602" s="24"/>
      <c r="AD602" s="25"/>
    </row>
    <row r="603" spans="1:30" x14ac:dyDescent="0.2">
      <c r="A603" s="36"/>
      <c r="AC603" s="24"/>
      <c r="AD603" s="25"/>
    </row>
    <row r="604" spans="1:30" x14ac:dyDescent="0.2">
      <c r="A604" s="36"/>
      <c r="AC604" s="24"/>
      <c r="AD604" s="25"/>
    </row>
    <row r="605" spans="1:30" x14ac:dyDescent="0.2">
      <c r="A605" s="36"/>
      <c r="AC605" s="24"/>
      <c r="AD605" s="25"/>
    </row>
    <row r="606" spans="1:30" x14ac:dyDescent="0.2">
      <c r="A606" s="36"/>
      <c r="AC606" s="24"/>
      <c r="AD606" s="25"/>
    </row>
    <row r="607" spans="1:30" x14ac:dyDescent="0.2">
      <c r="A607" s="36"/>
      <c r="AC607" s="24"/>
      <c r="AD607" s="25"/>
    </row>
    <row r="608" spans="1:30" x14ac:dyDescent="0.2">
      <c r="A608" s="36"/>
      <c r="AC608" s="24"/>
      <c r="AD608" s="25"/>
    </row>
    <row r="609" spans="1:30" x14ac:dyDescent="0.2">
      <c r="A609" s="36"/>
      <c r="AC609" s="24"/>
      <c r="AD609" s="25"/>
    </row>
    <row r="610" spans="1:30" x14ac:dyDescent="0.2">
      <c r="A610" s="36"/>
      <c r="AC610" s="24"/>
      <c r="AD610" s="25"/>
    </row>
    <row r="611" spans="1:30" x14ac:dyDescent="0.2">
      <c r="A611" s="36"/>
      <c r="AC611" s="24"/>
      <c r="AD611" s="25"/>
    </row>
    <row r="612" spans="1:30" x14ac:dyDescent="0.2">
      <c r="A612" s="36"/>
      <c r="AC612" s="24"/>
      <c r="AD612" s="25"/>
    </row>
    <row r="613" spans="1:30" x14ac:dyDescent="0.2">
      <c r="A613" s="36"/>
      <c r="AC613" s="24"/>
      <c r="AD613" s="25"/>
    </row>
    <row r="614" spans="1:30" x14ac:dyDescent="0.2">
      <c r="A614" s="36"/>
      <c r="AC614" s="24"/>
      <c r="AD614" s="25"/>
    </row>
    <row r="615" spans="1:30" x14ac:dyDescent="0.2">
      <c r="A615" s="36"/>
      <c r="AC615" s="24"/>
      <c r="AD615" s="25"/>
    </row>
    <row r="616" spans="1:30" x14ac:dyDescent="0.2">
      <c r="A616" s="36"/>
      <c r="AC616" s="24"/>
      <c r="AD616" s="25"/>
    </row>
    <row r="617" spans="1:30" x14ac:dyDescent="0.2">
      <c r="A617" s="36"/>
      <c r="AC617" s="24"/>
      <c r="AD617" s="25"/>
    </row>
    <row r="618" spans="1:30" x14ac:dyDescent="0.2">
      <c r="A618" s="36"/>
      <c r="AC618" s="24"/>
      <c r="AD618" s="25"/>
    </row>
    <row r="619" spans="1:30" x14ac:dyDescent="0.2">
      <c r="A619" s="36"/>
      <c r="AC619" s="24"/>
      <c r="AD619" s="25"/>
    </row>
    <row r="620" spans="1:30" x14ac:dyDescent="0.2">
      <c r="A620" s="36"/>
      <c r="AC620" s="24"/>
      <c r="AD620" s="25"/>
    </row>
    <row r="621" spans="1:30" x14ac:dyDescent="0.2">
      <c r="A621" s="36"/>
      <c r="AC621" s="24"/>
      <c r="AD621" s="25"/>
    </row>
    <row r="622" spans="1:30" x14ac:dyDescent="0.2">
      <c r="A622" s="36"/>
      <c r="AC622" s="24"/>
      <c r="AD622" s="25"/>
    </row>
    <row r="623" spans="1:30" x14ac:dyDescent="0.2">
      <c r="A623" s="36"/>
      <c r="AC623" s="24"/>
      <c r="AD623" s="25"/>
    </row>
    <row r="624" spans="1:30" x14ac:dyDescent="0.2">
      <c r="A624" s="36"/>
      <c r="AC624" s="24"/>
      <c r="AD624" s="25"/>
    </row>
    <row r="625" spans="1:30" x14ac:dyDescent="0.2">
      <c r="A625" s="36"/>
      <c r="AC625" s="24"/>
      <c r="AD625" s="25"/>
    </row>
    <row r="626" spans="1:30" x14ac:dyDescent="0.2">
      <c r="A626" s="36"/>
      <c r="AC626" s="24"/>
      <c r="AD626" s="25"/>
    </row>
    <row r="627" spans="1:30" x14ac:dyDescent="0.2">
      <c r="A627" s="36"/>
      <c r="AC627" s="24"/>
      <c r="AD627" s="25"/>
    </row>
    <row r="628" spans="1:30" x14ac:dyDescent="0.2">
      <c r="A628" s="36"/>
      <c r="AC628" s="24"/>
      <c r="AD628" s="25"/>
    </row>
    <row r="629" spans="1:30" x14ac:dyDescent="0.2">
      <c r="A629" s="36"/>
      <c r="AC629" s="24"/>
      <c r="AD629" s="25"/>
    </row>
    <row r="630" spans="1:30" x14ac:dyDescent="0.2">
      <c r="A630" s="36"/>
      <c r="AC630" s="24"/>
      <c r="AD630" s="25"/>
    </row>
    <row r="631" spans="1:30" x14ac:dyDescent="0.2">
      <c r="A631" s="36"/>
      <c r="AC631" s="24"/>
      <c r="AD631" s="25"/>
    </row>
    <row r="632" spans="1:30" x14ac:dyDescent="0.2">
      <c r="A632" s="36"/>
      <c r="AC632" s="24"/>
      <c r="AD632" s="25"/>
    </row>
    <row r="633" spans="1:30" x14ac:dyDescent="0.2">
      <c r="A633" s="36"/>
      <c r="AC633" s="24"/>
      <c r="AD633" s="25"/>
    </row>
    <row r="634" spans="1:30" x14ac:dyDescent="0.2">
      <c r="A634" s="36"/>
      <c r="AC634" s="24"/>
      <c r="AD634" s="25"/>
    </row>
    <row r="635" spans="1:30" x14ac:dyDescent="0.2">
      <c r="A635" s="36"/>
      <c r="AC635" s="24"/>
      <c r="AD635" s="25"/>
    </row>
    <row r="636" spans="1:30" x14ac:dyDescent="0.2">
      <c r="A636" s="36"/>
      <c r="AC636" s="24"/>
      <c r="AD636" s="25"/>
    </row>
    <row r="637" spans="1:30" x14ac:dyDescent="0.2">
      <c r="A637" s="36"/>
      <c r="AC637" s="24"/>
      <c r="AD637" s="25"/>
    </row>
    <row r="638" spans="1:30" x14ac:dyDescent="0.2">
      <c r="A638" s="36"/>
      <c r="AC638" s="24"/>
      <c r="AD638" s="25"/>
    </row>
    <row r="639" spans="1:30" x14ac:dyDescent="0.2">
      <c r="A639" s="36"/>
      <c r="AC639" s="24"/>
      <c r="AD639" s="25"/>
    </row>
    <row r="640" spans="1:30" x14ac:dyDescent="0.2">
      <c r="A640" s="36"/>
      <c r="AC640" s="24"/>
      <c r="AD640" s="25"/>
    </row>
    <row r="641" spans="1:30" x14ac:dyDescent="0.2">
      <c r="A641" s="36"/>
      <c r="AC641" s="24"/>
      <c r="AD641" s="25"/>
    </row>
    <row r="642" spans="1:30" x14ac:dyDescent="0.2">
      <c r="A642" s="36"/>
      <c r="AC642" s="24"/>
      <c r="AD642" s="25"/>
    </row>
    <row r="643" spans="1:30" x14ac:dyDescent="0.2">
      <c r="A643" s="36"/>
      <c r="AC643" s="24"/>
      <c r="AD643" s="25"/>
    </row>
    <row r="644" spans="1:30" x14ac:dyDescent="0.2">
      <c r="A644" s="36"/>
      <c r="AC644" s="24"/>
      <c r="AD644" s="25"/>
    </row>
    <row r="645" spans="1:30" x14ac:dyDescent="0.2">
      <c r="A645" s="36"/>
      <c r="AC645" s="24"/>
      <c r="AD645" s="25"/>
    </row>
    <row r="646" spans="1:30" x14ac:dyDescent="0.2">
      <c r="A646" s="36"/>
      <c r="AC646" s="24"/>
      <c r="AD646" s="25"/>
    </row>
    <row r="647" spans="1:30" x14ac:dyDescent="0.2">
      <c r="A647" s="36"/>
      <c r="AC647" s="24"/>
      <c r="AD647" s="25"/>
    </row>
    <row r="648" spans="1:30" x14ac:dyDescent="0.2">
      <c r="A648" s="36"/>
      <c r="AC648" s="24"/>
      <c r="AD648" s="25"/>
    </row>
    <row r="649" spans="1:30" x14ac:dyDescent="0.2">
      <c r="A649" s="36"/>
      <c r="AC649" s="24"/>
      <c r="AD649" s="25"/>
    </row>
    <row r="650" spans="1:30" x14ac:dyDescent="0.2">
      <c r="A650" s="36"/>
      <c r="AC650" s="24"/>
      <c r="AD650" s="25"/>
    </row>
    <row r="651" spans="1:30" x14ac:dyDescent="0.2">
      <c r="A651" s="36"/>
      <c r="AC651" s="24"/>
      <c r="AD651" s="25"/>
    </row>
    <row r="652" spans="1:30" x14ac:dyDescent="0.2">
      <c r="A652" s="36"/>
      <c r="AC652" s="24"/>
      <c r="AD652" s="25"/>
    </row>
    <row r="653" spans="1:30" x14ac:dyDescent="0.2">
      <c r="A653" s="36"/>
      <c r="AC653" s="24"/>
      <c r="AD653" s="25"/>
    </row>
    <row r="654" spans="1:30" x14ac:dyDescent="0.2">
      <c r="A654" s="36"/>
      <c r="AC654" s="24"/>
      <c r="AD654" s="25"/>
    </row>
    <row r="655" spans="1:30" x14ac:dyDescent="0.2">
      <c r="A655" s="36"/>
      <c r="AC655" s="24"/>
      <c r="AD655" s="25"/>
    </row>
    <row r="656" spans="1:30" x14ac:dyDescent="0.2">
      <c r="A656" s="36"/>
      <c r="AC656" s="24"/>
      <c r="AD656" s="25"/>
    </row>
    <row r="657" spans="1:30" x14ac:dyDescent="0.2">
      <c r="A657" s="36"/>
      <c r="AC657" s="24"/>
      <c r="AD657" s="25"/>
    </row>
    <row r="658" spans="1:30" x14ac:dyDescent="0.2">
      <c r="A658" s="36"/>
      <c r="AC658" s="24"/>
      <c r="AD658" s="25"/>
    </row>
    <row r="659" spans="1:30" x14ac:dyDescent="0.2">
      <c r="A659" s="36"/>
      <c r="AC659" s="24"/>
      <c r="AD659" s="25"/>
    </row>
    <row r="660" spans="1:30" x14ac:dyDescent="0.2">
      <c r="A660" s="36"/>
      <c r="AC660" s="24"/>
      <c r="AD660" s="25"/>
    </row>
    <row r="661" spans="1:30" x14ac:dyDescent="0.2">
      <c r="A661" s="36"/>
      <c r="AC661" s="24"/>
      <c r="AD661" s="25"/>
    </row>
    <row r="662" spans="1:30" x14ac:dyDescent="0.2">
      <c r="A662" s="36"/>
      <c r="AC662" s="24"/>
      <c r="AD662" s="25"/>
    </row>
    <row r="663" spans="1:30" x14ac:dyDescent="0.2">
      <c r="A663" s="36"/>
      <c r="AC663" s="24"/>
      <c r="AD663" s="25"/>
    </row>
    <row r="664" spans="1:30" x14ac:dyDescent="0.2">
      <c r="A664" s="36"/>
      <c r="AC664" s="24"/>
      <c r="AD664" s="25"/>
    </row>
    <row r="665" spans="1:30" x14ac:dyDescent="0.2">
      <c r="A665" s="36"/>
      <c r="AC665" s="24"/>
      <c r="AD665" s="25"/>
    </row>
    <row r="666" spans="1:30" x14ac:dyDescent="0.2">
      <c r="A666" s="36"/>
      <c r="AC666" s="24"/>
      <c r="AD666" s="25"/>
    </row>
    <row r="667" spans="1:30" x14ac:dyDescent="0.2">
      <c r="A667" s="36"/>
      <c r="AC667" s="24"/>
      <c r="AD667" s="25"/>
    </row>
    <row r="668" spans="1:30" x14ac:dyDescent="0.2">
      <c r="A668" s="36"/>
      <c r="AC668" s="24"/>
      <c r="AD668" s="25"/>
    </row>
    <row r="669" spans="1:30" x14ac:dyDescent="0.2">
      <c r="A669" s="36"/>
      <c r="AC669" s="24"/>
      <c r="AD669" s="25"/>
    </row>
    <row r="670" spans="1:30" x14ac:dyDescent="0.2">
      <c r="A670" s="36"/>
      <c r="AC670" s="24"/>
      <c r="AD670" s="25"/>
    </row>
    <row r="671" spans="1:30" x14ac:dyDescent="0.2">
      <c r="A671" s="36"/>
      <c r="AC671" s="24"/>
      <c r="AD671" s="25"/>
    </row>
    <row r="672" spans="1:30" x14ac:dyDescent="0.2">
      <c r="A672" s="36"/>
      <c r="AC672" s="24"/>
      <c r="AD672" s="25"/>
    </row>
    <row r="673" spans="1:30" x14ac:dyDescent="0.2">
      <c r="A673" s="36"/>
      <c r="AC673" s="24"/>
      <c r="AD673" s="25"/>
    </row>
    <row r="674" spans="1:30" x14ac:dyDescent="0.2">
      <c r="A674" s="36"/>
      <c r="AC674" s="24"/>
      <c r="AD674" s="25"/>
    </row>
    <row r="675" spans="1:30" x14ac:dyDescent="0.2">
      <c r="A675" s="36"/>
      <c r="AC675" s="24"/>
      <c r="AD675" s="25"/>
    </row>
    <row r="676" spans="1:30" x14ac:dyDescent="0.2">
      <c r="A676" s="36"/>
      <c r="AC676" s="24"/>
      <c r="AD676" s="25"/>
    </row>
    <row r="677" spans="1:30" x14ac:dyDescent="0.2">
      <c r="A677" s="36"/>
      <c r="AC677" s="24"/>
      <c r="AD677" s="25"/>
    </row>
    <row r="678" spans="1:30" x14ac:dyDescent="0.2">
      <c r="A678" s="36"/>
      <c r="AC678" s="24"/>
      <c r="AD678" s="25"/>
    </row>
    <row r="679" spans="1:30" x14ac:dyDescent="0.2">
      <c r="A679" s="36"/>
      <c r="AC679" s="24"/>
      <c r="AD679" s="25"/>
    </row>
    <row r="680" spans="1:30" x14ac:dyDescent="0.2">
      <c r="A680" s="36"/>
      <c r="AC680" s="24"/>
      <c r="AD680" s="25"/>
    </row>
    <row r="681" spans="1:30" x14ac:dyDescent="0.2">
      <c r="A681" s="36"/>
      <c r="AC681" s="24"/>
      <c r="AD681" s="25"/>
    </row>
    <row r="682" spans="1:30" x14ac:dyDescent="0.2">
      <c r="A682" s="36"/>
      <c r="AC682" s="24"/>
      <c r="AD682" s="25"/>
    </row>
    <row r="683" spans="1:30" x14ac:dyDescent="0.2">
      <c r="A683" s="36"/>
      <c r="AC683" s="24"/>
      <c r="AD683" s="25"/>
    </row>
    <row r="684" spans="1:30" x14ac:dyDescent="0.2">
      <c r="A684" s="36"/>
      <c r="AC684" s="24"/>
      <c r="AD684" s="25"/>
    </row>
    <row r="685" spans="1:30" x14ac:dyDescent="0.2">
      <c r="A685" s="36"/>
      <c r="AC685" s="24"/>
      <c r="AD685" s="25"/>
    </row>
    <row r="686" spans="1:30" x14ac:dyDescent="0.2">
      <c r="A686" s="36"/>
      <c r="AC686" s="24"/>
      <c r="AD686" s="25"/>
    </row>
    <row r="687" spans="1:30" x14ac:dyDescent="0.2">
      <c r="A687" s="36"/>
      <c r="AC687" s="24"/>
      <c r="AD687" s="25"/>
    </row>
    <row r="688" spans="1:30" x14ac:dyDescent="0.2">
      <c r="A688" s="36"/>
      <c r="AC688" s="24"/>
      <c r="AD688" s="25"/>
    </row>
    <row r="689" spans="1:30" x14ac:dyDescent="0.2">
      <c r="A689" s="36"/>
      <c r="AC689" s="24"/>
      <c r="AD689" s="25"/>
    </row>
    <row r="690" spans="1:30" x14ac:dyDescent="0.2">
      <c r="A690" s="36"/>
      <c r="AC690" s="24"/>
      <c r="AD690" s="25"/>
    </row>
    <row r="691" spans="1:30" x14ac:dyDescent="0.2">
      <c r="A691" s="36"/>
      <c r="AC691" s="24"/>
      <c r="AD691" s="25"/>
    </row>
    <row r="692" spans="1:30" x14ac:dyDescent="0.2">
      <c r="A692" s="36"/>
      <c r="AC692" s="24"/>
      <c r="AD692" s="25"/>
    </row>
    <row r="693" spans="1:30" x14ac:dyDescent="0.2">
      <c r="A693" s="36"/>
      <c r="AC693" s="24"/>
      <c r="AD693" s="25"/>
    </row>
    <row r="694" spans="1:30" x14ac:dyDescent="0.2">
      <c r="A694" s="36"/>
      <c r="AC694" s="24"/>
      <c r="AD694" s="25"/>
    </row>
    <row r="695" spans="1:30" x14ac:dyDescent="0.2">
      <c r="A695" s="36"/>
      <c r="AC695" s="24"/>
      <c r="AD695" s="25"/>
    </row>
    <row r="696" spans="1:30" x14ac:dyDescent="0.2">
      <c r="A696" s="36"/>
      <c r="AC696" s="24"/>
      <c r="AD696" s="25"/>
    </row>
    <row r="697" spans="1:30" x14ac:dyDescent="0.2">
      <c r="A697" s="36"/>
      <c r="AC697" s="24"/>
      <c r="AD697" s="25"/>
    </row>
    <row r="698" spans="1:30" x14ac:dyDescent="0.2">
      <c r="A698" s="36"/>
      <c r="AC698" s="24"/>
      <c r="AD698" s="25"/>
    </row>
    <row r="699" spans="1:30" x14ac:dyDescent="0.2">
      <c r="A699" s="36"/>
      <c r="AC699" s="24"/>
      <c r="AD699" s="25"/>
    </row>
    <row r="700" spans="1:30" x14ac:dyDescent="0.2">
      <c r="A700" s="36"/>
      <c r="AC700" s="24"/>
      <c r="AD700" s="25"/>
    </row>
    <row r="701" spans="1:30" x14ac:dyDescent="0.2">
      <c r="A701" s="36"/>
      <c r="AC701" s="24"/>
      <c r="AD701" s="25"/>
    </row>
    <row r="702" spans="1:30" x14ac:dyDescent="0.2">
      <c r="A702" s="36"/>
      <c r="AC702" s="24"/>
      <c r="AD702" s="25"/>
    </row>
    <row r="703" spans="1:30" x14ac:dyDescent="0.2">
      <c r="A703" s="36"/>
      <c r="AC703" s="24"/>
      <c r="AD703" s="25"/>
    </row>
    <row r="704" spans="1:30" x14ac:dyDescent="0.2">
      <c r="A704" s="36"/>
      <c r="AC704" s="24"/>
      <c r="AD704" s="25"/>
    </row>
    <row r="705" spans="1:30" x14ac:dyDescent="0.2">
      <c r="A705" s="36"/>
      <c r="AC705" s="24"/>
      <c r="AD705" s="25"/>
    </row>
    <row r="706" spans="1:30" x14ac:dyDescent="0.2">
      <c r="A706" s="36"/>
      <c r="AC706" s="24"/>
      <c r="AD706" s="25"/>
    </row>
    <row r="707" spans="1:30" x14ac:dyDescent="0.2">
      <c r="A707" s="36"/>
      <c r="AC707" s="24"/>
      <c r="AD707" s="25"/>
    </row>
    <row r="708" spans="1:30" x14ac:dyDescent="0.2">
      <c r="A708" s="36"/>
      <c r="AC708" s="24"/>
      <c r="AD708" s="25"/>
    </row>
    <row r="709" spans="1:30" x14ac:dyDescent="0.2">
      <c r="A709" s="36"/>
      <c r="AC709" s="24"/>
      <c r="AD709" s="25"/>
    </row>
    <row r="710" spans="1:30" x14ac:dyDescent="0.2">
      <c r="A710" s="36"/>
      <c r="AC710" s="24"/>
      <c r="AD710" s="25"/>
    </row>
    <row r="711" spans="1:30" x14ac:dyDescent="0.2">
      <c r="A711" s="36"/>
      <c r="AC711" s="24"/>
      <c r="AD711" s="25"/>
    </row>
    <row r="712" spans="1:30" x14ac:dyDescent="0.2">
      <c r="A712" s="36"/>
      <c r="AC712" s="24"/>
      <c r="AD712" s="25"/>
    </row>
    <row r="713" spans="1:30" x14ac:dyDescent="0.2">
      <c r="A713" s="36"/>
      <c r="AC713" s="24"/>
      <c r="AD713" s="25"/>
    </row>
    <row r="714" spans="1:30" x14ac:dyDescent="0.2">
      <c r="A714" s="36"/>
      <c r="AC714" s="24"/>
      <c r="AD714" s="25"/>
    </row>
    <row r="715" spans="1:30" x14ac:dyDescent="0.2">
      <c r="A715" s="36"/>
      <c r="AC715" s="24"/>
      <c r="AD715" s="25"/>
    </row>
    <row r="716" spans="1:30" x14ac:dyDescent="0.2">
      <c r="A716" s="36"/>
      <c r="AC716" s="24"/>
      <c r="AD716" s="25"/>
    </row>
    <row r="717" spans="1:30" x14ac:dyDescent="0.2">
      <c r="A717" s="36"/>
      <c r="AC717" s="24"/>
      <c r="AD717" s="25"/>
    </row>
    <row r="718" spans="1:30" x14ac:dyDescent="0.2">
      <c r="A718" s="36"/>
      <c r="AC718" s="24"/>
      <c r="AD718" s="25"/>
    </row>
    <row r="719" spans="1:30" x14ac:dyDescent="0.2">
      <c r="A719" s="36"/>
      <c r="AC719" s="24"/>
      <c r="AD719" s="25"/>
    </row>
    <row r="720" spans="1:30" x14ac:dyDescent="0.2">
      <c r="A720" s="36"/>
      <c r="AC720" s="24"/>
      <c r="AD720" s="25"/>
    </row>
    <row r="721" spans="1:30" x14ac:dyDescent="0.2">
      <c r="A721" s="36"/>
      <c r="AC721" s="24"/>
      <c r="AD721" s="25"/>
    </row>
    <row r="722" spans="1:30" x14ac:dyDescent="0.2">
      <c r="A722" s="36"/>
      <c r="AC722" s="24"/>
      <c r="AD722" s="25"/>
    </row>
    <row r="723" spans="1:30" x14ac:dyDescent="0.2">
      <c r="A723" s="36"/>
      <c r="AC723" s="24"/>
      <c r="AD723" s="25"/>
    </row>
    <row r="724" spans="1:30" x14ac:dyDescent="0.2">
      <c r="A724" s="36"/>
      <c r="AC724" s="24"/>
      <c r="AD724" s="25"/>
    </row>
    <row r="725" spans="1:30" x14ac:dyDescent="0.2">
      <c r="A725" s="36"/>
      <c r="AC725" s="24"/>
      <c r="AD725" s="25"/>
    </row>
    <row r="726" spans="1:30" x14ac:dyDescent="0.2">
      <c r="A726" s="36"/>
      <c r="AC726" s="24"/>
      <c r="AD726" s="25"/>
    </row>
    <row r="727" spans="1:30" x14ac:dyDescent="0.2">
      <c r="A727" s="36"/>
      <c r="AC727" s="24"/>
      <c r="AD727" s="25"/>
    </row>
    <row r="728" spans="1:30" x14ac:dyDescent="0.2">
      <c r="A728" s="36"/>
      <c r="AC728" s="24"/>
      <c r="AD728" s="25"/>
    </row>
    <row r="729" spans="1:30" x14ac:dyDescent="0.2">
      <c r="A729" s="36"/>
      <c r="AC729" s="24"/>
      <c r="AD729" s="25"/>
    </row>
    <row r="730" spans="1:30" x14ac:dyDescent="0.2">
      <c r="A730" s="36"/>
      <c r="AC730" s="24"/>
      <c r="AD730" s="25"/>
    </row>
    <row r="731" spans="1:30" x14ac:dyDescent="0.2">
      <c r="A731" s="36"/>
      <c r="AC731" s="24"/>
      <c r="AD731" s="25"/>
    </row>
    <row r="732" spans="1:30" x14ac:dyDescent="0.2">
      <c r="A732" s="36"/>
      <c r="AC732" s="24"/>
      <c r="AD732" s="25"/>
    </row>
    <row r="733" spans="1:30" x14ac:dyDescent="0.2">
      <c r="A733" s="36"/>
      <c r="AC733" s="24"/>
      <c r="AD733" s="25"/>
    </row>
    <row r="734" spans="1:30" x14ac:dyDescent="0.2">
      <c r="A734" s="36"/>
      <c r="AC734" s="24"/>
      <c r="AD734" s="25"/>
    </row>
    <row r="735" spans="1:30" x14ac:dyDescent="0.2">
      <c r="A735" s="36"/>
      <c r="AC735" s="24"/>
      <c r="AD735" s="25"/>
    </row>
    <row r="736" spans="1:30" x14ac:dyDescent="0.2">
      <c r="A736" s="36"/>
      <c r="AC736" s="24"/>
      <c r="AD736" s="25"/>
    </row>
    <row r="737" spans="1:30" x14ac:dyDescent="0.2">
      <c r="A737" s="36"/>
      <c r="AC737" s="24"/>
      <c r="AD737" s="25"/>
    </row>
    <row r="738" spans="1:30" x14ac:dyDescent="0.2">
      <c r="A738" s="36"/>
      <c r="AC738" s="24"/>
      <c r="AD738" s="25"/>
    </row>
    <row r="739" spans="1:30" x14ac:dyDescent="0.2">
      <c r="A739" s="36"/>
      <c r="AC739" s="24"/>
      <c r="AD739" s="25"/>
    </row>
    <row r="740" spans="1:30" x14ac:dyDescent="0.2">
      <c r="A740" s="36"/>
      <c r="AC740" s="24"/>
      <c r="AD740" s="25"/>
    </row>
    <row r="741" spans="1:30" x14ac:dyDescent="0.2">
      <c r="A741" s="36"/>
      <c r="AC741" s="24"/>
      <c r="AD741" s="25"/>
    </row>
    <row r="742" spans="1:30" x14ac:dyDescent="0.2">
      <c r="A742" s="36"/>
      <c r="AC742" s="24"/>
      <c r="AD742" s="25"/>
    </row>
    <row r="743" spans="1:30" x14ac:dyDescent="0.2">
      <c r="A743" s="36"/>
      <c r="AC743" s="24"/>
      <c r="AD743" s="25"/>
    </row>
    <row r="744" spans="1:30" x14ac:dyDescent="0.2">
      <c r="A744" s="36"/>
      <c r="AC744" s="24"/>
      <c r="AD744" s="25"/>
    </row>
    <row r="745" spans="1:30" x14ac:dyDescent="0.2">
      <c r="A745" s="36"/>
      <c r="AC745" s="24"/>
      <c r="AD745" s="25"/>
    </row>
    <row r="746" spans="1:30" x14ac:dyDescent="0.2">
      <c r="A746" s="36"/>
      <c r="AC746" s="24"/>
      <c r="AD746" s="25"/>
    </row>
    <row r="747" spans="1:30" x14ac:dyDescent="0.2">
      <c r="A747" s="36"/>
      <c r="AC747" s="24"/>
      <c r="AD747" s="25"/>
    </row>
    <row r="748" spans="1:30" x14ac:dyDescent="0.2">
      <c r="A748" s="36"/>
      <c r="AC748" s="24"/>
      <c r="AD748" s="25"/>
    </row>
    <row r="749" spans="1:30" x14ac:dyDescent="0.2">
      <c r="A749" s="36"/>
      <c r="AC749" s="24"/>
      <c r="AD749" s="25"/>
    </row>
    <row r="750" spans="1:30" x14ac:dyDescent="0.2">
      <c r="A750" s="36"/>
      <c r="AC750" s="24"/>
      <c r="AD750" s="25"/>
    </row>
    <row r="751" spans="1:30" x14ac:dyDescent="0.2">
      <c r="A751" s="36"/>
      <c r="AC751" s="24"/>
      <c r="AD751" s="25"/>
    </row>
    <row r="752" spans="1:30" x14ac:dyDescent="0.2">
      <c r="A752" s="36"/>
      <c r="AC752" s="24"/>
      <c r="AD752" s="25"/>
    </row>
    <row r="753" spans="1:30" x14ac:dyDescent="0.2">
      <c r="A753" s="36"/>
      <c r="AC753" s="24"/>
      <c r="AD753" s="25"/>
    </row>
    <row r="754" spans="1:30" x14ac:dyDescent="0.2">
      <c r="A754" s="36"/>
      <c r="AC754" s="24"/>
      <c r="AD754" s="25"/>
    </row>
    <row r="755" spans="1:30" x14ac:dyDescent="0.2">
      <c r="A755" s="36"/>
      <c r="AC755" s="24"/>
      <c r="AD755" s="25"/>
    </row>
    <row r="756" spans="1:30" x14ac:dyDescent="0.2">
      <c r="A756" s="36"/>
      <c r="AC756" s="24"/>
      <c r="AD756" s="25"/>
    </row>
    <row r="757" spans="1:30" x14ac:dyDescent="0.2">
      <c r="A757" s="36"/>
      <c r="AC757" s="24"/>
      <c r="AD757" s="25"/>
    </row>
    <row r="758" spans="1:30" x14ac:dyDescent="0.2">
      <c r="A758" s="36"/>
      <c r="AC758" s="24"/>
      <c r="AD758" s="25"/>
    </row>
    <row r="759" spans="1:30" x14ac:dyDescent="0.2">
      <c r="A759" s="36"/>
      <c r="AC759" s="24"/>
      <c r="AD759" s="25"/>
    </row>
    <row r="760" spans="1:30" x14ac:dyDescent="0.2">
      <c r="A760" s="36"/>
      <c r="AC760" s="24"/>
      <c r="AD760" s="25"/>
    </row>
    <row r="761" spans="1:30" x14ac:dyDescent="0.2">
      <c r="A761" s="36"/>
      <c r="AC761" s="24"/>
      <c r="AD761" s="25"/>
    </row>
    <row r="762" spans="1:30" x14ac:dyDescent="0.2">
      <c r="A762" s="36"/>
      <c r="AC762" s="24"/>
      <c r="AD762" s="25"/>
    </row>
    <row r="763" spans="1:30" x14ac:dyDescent="0.2">
      <c r="A763" s="36"/>
      <c r="AC763" s="24"/>
      <c r="AD763" s="25"/>
    </row>
    <row r="764" spans="1:30" x14ac:dyDescent="0.2">
      <c r="A764" s="36"/>
      <c r="AC764" s="24"/>
      <c r="AD764" s="25"/>
    </row>
    <row r="765" spans="1:30" x14ac:dyDescent="0.2">
      <c r="A765" s="36"/>
      <c r="AC765" s="24"/>
      <c r="AD765" s="25"/>
    </row>
    <row r="766" spans="1:30" x14ac:dyDescent="0.2">
      <c r="A766" s="36"/>
      <c r="AC766" s="24"/>
      <c r="AD766" s="25"/>
    </row>
    <row r="767" spans="1:30" x14ac:dyDescent="0.2">
      <c r="A767" s="36"/>
      <c r="AC767" s="24"/>
      <c r="AD767" s="25"/>
    </row>
    <row r="768" spans="1:30" x14ac:dyDescent="0.2">
      <c r="A768" s="36"/>
      <c r="AC768" s="24"/>
      <c r="AD768" s="25"/>
    </row>
    <row r="769" spans="1:30" x14ac:dyDescent="0.2">
      <c r="A769" s="36"/>
      <c r="AC769" s="24"/>
      <c r="AD769" s="25"/>
    </row>
    <row r="770" spans="1:30" x14ac:dyDescent="0.2">
      <c r="A770" s="36"/>
      <c r="AC770" s="24"/>
      <c r="AD770" s="25"/>
    </row>
    <row r="771" spans="1:30" x14ac:dyDescent="0.2">
      <c r="A771" s="36"/>
      <c r="AC771" s="24"/>
      <c r="AD771" s="25"/>
    </row>
    <row r="772" spans="1:30" x14ac:dyDescent="0.2">
      <c r="A772" s="36"/>
      <c r="AC772" s="24"/>
      <c r="AD772" s="25"/>
    </row>
    <row r="773" spans="1:30" x14ac:dyDescent="0.2">
      <c r="A773" s="36"/>
      <c r="AC773" s="24"/>
      <c r="AD773" s="25"/>
    </row>
    <row r="774" spans="1:30" x14ac:dyDescent="0.2">
      <c r="A774" s="36"/>
      <c r="AC774" s="24"/>
      <c r="AD774" s="25"/>
    </row>
    <row r="775" spans="1:30" x14ac:dyDescent="0.2">
      <c r="A775" s="36"/>
      <c r="AC775" s="24"/>
      <c r="AD775" s="25"/>
    </row>
    <row r="776" spans="1:30" x14ac:dyDescent="0.2">
      <c r="A776" s="36"/>
      <c r="AC776" s="24"/>
      <c r="AD776" s="25"/>
    </row>
    <row r="777" spans="1:30" x14ac:dyDescent="0.2">
      <c r="A777" s="36"/>
      <c r="AC777" s="24"/>
      <c r="AD777" s="25"/>
    </row>
    <row r="778" spans="1:30" x14ac:dyDescent="0.2">
      <c r="A778" s="36"/>
      <c r="AC778" s="24"/>
      <c r="AD778" s="25"/>
    </row>
    <row r="779" spans="1:30" x14ac:dyDescent="0.2">
      <c r="A779" s="36"/>
      <c r="AC779" s="24"/>
      <c r="AD779" s="25"/>
    </row>
    <row r="780" spans="1:30" x14ac:dyDescent="0.2">
      <c r="A780" s="36"/>
      <c r="AC780" s="24"/>
      <c r="AD780" s="25"/>
    </row>
    <row r="781" spans="1:30" x14ac:dyDescent="0.2">
      <c r="A781" s="36"/>
      <c r="AC781" s="24"/>
      <c r="AD781" s="25"/>
    </row>
    <row r="782" spans="1:30" x14ac:dyDescent="0.2">
      <c r="A782" s="36"/>
      <c r="AC782" s="24"/>
      <c r="AD782" s="25"/>
    </row>
    <row r="783" spans="1:30" x14ac:dyDescent="0.2">
      <c r="A783" s="36"/>
      <c r="AC783" s="24"/>
      <c r="AD783" s="25"/>
    </row>
    <row r="784" spans="1:30" x14ac:dyDescent="0.2">
      <c r="A784" s="36"/>
      <c r="AC784" s="24"/>
      <c r="AD784" s="25"/>
    </row>
    <row r="785" spans="1:30" x14ac:dyDescent="0.2">
      <c r="A785" s="36"/>
      <c r="AC785" s="24"/>
      <c r="AD785" s="25"/>
    </row>
    <row r="786" spans="1:30" x14ac:dyDescent="0.2">
      <c r="A786" s="36"/>
      <c r="AC786" s="24"/>
      <c r="AD786" s="25"/>
    </row>
    <row r="787" spans="1:30" x14ac:dyDescent="0.2">
      <c r="A787" s="36"/>
      <c r="AC787" s="24"/>
      <c r="AD787" s="25"/>
    </row>
    <row r="788" spans="1:30" x14ac:dyDescent="0.2">
      <c r="A788" s="36"/>
      <c r="AC788" s="24"/>
      <c r="AD788" s="25"/>
    </row>
    <row r="789" spans="1:30" x14ac:dyDescent="0.2">
      <c r="A789" s="36"/>
      <c r="AC789" s="24"/>
      <c r="AD789" s="25"/>
    </row>
    <row r="790" spans="1:30" x14ac:dyDescent="0.2">
      <c r="A790" s="36"/>
      <c r="AC790" s="24"/>
      <c r="AD790" s="25"/>
    </row>
    <row r="791" spans="1:30" x14ac:dyDescent="0.2">
      <c r="A791" s="36"/>
      <c r="AC791" s="24"/>
      <c r="AD791" s="25"/>
    </row>
    <row r="792" spans="1:30" x14ac:dyDescent="0.2">
      <c r="A792" s="36"/>
      <c r="AC792" s="24"/>
      <c r="AD792" s="25"/>
    </row>
    <row r="793" spans="1:30" x14ac:dyDescent="0.2">
      <c r="A793" s="36"/>
      <c r="AC793" s="24"/>
      <c r="AD793" s="25"/>
    </row>
    <row r="794" spans="1:30" x14ac:dyDescent="0.2">
      <c r="A794" s="36"/>
      <c r="AC794" s="24"/>
      <c r="AD794" s="25"/>
    </row>
    <row r="795" spans="1:30" x14ac:dyDescent="0.2">
      <c r="A795" s="36"/>
      <c r="AC795" s="24"/>
      <c r="AD795" s="25"/>
    </row>
    <row r="796" spans="1:30" x14ac:dyDescent="0.2">
      <c r="A796" s="36"/>
      <c r="AC796" s="24"/>
      <c r="AD796" s="25"/>
    </row>
    <row r="797" spans="1:30" x14ac:dyDescent="0.2">
      <c r="A797" s="36"/>
      <c r="AC797" s="24"/>
      <c r="AD797" s="25"/>
    </row>
    <row r="798" spans="1:30" x14ac:dyDescent="0.2">
      <c r="A798" s="36"/>
      <c r="AC798" s="24"/>
      <c r="AD798" s="25"/>
    </row>
    <row r="799" spans="1:30" x14ac:dyDescent="0.2">
      <c r="A799" s="36"/>
      <c r="AC799" s="24"/>
      <c r="AD799" s="25"/>
    </row>
    <row r="800" spans="1:30" x14ac:dyDescent="0.2">
      <c r="A800" s="36"/>
      <c r="AC800" s="24"/>
      <c r="AD800" s="25"/>
    </row>
    <row r="801" spans="1:30" x14ac:dyDescent="0.2">
      <c r="A801" s="36"/>
      <c r="AC801" s="24"/>
      <c r="AD801" s="25"/>
    </row>
    <row r="802" spans="1:30" x14ac:dyDescent="0.2">
      <c r="A802" s="36"/>
      <c r="AC802" s="24"/>
      <c r="AD802" s="25"/>
    </row>
    <row r="803" spans="1:30" x14ac:dyDescent="0.2">
      <c r="A803" s="36"/>
      <c r="AC803" s="24"/>
      <c r="AD803" s="25"/>
    </row>
    <row r="804" spans="1:30" x14ac:dyDescent="0.2">
      <c r="A804" s="36"/>
      <c r="AC804" s="24"/>
      <c r="AD804" s="25"/>
    </row>
    <row r="805" spans="1:30" x14ac:dyDescent="0.2">
      <c r="A805" s="36"/>
      <c r="AC805" s="24"/>
      <c r="AD805" s="25"/>
    </row>
    <row r="806" spans="1:30" x14ac:dyDescent="0.2">
      <c r="A806" s="36"/>
      <c r="AC806" s="24"/>
      <c r="AD806" s="25"/>
    </row>
    <row r="807" spans="1:30" x14ac:dyDescent="0.2">
      <c r="A807" s="36"/>
      <c r="AC807" s="24"/>
      <c r="AD807" s="25"/>
    </row>
    <row r="808" spans="1:30" x14ac:dyDescent="0.2">
      <c r="A808" s="36"/>
      <c r="AC808" s="24"/>
      <c r="AD808" s="25"/>
    </row>
    <row r="809" spans="1:30" x14ac:dyDescent="0.2">
      <c r="A809" s="36"/>
      <c r="AC809" s="24"/>
      <c r="AD809" s="25"/>
    </row>
    <row r="810" spans="1:30" x14ac:dyDescent="0.2">
      <c r="A810" s="36"/>
      <c r="AC810" s="24"/>
      <c r="AD810" s="25"/>
    </row>
    <row r="811" spans="1:30" x14ac:dyDescent="0.2">
      <c r="A811" s="36"/>
      <c r="AC811" s="24"/>
      <c r="AD811" s="25"/>
    </row>
    <row r="812" spans="1:30" x14ac:dyDescent="0.2">
      <c r="A812" s="36"/>
      <c r="AC812" s="24"/>
      <c r="AD812" s="25"/>
    </row>
    <row r="813" spans="1:30" x14ac:dyDescent="0.2">
      <c r="A813" s="36"/>
      <c r="AC813" s="24"/>
      <c r="AD813" s="25"/>
    </row>
    <row r="814" spans="1:30" x14ac:dyDescent="0.2">
      <c r="A814" s="36"/>
      <c r="AC814" s="24"/>
      <c r="AD814" s="25"/>
    </row>
    <row r="815" spans="1:30" x14ac:dyDescent="0.2">
      <c r="A815" s="36"/>
      <c r="AC815" s="24"/>
      <c r="AD815" s="25"/>
    </row>
    <row r="816" spans="1:30" x14ac:dyDescent="0.2">
      <c r="A816" s="36"/>
      <c r="AC816" s="24"/>
      <c r="AD816" s="25"/>
    </row>
    <row r="817" spans="1:30" x14ac:dyDescent="0.2">
      <c r="A817" s="36"/>
      <c r="AC817" s="24"/>
      <c r="AD817" s="25"/>
    </row>
    <row r="818" spans="1:30" x14ac:dyDescent="0.2">
      <c r="A818" s="36"/>
      <c r="AC818" s="24"/>
      <c r="AD818" s="25"/>
    </row>
    <row r="819" spans="1:30" x14ac:dyDescent="0.2">
      <c r="A819" s="36"/>
      <c r="AC819" s="24"/>
      <c r="AD819" s="25"/>
    </row>
    <row r="820" spans="1:30" x14ac:dyDescent="0.2">
      <c r="A820" s="36"/>
      <c r="AC820" s="24"/>
      <c r="AD820" s="25"/>
    </row>
    <row r="821" spans="1:30" x14ac:dyDescent="0.2">
      <c r="A821" s="36"/>
      <c r="AC821" s="24"/>
      <c r="AD821" s="25"/>
    </row>
    <row r="822" spans="1:30" x14ac:dyDescent="0.2">
      <c r="A822" s="36"/>
      <c r="AC822" s="24"/>
      <c r="AD822" s="25"/>
    </row>
    <row r="823" spans="1:30" x14ac:dyDescent="0.2">
      <c r="A823" s="36"/>
      <c r="AC823" s="24"/>
      <c r="AD823" s="25"/>
    </row>
    <row r="824" spans="1:30" x14ac:dyDescent="0.2">
      <c r="A824" s="36"/>
      <c r="AC824" s="24"/>
      <c r="AD824" s="25"/>
    </row>
    <row r="825" spans="1:30" x14ac:dyDescent="0.2">
      <c r="A825" s="36"/>
      <c r="AC825" s="24"/>
      <c r="AD825" s="25"/>
    </row>
    <row r="826" spans="1:30" x14ac:dyDescent="0.2">
      <c r="A826" s="36"/>
      <c r="AC826" s="24"/>
      <c r="AD826" s="25"/>
    </row>
    <row r="827" spans="1:30" x14ac:dyDescent="0.2">
      <c r="A827" s="36"/>
      <c r="AC827" s="24"/>
      <c r="AD827" s="25"/>
    </row>
    <row r="828" spans="1:30" x14ac:dyDescent="0.2">
      <c r="A828" s="36"/>
      <c r="AC828" s="24"/>
      <c r="AD828" s="25"/>
    </row>
    <row r="829" spans="1:30" x14ac:dyDescent="0.2">
      <c r="A829" s="36"/>
      <c r="AC829" s="24"/>
      <c r="AD829" s="25"/>
    </row>
    <row r="830" spans="1:30" x14ac:dyDescent="0.2">
      <c r="A830" s="36"/>
      <c r="AC830" s="24"/>
      <c r="AD830" s="25"/>
    </row>
    <row r="831" spans="1:30" x14ac:dyDescent="0.2">
      <c r="A831" s="36"/>
      <c r="AC831" s="24"/>
      <c r="AD831" s="25"/>
    </row>
    <row r="832" spans="1:30" x14ac:dyDescent="0.2">
      <c r="A832" s="36"/>
      <c r="AC832" s="24"/>
      <c r="AD832" s="25"/>
    </row>
    <row r="833" spans="1:30" x14ac:dyDescent="0.2">
      <c r="A833" s="36"/>
      <c r="AC833" s="24"/>
      <c r="AD833" s="25"/>
    </row>
    <row r="834" spans="1:30" x14ac:dyDescent="0.2">
      <c r="A834" s="36"/>
      <c r="AC834" s="24"/>
      <c r="AD834" s="25"/>
    </row>
    <row r="835" spans="1:30" x14ac:dyDescent="0.2">
      <c r="A835" s="36"/>
      <c r="AC835" s="24"/>
      <c r="AD835" s="25"/>
    </row>
    <row r="836" spans="1:30" x14ac:dyDescent="0.2">
      <c r="A836" s="36"/>
      <c r="AC836" s="24"/>
      <c r="AD836" s="25"/>
    </row>
    <row r="837" spans="1:30" x14ac:dyDescent="0.2">
      <c r="A837" s="36"/>
      <c r="AC837" s="24"/>
      <c r="AD837" s="25"/>
    </row>
    <row r="838" spans="1:30" x14ac:dyDescent="0.2">
      <c r="A838" s="36"/>
      <c r="AC838" s="24"/>
      <c r="AD838" s="25"/>
    </row>
    <row r="839" spans="1:30" x14ac:dyDescent="0.2">
      <c r="A839" s="36"/>
      <c r="AC839" s="24"/>
      <c r="AD839" s="25"/>
    </row>
    <row r="840" spans="1:30" x14ac:dyDescent="0.2">
      <c r="A840" s="36"/>
      <c r="AC840" s="24"/>
      <c r="AD840" s="25"/>
    </row>
    <row r="841" spans="1:30" x14ac:dyDescent="0.2">
      <c r="A841" s="36"/>
      <c r="AC841" s="24"/>
      <c r="AD841" s="25"/>
    </row>
    <row r="842" spans="1:30" x14ac:dyDescent="0.2">
      <c r="A842" s="36"/>
      <c r="AC842" s="24"/>
      <c r="AD842" s="25"/>
    </row>
    <row r="843" spans="1:30" x14ac:dyDescent="0.2">
      <c r="A843" s="36"/>
      <c r="AC843" s="24"/>
      <c r="AD843" s="25"/>
    </row>
    <row r="844" spans="1:30" x14ac:dyDescent="0.2">
      <c r="A844" s="36"/>
      <c r="AC844" s="24"/>
      <c r="AD844" s="25"/>
    </row>
    <row r="845" spans="1:30" x14ac:dyDescent="0.2">
      <c r="A845" s="36"/>
      <c r="AC845" s="24"/>
      <c r="AD845" s="25"/>
    </row>
    <row r="846" spans="1:30" x14ac:dyDescent="0.2">
      <c r="A846" s="36"/>
      <c r="AC846" s="24"/>
      <c r="AD846" s="25"/>
    </row>
    <row r="847" spans="1:30" x14ac:dyDescent="0.2">
      <c r="A847" s="36"/>
      <c r="AC847" s="24"/>
      <c r="AD847" s="25"/>
    </row>
    <row r="848" spans="1:30" x14ac:dyDescent="0.2">
      <c r="A848" s="36"/>
      <c r="AC848" s="24"/>
      <c r="AD848" s="25"/>
    </row>
    <row r="849" spans="1:30" x14ac:dyDescent="0.2">
      <c r="A849" s="36"/>
      <c r="AC849" s="24"/>
      <c r="AD849" s="25"/>
    </row>
    <row r="850" spans="1:30" x14ac:dyDescent="0.2">
      <c r="A850" s="36"/>
      <c r="AC850" s="24"/>
      <c r="AD850" s="25"/>
    </row>
    <row r="851" spans="1:30" x14ac:dyDescent="0.2">
      <c r="A851" s="36"/>
      <c r="AC851" s="24"/>
      <c r="AD851" s="25"/>
    </row>
    <row r="852" spans="1:30" x14ac:dyDescent="0.2">
      <c r="A852" s="36"/>
      <c r="AC852" s="24"/>
      <c r="AD852" s="25"/>
    </row>
    <row r="853" spans="1:30" x14ac:dyDescent="0.2">
      <c r="A853" s="36"/>
      <c r="AC853" s="24"/>
      <c r="AD853" s="25"/>
    </row>
    <row r="854" spans="1:30" x14ac:dyDescent="0.2">
      <c r="A854" s="36"/>
      <c r="AC854" s="24"/>
      <c r="AD854" s="25"/>
    </row>
    <row r="855" spans="1:30" x14ac:dyDescent="0.2">
      <c r="A855" s="36"/>
      <c r="AC855" s="24"/>
      <c r="AD855" s="25"/>
    </row>
    <row r="856" spans="1:30" x14ac:dyDescent="0.2">
      <c r="A856" s="36"/>
      <c r="AC856" s="24"/>
      <c r="AD856" s="25"/>
    </row>
    <row r="857" spans="1:30" x14ac:dyDescent="0.2">
      <c r="A857" s="36"/>
      <c r="AC857" s="24"/>
      <c r="AD857" s="25"/>
    </row>
    <row r="858" spans="1:30" x14ac:dyDescent="0.2">
      <c r="A858" s="36"/>
      <c r="AC858" s="24"/>
      <c r="AD858" s="25"/>
    </row>
    <row r="859" spans="1:30" x14ac:dyDescent="0.2">
      <c r="A859" s="36"/>
      <c r="AC859" s="24"/>
      <c r="AD859" s="25"/>
    </row>
    <row r="860" spans="1:30" x14ac:dyDescent="0.2">
      <c r="A860" s="36"/>
      <c r="AC860" s="24"/>
      <c r="AD860" s="25"/>
    </row>
    <row r="861" spans="1:30" x14ac:dyDescent="0.2">
      <c r="A861" s="36"/>
      <c r="AC861" s="24"/>
      <c r="AD861" s="25"/>
    </row>
    <row r="862" spans="1:30" x14ac:dyDescent="0.2">
      <c r="A862" s="36"/>
      <c r="AC862" s="24"/>
      <c r="AD862" s="25"/>
    </row>
    <row r="863" spans="1:30" x14ac:dyDescent="0.2">
      <c r="A863" s="36"/>
      <c r="AC863" s="24"/>
      <c r="AD863" s="25"/>
    </row>
    <row r="864" spans="1:30" x14ac:dyDescent="0.2">
      <c r="A864" s="36"/>
      <c r="AC864" s="24"/>
      <c r="AD864" s="25"/>
    </row>
    <row r="865" spans="1:30" x14ac:dyDescent="0.2">
      <c r="A865" s="36"/>
      <c r="AC865" s="24"/>
      <c r="AD865" s="25"/>
    </row>
    <row r="866" spans="1:30" x14ac:dyDescent="0.2">
      <c r="A866" s="36"/>
      <c r="AC866" s="24"/>
      <c r="AD866" s="25"/>
    </row>
    <row r="867" spans="1:30" x14ac:dyDescent="0.2">
      <c r="A867" s="36"/>
      <c r="AC867" s="24"/>
      <c r="AD867" s="25"/>
    </row>
    <row r="868" spans="1:30" x14ac:dyDescent="0.2">
      <c r="A868" s="36"/>
      <c r="AC868" s="24"/>
      <c r="AD868" s="25"/>
    </row>
    <row r="869" spans="1:30" x14ac:dyDescent="0.2">
      <c r="A869" s="36"/>
      <c r="AC869" s="24"/>
      <c r="AD869" s="25"/>
    </row>
    <row r="870" spans="1:30" x14ac:dyDescent="0.2">
      <c r="A870" s="36"/>
      <c r="AC870" s="24"/>
      <c r="AD870" s="25"/>
    </row>
    <row r="871" spans="1:30" x14ac:dyDescent="0.2">
      <c r="A871" s="36"/>
      <c r="AC871" s="24"/>
      <c r="AD871" s="25"/>
    </row>
    <row r="872" spans="1:30" x14ac:dyDescent="0.2">
      <c r="A872" s="36"/>
      <c r="AC872" s="24"/>
      <c r="AD872" s="25"/>
    </row>
    <row r="873" spans="1:30" x14ac:dyDescent="0.2">
      <c r="A873" s="36"/>
      <c r="AC873" s="24"/>
      <c r="AD873" s="25"/>
    </row>
    <row r="874" spans="1:30" x14ac:dyDescent="0.2">
      <c r="A874" s="36"/>
      <c r="AC874" s="24"/>
      <c r="AD874" s="25"/>
    </row>
    <row r="875" spans="1:30" x14ac:dyDescent="0.2">
      <c r="A875" s="36"/>
      <c r="AC875" s="24"/>
      <c r="AD875" s="25"/>
    </row>
    <row r="876" spans="1:30" x14ac:dyDescent="0.2">
      <c r="A876" s="36"/>
      <c r="AC876" s="24"/>
      <c r="AD876" s="25"/>
    </row>
    <row r="877" spans="1:30" x14ac:dyDescent="0.2">
      <c r="A877" s="36"/>
      <c r="AC877" s="24"/>
      <c r="AD877" s="25"/>
    </row>
    <row r="878" spans="1:30" x14ac:dyDescent="0.2">
      <c r="A878" s="36"/>
      <c r="AC878" s="24"/>
      <c r="AD878" s="25"/>
    </row>
    <row r="879" spans="1:30" x14ac:dyDescent="0.2">
      <c r="A879" s="36"/>
      <c r="AC879" s="24"/>
      <c r="AD879" s="25"/>
    </row>
    <row r="880" spans="1:30" x14ac:dyDescent="0.2">
      <c r="A880" s="36"/>
      <c r="AC880" s="24"/>
      <c r="AD880" s="25"/>
    </row>
    <row r="881" spans="1:30" x14ac:dyDescent="0.2">
      <c r="A881" s="36"/>
      <c r="AC881" s="24"/>
      <c r="AD881" s="25"/>
    </row>
    <row r="882" spans="1:30" x14ac:dyDescent="0.2">
      <c r="A882" s="36"/>
      <c r="AC882" s="24"/>
      <c r="AD882" s="25"/>
    </row>
    <row r="883" spans="1:30" x14ac:dyDescent="0.2">
      <c r="A883" s="36"/>
      <c r="AC883" s="24"/>
      <c r="AD883" s="25"/>
    </row>
    <row r="884" spans="1:30" x14ac:dyDescent="0.2">
      <c r="A884" s="36"/>
      <c r="AC884" s="24"/>
      <c r="AD884" s="25"/>
    </row>
    <row r="885" spans="1:30" x14ac:dyDescent="0.2">
      <c r="A885" s="36"/>
      <c r="AC885" s="24"/>
      <c r="AD885" s="25"/>
    </row>
    <row r="886" spans="1:30" x14ac:dyDescent="0.2">
      <c r="A886" s="36"/>
      <c r="AC886" s="24"/>
      <c r="AD886" s="25"/>
    </row>
    <row r="887" spans="1:30" x14ac:dyDescent="0.2">
      <c r="A887" s="36"/>
      <c r="AC887" s="24"/>
      <c r="AD887" s="25"/>
    </row>
    <row r="888" spans="1:30" x14ac:dyDescent="0.2">
      <c r="A888" s="36"/>
      <c r="AC888" s="24"/>
      <c r="AD888" s="25"/>
    </row>
    <row r="889" spans="1:30" x14ac:dyDescent="0.2">
      <c r="A889" s="36"/>
      <c r="AC889" s="24"/>
      <c r="AD889" s="25"/>
    </row>
    <row r="890" spans="1:30" x14ac:dyDescent="0.2">
      <c r="A890" s="36"/>
      <c r="AC890" s="24"/>
      <c r="AD890" s="25"/>
    </row>
    <row r="891" spans="1:30" x14ac:dyDescent="0.2">
      <c r="A891" s="36"/>
      <c r="AC891" s="24"/>
      <c r="AD891" s="25"/>
    </row>
    <row r="892" spans="1:30" x14ac:dyDescent="0.2">
      <c r="A892" s="36"/>
      <c r="AC892" s="24"/>
      <c r="AD892" s="25"/>
    </row>
    <row r="893" spans="1:30" x14ac:dyDescent="0.2">
      <c r="A893" s="36"/>
      <c r="AC893" s="24"/>
      <c r="AD893" s="25"/>
    </row>
    <row r="894" spans="1:30" x14ac:dyDescent="0.2">
      <c r="A894" s="36"/>
      <c r="AC894" s="24"/>
      <c r="AD894" s="25"/>
    </row>
    <row r="895" spans="1:30" x14ac:dyDescent="0.2">
      <c r="A895" s="36"/>
      <c r="AC895" s="24"/>
      <c r="AD895" s="25"/>
    </row>
    <row r="896" spans="1:30" x14ac:dyDescent="0.2">
      <c r="A896" s="36"/>
      <c r="AC896" s="24"/>
      <c r="AD896" s="25"/>
    </row>
    <row r="897" spans="1:30" x14ac:dyDescent="0.2">
      <c r="A897" s="36"/>
      <c r="AC897" s="24"/>
      <c r="AD897" s="25"/>
    </row>
    <row r="898" spans="1:30" x14ac:dyDescent="0.2">
      <c r="A898" s="36"/>
      <c r="AC898" s="24"/>
      <c r="AD898" s="25"/>
    </row>
    <row r="899" spans="1:30" x14ac:dyDescent="0.2">
      <c r="A899" s="36"/>
      <c r="AC899" s="24"/>
      <c r="AD899" s="25"/>
    </row>
    <row r="900" spans="1:30" x14ac:dyDescent="0.2">
      <c r="A900" s="36"/>
      <c r="AC900" s="24"/>
      <c r="AD900" s="25"/>
    </row>
    <row r="901" spans="1:30" x14ac:dyDescent="0.2">
      <c r="A901" s="36"/>
      <c r="AC901" s="24"/>
      <c r="AD901" s="25"/>
    </row>
    <row r="902" spans="1:30" x14ac:dyDescent="0.2">
      <c r="A902" s="36"/>
      <c r="AC902" s="24"/>
      <c r="AD902" s="25"/>
    </row>
    <row r="903" spans="1:30" x14ac:dyDescent="0.2">
      <c r="A903" s="36"/>
      <c r="AC903" s="24"/>
      <c r="AD903" s="25"/>
    </row>
    <row r="904" spans="1:30" x14ac:dyDescent="0.2">
      <c r="A904" s="36"/>
      <c r="AC904" s="24"/>
      <c r="AD904" s="25"/>
    </row>
    <row r="905" spans="1:30" x14ac:dyDescent="0.2">
      <c r="A905" s="36"/>
      <c r="AC905" s="24"/>
      <c r="AD905" s="25"/>
    </row>
    <row r="906" spans="1:30" x14ac:dyDescent="0.2">
      <c r="A906" s="36"/>
      <c r="AC906" s="24"/>
      <c r="AD906" s="25"/>
    </row>
    <row r="907" spans="1:30" x14ac:dyDescent="0.2">
      <c r="A907" s="36"/>
      <c r="AC907" s="24"/>
      <c r="AD907" s="25"/>
    </row>
    <row r="908" spans="1:30" x14ac:dyDescent="0.2">
      <c r="A908" s="36"/>
      <c r="AC908" s="24"/>
      <c r="AD908" s="25"/>
    </row>
    <row r="909" spans="1:30" x14ac:dyDescent="0.2">
      <c r="A909" s="36"/>
      <c r="AC909" s="24"/>
      <c r="AD909" s="25"/>
    </row>
    <row r="910" spans="1:30" x14ac:dyDescent="0.2">
      <c r="A910" s="36"/>
      <c r="AC910" s="24"/>
      <c r="AD910" s="25"/>
    </row>
    <row r="911" spans="1:30" x14ac:dyDescent="0.2">
      <c r="A911" s="36"/>
      <c r="AC911" s="24"/>
      <c r="AD911" s="25"/>
    </row>
    <row r="912" spans="1:30" x14ac:dyDescent="0.2">
      <c r="A912" s="36"/>
      <c r="AC912" s="24"/>
      <c r="AD912" s="25"/>
    </row>
    <row r="913" spans="1:30" x14ac:dyDescent="0.2">
      <c r="A913" s="36"/>
      <c r="AC913" s="24"/>
      <c r="AD913" s="25"/>
    </row>
    <row r="914" spans="1:30" x14ac:dyDescent="0.2">
      <c r="A914" s="36"/>
      <c r="AC914" s="24"/>
      <c r="AD914" s="25"/>
    </row>
    <row r="915" spans="1:30" x14ac:dyDescent="0.2">
      <c r="A915" s="36"/>
      <c r="AC915" s="24"/>
      <c r="AD915" s="25"/>
    </row>
    <row r="916" spans="1:30" x14ac:dyDescent="0.2">
      <c r="A916" s="36"/>
      <c r="AC916" s="24"/>
      <c r="AD916" s="25"/>
    </row>
    <row r="917" spans="1:30" x14ac:dyDescent="0.2">
      <c r="A917" s="36"/>
      <c r="AC917" s="24"/>
      <c r="AD917" s="25"/>
    </row>
    <row r="918" spans="1:30" x14ac:dyDescent="0.2">
      <c r="A918" s="36"/>
      <c r="AC918" s="24"/>
      <c r="AD918" s="25"/>
    </row>
    <row r="919" spans="1:30" x14ac:dyDescent="0.2">
      <c r="A919" s="36"/>
      <c r="AC919" s="24"/>
      <c r="AD919" s="25"/>
    </row>
    <row r="920" spans="1:30" x14ac:dyDescent="0.2">
      <c r="A920" s="36"/>
      <c r="AC920" s="24"/>
      <c r="AD920" s="25"/>
    </row>
    <row r="921" spans="1:30" x14ac:dyDescent="0.2">
      <c r="A921" s="36"/>
      <c r="AC921" s="24"/>
      <c r="AD921" s="25"/>
    </row>
    <row r="922" spans="1:30" x14ac:dyDescent="0.2">
      <c r="A922" s="36"/>
      <c r="AC922" s="24"/>
      <c r="AD922" s="25"/>
    </row>
    <row r="923" spans="1:30" x14ac:dyDescent="0.2">
      <c r="A923" s="36"/>
      <c r="AC923" s="24"/>
      <c r="AD923" s="25"/>
    </row>
    <row r="924" spans="1:30" x14ac:dyDescent="0.2">
      <c r="A924" s="36"/>
      <c r="AC924" s="24"/>
      <c r="AD924" s="25"/>
    </row>
    <row r="925" spans="1:30" x14ac:dyDescent="0.2">
      <c r="A925" s="36"/>
      <c r="AC925" s="24"/>
      <c r="AD925" s="25"/>
    </row>
    <row r="926" spans="1:30" x14ac:dyDescent="0.2">
      <c r="A926" s="36"/>
      <c r="AC926" s="24"/>
      <c r="AD926" s="25"/>
    </row>
    <row r="927" spans="1:30" x14ac:dyDescent="0.2">
      <c r="A927" s="36"/>
      <c r="AC927" s="24"/>
      <c r="AD927" s="25"/>
    </row>
    <row r="928" spans="1:30" x14ac:dyDescent="0.2">
      <c r="A928" s="36"/>
      <c r="AC928" s="24"/>
      <c r="AD928" s="25"/>
    </row>
    <row r="929" spans="1:30" x14ac:dyDescent="0.2">
      <c r="A929" s="36"/>
      <c r="AC929" s="24"/>
      <c r="AD929" s="25"/>
    </row>
    <row r="930" spans="1:30" x14ac:dyDescent="0.2">
      <c r="A930" s="36"/>
      <c r="AC930" s="24"/>
      <c r="AD930" s="25"/>
    </row>
    <row r="931" spans="1:30" x14ac:dyDescent="0.2">
      <c r="A931" s="36"/>
      <c r="AC931" s="24"/>
      <c r="AD931" s="25"/>
    </row>
    <row r="932" spans="1:30" x14ac:dyDescent="0.2">
      <c r="A932" s="36"/>
      <c r="AC932" s="24"/>
      <c r="AD932" s="25"/>
    </row>
    <row r="933" spans="1:30" x14ac:dyDescent="0.2">
      <c r="A933" s="36"/>
      <c r="AC933" s="24"/>
      <c r="AD933" s="25"/>
    </row>
    <row r="934" spans="1:30" x14ac:dyDescent="0.2">
      <c r="A934" s="36"/>
      <c r="AC934" s="24"/>
      <c r="AD934" s="25"/>
    </row>
    <row r="935" spans="1:30" x14ac:dyDescent="0.2">
      <c r="A935" s="36"/>
      <c r="AC935" s="24"/>
      <c r="AD935" s="25"/>
    </row>
    <row r="936" spans="1:30" x14ac:dyDescent="0.2">
      <c r="A936" s="36"/>
      <c r="AC936" s="24"/>
      <c r="AD936" s="25"/>
    </row>
    <row r="937" spans="1:30" x14ac:dyDescent="0.2">
      <c r="A937" s="36"/>
      <c r="AC937" s="24"/>
      <c r="AD937" s="25"/>
    </row>
    <row r="938" spans="1:30" x14ac:dyDescent="0.2">
      <c r="A938" s="36"/>
      <c r="AC938" s="24"/>
      <c r="AD938" s="25"/>
    </row>
    <row r="939" spans="1:30" x14ac:dyDescent="0.2">
      <c r="A939" s="36"/>
      <c r="AC939" s="24"/>
      <c r="AD939" s="25"/>
    </row>
    <row r="940" spans="1:30" x14ac:dyDescent="0.2">
      <c r="A940" s="36"/>
      <c r="AC940" s="24"/>
      <c r="AD940" s="25"/>
    </row>
    <row r="941" spans="1:30" x14ac:dyDescent="0.2">
      <c r="A941" s="36"/>
      <c r="AC941" s="24"/>
      <c r="AD941" s="25"/>
    </row>
    <row r="942" spans="1:30" x14ac:dyDescent="0.2">
      <c r="A942" s="36"/>
      <c r="AC942" s="24"/>
      <c r="AD942" s="25"/>
    </row>
    <row r="943" spans="1:30" x14ac:dyDescent="0.2">
      <c r="A943" s="36"/>
      <c r="AC943" s="24"/>
      <c r="AD943" s="25"/>
    </row>
    <row r="944" spans="1:30" x14ac:dyDescent="0.2">
      <c r="A944" s="36"/>
      <c r="AC944" s="24"/>
      <c r="AD944" s="25"/>
    </row>
    <row r="945" spans="1:30" x14ac:dyDescent="0.2">
      <c r="A945" s="36"/>
      <c r="AC945" s="24"/>
      <c r="AD945" s="25"/>
    </row>
    <row r="946" spans="1:30" x14ac:dyDescent="0.2">
      <c r="A946" s="36"/>
      <c r="AC946" s="24"/>
      <c r="AD946" s="25"/>
    </row>
    <row r="947" spans="1:30" x14ac:dyDescent="0.2">
      <c r="A947" s="36"/>
      <c r="AC947" s="24"/>
      <c r="AD947" s="25"/>
    </row>
    <row r="948" spans="1:30" x14ac:dyDescent="0.2">
      <c r="A948" s="36"/>
      <c r="AC948" s="24"/>
      <c r="AD948" s="25"/>
    </row>
    <row r="949" spans="1:30" x14ac:dyDescent="0.2">
      <c r="A949" s="36"/>
      <c r="AC949" s="24"/>
      <c r="AD949" s="25"/>
    </row>
    <row r="950" spans="1:30" x14ac:dyDescent="0.2">
      <c r="A950" s="36"/>
      <c r="AC950" s="24"/>
      <c r="AD950" s="25"/>
    </row>
    <row r="951" spans="1:30" x14ac:dyDescent="0.2">
      <c r="A951" s="36"/>
      <c r="AC951" s="24"/>
      <c r="AD951" s="25"/>
    </row>
    <row r="952" spans="1:30" x14ac:dyDescent="0.2">
      <c r="A952" s="36"/>
      <c r="AC952" s="24"/>
      <c r="AD952" s="25"/>
    </row>
    <row r="953" spans="1:30" x14ac:dyDescent="0.2">
      <c r="A953" s="36"/>
      <c r="AC953" s="24"/>
      <c r="AD953" s="25"/>
    </row>
    <row r="954" spans="1:30" x14ac:dyDescent="0.2">
      <c r="A954" s="36"/>
      <c r="AC954" s="24"/>
      <c r="AD954" s="25"/>
    </row>
    <row r="955" spans="1:30" x14ac:dyDescent="0.2">
      <c r="A955" s="36"/>
      <c r="AC955" s="24"/>
      <c r="AD955" s="25"/>
    </row>
    <row r="956" spans="1:30" x14ac:dyDescent="0.2">
      <c r="A956" s="36"/>
      <c r="AC956" s="24"/>
      <c r="AD956" s="25"/>
    </row>
    <row r="957" spans="1:30" x14ac:dyDescent="0.2">
      <c r="A957" s="36"/>
      <c r="AC957" s="24"/>
      <c r="AD957" s="25"/>
    </row>
    <row r="958" spans="1:30" x14ac:dyDescent="0.2">
      <c r="A958" s="36"/>
      <c r="AC958" s="24"/>
      <c r="AD958" s="25"/>
    </row>
    <row r="959" spans="1:30" x14ac:dyDescent="0.2">
      <c r="A959" s="36"/>
      <c r="AC959" s="24"/>
      <c r="AD959" s="25"/>
    </row>
    <row r="960" spans="1:30" x14ac:dyDescent="0.2">
      <c r="A960" s="36"/>
      <c r="AC960" s="24"/>
      <c r="AD960" s="25"/>
    </row>
    <row r="961" spans="1:30" x14ac:dyDescent="0.2">
      <c r="A961" s="36"/>
      <c r="AC961" s="24"/>
      <c r="AD961" s="25"/>
    </row>
    <row r="962" spans="1:30" x14ac:dyDescent="0.2">
      <c r="A962" s="36"/>
      <c r="AC962" s="24"/>
      <c r="AD962" s="25"/>
    </row>
    <row r="963" spans="1:30" x14ac:dyDescent="0.2">
      <c r="A963" s="36"/>
      <c r="AC963" s="24"/>
      <c r="AD963" s="25"/>
    </row>
    <row r="964" spans="1:30" x14ac:dyDescent="0.2">
      <c r="A964" s="36"/>
      <c r="AC964" s="24"/>
      <c r="AD964" s="25"/>
    </row>
    <row r="965" spans="1:30" x14ac:dyDescent="0.2">
      <c r="A965" s="36"/>
      <c r="AC965" s="24"/>
      <c r="AD965" s="25"/>
    </row>
    <row r="966" spans="1:30" x14ac:dyDescent="0.2">
      <c r="A966" s="36"/>
      <c r="AC966" s="24"/>
      <c r="AD966" s="25"/>
    </row>
    <row r="967" spans="1:30" x14ac:dyDescent="0.2">
      <c r="A967" s="36"/>
      <c r="AC967" s="24"/>
      <c r="AD967" s="25"/>
    </row>
    <row r="968" spans="1:30" x14ac:dyDescent="0.2">
      <c r="A968" s="36"/>
      <c r="AC968" s="24"/>
      <c r="AD968" s="25"/>
    </row>
    <row r="969" spans="1:30" x14ac:dyDescent="0.2">
      <c r="A969" s="36"/>
      <c r="AC969" s="24"/>
      <c r="AD969" s="25"/>
    </row>
    <row r="970" spans="1:30" x14ac:dyDescent="0.2">
      <c r="A970" s="36"/>
      <c r="AC970" s="24"/>
      <c r="AD970" s="25"/>
    </row>
    <row r="971" spans="1:30" x14ac:dyDescent="0.2">
      <c r="A971" s="36"/>
      <c r="AC971" s="24"/>
      <c r="AD971" s="25"/>
    </row>
    <row r="972" spans="1:30" x14ac:dyDescent="0.2">
      <c r="A972" s="36"/>
      <c r="AC972" s="24"/>
      <c r="AD972" s="25"/>
    </row>
    <row r="973" spans="1:30" x14ac:dyDescent="0.2">
      <c r="A973" s="36"/>
      <c r="AC973" s="24"/>
      <c r="AD973" s="25"/>
    </row>
    <row r="974" spans="1:30" x14ac:dyDescent="0.2">
      <c r="A974" s="36"/>
      <c r="AC974" s="24"/>
      <c r="AD974" s="25"/>
    </row>
    <row r="975" spans="1:30" x14ac:dyDescent="0.2">
      <c r="A975" s="36"/>
      <c r="AC975" s="24"/>
      <c r="AD975" s="25"/>
    </row>
    <row r="976" spans="1:30" x14ac:dyDescent="0.2">
      <c r="A976" s="36"/>
      <c r="AC976" s="24"/>
      <c r="AD976" s="25"/>
    </row>
    <row r="977" spans="1:30" x14ac:dyDescent="0.2">
      <c r="A977" s="36"/>
      <c r="AC977" s="24"/>
      <c r="AD977" s="25"/>
    </row>
    <row r="978" spans="1:30" x14ac:dyDescent="0.2">
      <c r="A978" s="36"/>
      <c r="AC978" s="24"/>
      <c r="AD978" s="25"/>
    </row>
    <row r="979" spans="1:30" x14ac:dyDescent="0.2">
      <c r="A979" s="36"/>
      <c r="AC979" s="24"/>
      <c r="AD979" s="25"/>
    </row>
    <row r="980" spans="1:30" x14ac:dyDescent="0.2">
      <c r="A980" s="36"/>
      <c r="AC980" s="24"/>
      <c r="AD980" s="25"/>
    </row>
    <row r="981" spans="1:30" x14ac:dyDescent="0.2">
      <c r="A981" s="36"/>
      <c r="AC981" s="24"/>
      <c r="AD981" s="25"/>
    </row>
    <row r="982" spans="1:30" x14ac:dyDescent="0.2">
      <c r="A982" s="36"/>
      <c r="AC982" s="24"/>
      <c r="AD982" s="25"/>
    </row>
    <row r="983" spans="1:30" x14ac:dyDescent="0.2">
      <c r="A983" s="36"/>
      <c r="AC983" s="24"/>
      <c r="AD983" s="25"/>
    </row>
    <row r="984" spans="1:30" x14ac:dyDescent="0.2">
      <c r="A984" s="36"/>
      <c r="AC984" s="24"/>
      <c r="AD984" s="25"/>
    </row>
    <row r="985" spans="1:30" x14ac:dyDescent="0.2">
      <c r="A985" s="36"/>
      <c r="AC985" s="24"/>
      <c r="AD985" s="25"/>
    </row>
    <row r="986" spans="1:30" x14ac:dyDescent="0.2">
      <c r="A986" s="36"/>
      <c r="AC986" s="24"/>
      <c r="AD986" s="25"/>
    </row>
    <row r="987" spans="1:30" x14ac:dyDescent="0.2">
      <c r="A987" s="36"/>
      <c r="AC987" s="24"/>
      <c r="AD987" s="25"/>
    </row>
    <row r="988" spans="1:30" x14ac:dyDescent="0.2">
      <c r="A988" s="36"/>
      <c r="AC988" s="24"/>
      <c r="AD988" s="25"/>
    </row>
    <row r="989" spans="1:30" x14ac:dyDescent="0.2">
      <c r="A989" s="36"/>
      <c r="AC989" s="24"/>
      <c r="AD989" s="25"/>
    </row>
    <row r="990" spans="1:30" x14ac:dyDescent="0.2">
      <c r="A990" s="36"/>
      <c r="AC990" s="24"/>
      <c r="AD990" s="25"/>
    </row>
    <row r="991" spans="1:30" x14ac:dyDescent="0.2">
      <c r="A991" s="36"/>
      <c r="AC991" s="24"/>
      <c r="AD991" s="25"/>
    </row>
    <row r="992" spans="1:30" x14ac:dyDescent="0.2">
      <c r="A992" s="36"/>
      <c r="AC992" s="24"/>
      <c r="AD992" s="25"/>
    </row>
    <row r="993" spans="1:30" x14ac:dyDescent="0.2">
      <c r="A993" s="36"/>
      <c r="AC993" s="24"/>
      <c r="AD993" s="25"/>
    </row>
    <row r="994" spans="1:30" x14ac:dyDescent="0.2">
      <c r="A994" s="36"/>
      <c r="AC994" s="24"/>
      <c r="AD994" s="25"/>
    </row>
    <row r="995" spans="1:30" x14ac:dyDescent="0.2">
      <c r="A995" s="36"/>
      <c r="AC995" s="24"/>
      <c r="AD995" s="25"/>
    </row>
    <row r="996" spans="1:30" x14ac:dyDescent="0.2">
      <c r="A996" s="36"/>
      <c r="AC996" s="24"/>
      <c r="AD996" s="25"/>
    </row>
    <row r="997" spans="1:30" x14ac:dyDescent="0.2">
      <c r="A997" s="36"/>
      <c r="AC997" s="24"/>
      <c r="AD997" s="25"/>
    </row>
    <row r="998" spans="1:30" x14ac:dyDescent="0.2">
      <c r="A998" s="36"/>
      <c r="AC998" s="24"/>
      <c r="AD998" s="25"/>
    </row>
    <row r="999" spans="1:30" x14ac:dyDescent="0.2">
      <c r="A999" s="36"/>
      <c r="AC999" s="24"/>
      <c r="AD999" s="25"/>
    </row>
    <row r="1000" spans="1:30" x14ac:dyDescent="0.2">
      <c r="A1000" s="36"/>
      <c r="AC1000" s="24"/>
      <c r="AD1000" s="25"/>
    </row>
    <row r="1001" spans="1:30" x14ac:dyDescent="0.2">
      <c r="A1001" s="36"/>
      <c r="AC1001" s="24"/>
      <c r="AD1001" s="25"/>
    </row>
    <row r="1002" spans="1:30" x14ac:dyDescent="0.2">
      <c r="A1002" s="36"/>
      <c r="AC1002" s="24"/>
      <c r="AD1002" s="25"/>
    </row>
    <row r="1003" spans="1:30" x14ac:dyDescent="0.2">
      <c r="A1003" s="36"/>
      <c r="AC1003" s="24"/>
      <c r="AD1003" s="25"/>
    </row>
    <row r="1004" spans="1:30" x14ac:dyDescent="0.2">
      <c r="A1004" s="36"/>
      <c r="AC1004" s="24"/>
      <c r="AD1004" s="25"/>
    </row>
    <row r="1005" spans="1:30" x14ac:dyDescent="0.2">
      <c r="A1005" s="36"/>
      <c r="AC1005" s="24"/>
      <c r="AD1005" s="25"/>
    </row>
    <row r="1006" spans="1:30" x14ac:dyDescent="0.2">
      <c r="A1006" s="36"/>
      <c r="AC1006" s="24"/>
      <c r="AD1006" s="25"/>
    </row>
    <row r="1007" spans="1:30" x14ac:dyDescent="0.2">
      <c r="A1007" s="36"/>
      <c r="AC1007" s="24"/>
      <c r="AD1007" s="25"/>
    </row>
    <row r="1008" spans="1:30" x14ac:dyDescent="0.2">
      <c r="A1008" s="36"/>
      <c r="AC1008" s="24"/>
      <c r="AD1008" s="25"/>
    </row>
    <row r="1009" spans="1:30" x14ac:dyDescent="0.2">
      <c r="A1009" s="36"/>
      <c r="AC1009" s="24"/>
      <c r="AD1009" s="25"/>
    </row>
    <row r="1010" spans="1:30" x14ac:dyDescent="0.2">
      <c r="A1010" s="36"/>
      <c r="AC1010" s="24"/>
      <c r="AD1010" s="25"/>
    </row>
    <row r="1011" spans="1:30" x14ac:dyDescent="0.2">
      <c r="A1011" s="36"/>
      <c r="AC1011" s="24"/>
      <c r="AD1011" s="25"/>
    </row>
    <row r="1012" spans="1:30" x14ac:dyDescent="0.2">
      <c r="A1012" s="36"/>
      <c r="AC1012" s="24"/>
      <c r="AD1012" s="25"/>
    </row>
    <row r="1013" spans="1:30" x14ac:dyDescent="0.2">
      <c r="A1013" s="36"/>
      <c r="AC1013" s="24"/>
      <c r="AD1013" s="25"/>
    </row>
    <row r="1014" spans="1:30" x14ac:dyDescent="0.2">
      <c r="A1014" s="36"/>
      <c r="AC1014" s="24"/>
      <c r="AD1014" s="25"/>
    </row>
    <row r="1015" spans="1:30" x14ac:dyDescent="0.2">
      <c r="A1015" s="36"/>
      <c r="AC1015" s="24"/>
      <c r="AD1015" s="25"/>
    </row>
    <row r="1016" spans="1:30" x14ac:dyDescent="0.2">
      <c r="A1016" s="36"/>
      <c r="AC1016" s="24"/>
      <c r="AD1016" s="25"/>
    </row>
    <row r="1017" spans="1:30" x14ac:dyDescent="0.2">
      <c r="A1017" s="36"/>
      <c r="AC1017" s="24"/>
      <c r="AD1017" s="25"/>
    </row>
    <row r="1018" spans="1:30" x14ac:dyDescent="0.2">
      <c r="A1018" s="36"/>
      <c r="AC1018" s="24"/>
      <c r="AD1018" s="25"/>
    </row>
    <row r="1019" spans="1:30" x14ac:dyDescent="0.2">
      <c r="A1019" s="36"/>
      <c r="AC1019" s="24"/>
      <c r="AD1019" s="25"/>
    </row>
    <row r="1020" spans="1:30" x14ac:dyDescent="0.2">
      <c r="A1020" s="36"/>
      <c r="AC1020" s="24"/>
      <c r="AD1020" s="25"/>
    </row>
    <row r="1021" spans="1:30" x14ac:dyDescent="0.2">
      <c r="A1021" s="36"/>
      <c r="AC1021" s="24"/>
      <c r="AD1021" s="25"/>
    </row>
    <row r="1022" spans="1:30" x14ac:dyDescent="0.2">
      <c r="A1022" s="36"/>
      <c r="AC1022" s="24"/>
      <c r="AD1022" s="25"/>
    </row>
    <row r="1023" spans="1:30" x14ac:dyDescent="0.2">
      <c r="A1023" s="36"/>
      <c r="AC1023" s="24"/>
      <c r="AD1023" s="25"/>
    </row>
    <row r="1024" spans="1:30" x14ac:dyDescent="0.2">
      <c r="A1024" s="36"/>
      <c r="AC1024" s="24"/>
      <c r="AD1024" s="25"/>
    </row>
    <row r="1025" spans="1:30" x14ac:dyDescent="0.2">
      <c r="A1025" s="36"/>
      <c r="AC1025" s="24"/>
      <c r="AD1025" s="25"/>
    </row>
    <row r="1026" spans="1:30" x14ac:dyDescent="0.2">
      <c r="A1026" s="36"/>
      <c r="AC1026" s="24"/>
      <c r="AD1026" s="25"/>
    </row>
    <row r="1027" spans="1:30" x14ac:dyDescent="0.2">
      <c r="A1027" s="36"/>
      <c r="AC1027" s="24"/>
      <c r="AD1027" s="25"/>
    </row>
    <row r="1028" spans="1:30" x14ac:dyDescent="0.2">
      <c r="A1028" s="36"/>
      <c r="AC1028" s="24"/>
      <c r="AD1028" s="25"/>
    </row>
    <row r="1029" spans="1:30" x14ac:dyDescent="0.2">
      <c r="A1029" s="36"/>
      <c r="AC1029" s="24"/>
      <c r="AD1029" s="25"/>
    </row>
    <row r="1030" spans="1:30" x14ac:dyDescent="0.2">
      <c r="A1030" s="36"/>
      <c r="AC1030" s="24"/>
      <c r="AD1030" s="25"/>
    </row>
    <row r="1031" spans="1:30" x14ac:dyDescent="0.2">
      <c r="A1031" s="36"/>
      <c r="AC1031" s="24"/>
      <c r="AD1031" s="25"/>
    </row>
    <row r="1032" spans="1:30" x14ac:dyDescent="0.2">
      <c r="A1032" s="36"/>
      <c r="AC1032" s="24"/>
      <c r="AD1032" s="25"/>
    </row>
    <row r="1033" spans="1:30" x14ac:dyDescent="0.2">
      <c r="A1033" s="36"/>
      <c r="AC1033" s="24"/>
      <c r="AD1033" s="25"/>
    </row>
    <row r="1034" spans="1:30" x14ac:dyDescent="0.2">
      <c r="A1034" s="36"/>
      <c r="AC1034" s="24"/>
      <c r="AD1034" s="25"/>
    </row>
    <row r="1035" spans="1:30" x14ac:dyDescent="0.2">
      <c r="A1035" s="36"/>
      <c r="AC1035" s="24"/>
      <c r="AD1035" s="25"/>
    </row>
    <row r="1036" spans="1:30" x14ac:dyDescent="0.2">
      <c r="A1036" s="36"/>
      <c r="AC1036" s="24"/>
      <c r="AD1036" s="25"/>
    </row>
    <row r="1037" spans="1:30" x14ac:dyDescent="0.2">
      <c r="A1037" s="36"/>
      <c r="AC1037" s="24"/>
      <c r="AD1037" s="25"/>
    </row>
    <row r="1038" spans="1:30" x14ac:dyDescent="0.2">
      <c r="A1038" s="36"/>
      <c r="AC1038" s="24"/>
      <c r="AD1038" s="25"/>
    </row>
    <row r="1039" spans="1:30" x14ac:dyDescent="0.2">
      <c r="A1039" s="36"/>
      <c r="AC1039" s="24"/>
      <c r="AD1039" s="25"/>
    </row>
    <row r="1040" spans="1:30" x14ac:dyDescent="0.2">
      <c r="A1040" s="36"/>
      <c r="AC1040" s="24"/>
      <c r="AD1040" s="25"/>
    </row>
    <row r="1041" spans="1:30" x14ac:dyDescent="0.2">
      <c r="A1041" s="36"/>
      <c r="AC1041" s="24"/>
      <c r="AD1041" s="25"/>
    </row>
    <row r="1042" spans="1:30" x14ac:dyDescent="0.2">
      <c r="A1042" s="36"/>
      <c r="AC1042" s="24"/>
      <c r="AD1042" s="25"/>
    </row>
    <row r="1043" spans="1:30" x14ac:dyDescent="0.2">
      <c r="A1043" s="36"/>
      <c r="AC1043" s="24"/>
      <c r="AD1043" s="25"/>
    </row>
    <row r="1044" spans="1:30" x14ac:dyDescent="0.2">
      <c r="A1044" s="36"/>
      <c r="AC1044" s="24"/>
      <c r="AD1044" s="25"/>
    </row>
    <row r="1045" spans="1:30" x14ac:dyDescent="0.2">
      <c r="A1045" s="36"/>
      <c r="AC1045" s="24"/>
      <c r="AD1045" s="25"/>
    </row>
    <row r="1046" spans="1:30" x14ac:dyDescent="0.2">
      <c r="A1046" s="36"/>
      <c r="AC1046" s="24"/>
      <c r="AD1046" s="25"/>
    </row>
    <row r="1047" spans="1:30" x14ac:dyDescent="0.2">
      <c r="A1047" s="36"/>
      <c r="AC1047" s="24"/>
      <c r="AD1047" s="25"/>
    </row>
    <row r="1048" spans="1:30" x14ac:dyDescent="0.2">
      <c r="A1048" s="36"/>
      <c r="AC1048" s="24"/>
      <c r="AD1048" s="25"/>
    </row>
    <row r="1049" spans="1:30" x14ac:dyDescent="0.2">
      <c r="A1049" s="36"/>
      <c r="AC1049" s="24"/>
      <c r="AD1049" s="25"/>
    </row>
    <row r="1050" spans="1:30" x14ac:dyDescent="0.2">
      <c r="A1050" s="36"/>
      <c r="AC1050" s="24"/>
      <c r="AD1050" s="25"/>
    </row>
    <row r="1051" spans="1:30" x14ac:dyDescent="0.2">
      <c r="A1051" s="36"/>
      <c r="AC1051" s="24"/>
      <c r="AD1051" s="25"/>
    </row>
    <row r="1052" spans="1:30" x14ac:dyDescent="0.2">
      <c r="A1052" s="36"/>
      <c r="AC1052" s="24"/>
      <c r="AD1052" s="25"/>
    </row>
    <row r="1053" spans="1:30" x14ac:dyDescent="0.2">
      <c r="A1053" s="36"/>
      <c r="AC1053" s="24"/>
      <c r="AD1053" s="25"/>
    </row>
    <row r="1054" spans="1:30" x14ac:dyDescent="0.2">
      <c r="A1054" s="36"/>
      <c r="AC1054" s="24"/>
      <c r="AD1054" s="25"/>
    </row>
    <row r="1055" spans="1:30" x14ac:dyDescent="0.2">
      <c r="A1055" s="36"/>
      <c r="AC1055" s="24"/>
      <c r="AD1055" s="25"/>
    </row>
    <row r="1056" spans="1:30" x14ac:dyDescent="0.2">
      <c r="A1056" s="36"/>
      <c r="AC1056" s="24"/>
      <c r="AD1056" s="25"/>
    </row>
    <row r="1057" spans="1:30" x14ac:dyDescent="0.2">
      <c r="A1057" s="36"/>
      <c r="AC1057" s="24"/>
      <c r="AD1057" s="25"/>
    </row>
    <row r="1058" spans="1:30" x14ac:dyDescent="0.2">
      <c r="A1058" s="36"/>
      <c r="AC1058" s="24"/>
      <c r="AD1058" s="25"/>
    </row>
    <row r="1059" spans="1:30" x14ac:dyDescent="0.2">
      <c r="A1059" s="36"/>
      <c r="AC1059" s="24"/>
      <c r="AD1059" s="25"/>
    </row>
    <row r="1060" spans="1:30" x14ac:dyDescent="0.2">
      <c r="A1060" s="36"/>
      <c r="AC1060" s="24"/>
      <c r="AD1060" s="25"/>
    </row>
    <row r="1061" spans="1:30" x14ac:dyDescent="0.2">
      <c r="A1061" s="36"/>
      <c r="AC1061" s="24"/>
      <c r="AD1061" s="25"/>
    </row>
    <row r="1062" spans="1:30" x14ac:dyDescent="0.2">
      <c r="A1062" s="36"/>
      <c r="AC1062" s="24"/>
      <c r="AD1062" s="25"/>
    </row>
    <row r="1063" spans="1:30" x14ac:dyDescent="0.2">
      <c r="A1063" s="36"/>
      <c r="AC1063" s="24"/>
      <c r="AD1063" s="25"/>
    </row>
    <row r="1064" spans="1:30" x14ac:dyDescent="0.2">
      <c r="A1064" s="36"/>
      <c r="AC1064" s="24"/>
      <c r="AD1064" s="25"/>
    </row>
    <row r="1065" spans="1:30" x14ac:dyDescent="0.2">
      <c r="A1065" s="36"/>
      <c r="AC1065" s="24"/>
      <c r="AD1065" s="25"/>
    </row>
    <row r="1066" spans="1:30" x14ac:dyDescent="0.2">
      <c r="A1066" s="36"/>
      <c r="AC1066" s="24"/>
      <c r="AD1066" s="25"/>
    </row>
    <row r="1067" spans="1:30" x14ac:dyDescent="0.2">
      <c r="A1067" s="36"/>
      <c r="AC1067" s="24"/>
      <c r="AD1067" s="25"/>
    </row>
    <row r="1068" spans="1:30" x14ac:dyDescent="0.2">
      <c r="A1068" s="36"/>
      <c r="AC1068" s="24"/>
      <c r="AD1068" s="25"/>
    </row>
    <row r="1069" spans="1:30" x14ac:dyDescent="0.2">
      <c r="A1069" s="36"/>
      <c r="AC1069" s="24"/>
      <c r="AD1069" s="25"/>
    </row>
    <row r="1070" spans="1:30" x14ac:dyDescent="0.2">
      <c r="A1070" s="36"/>
      <c r="AC1070" s="24"/>
      <c r="AD1070" s="25"/>
    </row>
    <row r="1071" spans="1:30" x14ac:dyDescent="0.2">
      <c r="A1071" s="36"/>
      <c r="AC1071" s="24"/>
      <c r="AD1071" s="25"/>
    </row>
    <row r="1072" spans="1:30" x14ac:dyDescent="0.2">
      <c r="A1072" s="36"/>
      <c r="AC1072" s="24"/>
      <c r="AD1072" s="25"/>
    </row>
    <row r="1073" spans="1:30" x14ac:dyDescent="0.2">
      <c r="A1073" s="36"/>
      <c r="AC1073" s="24"/>
      <c r="AD1073" s="25"/>
    </row>
    <row r="1074" spans="1:30" x14ac:dyDescent="0.2">
      <c r="A1074" s="36"/>
      <c r="AC1074" s="24"/>
      <c r="AD1074" s="25"/>
    </row>
    <row r="1075" spans="1:30" x14ac:dyDescent="0.2">
      <c r="A1075" s="36"/>
      <c r="AC1075" s="24"/>
      <c r="AD1075" s="25"/>
    </row>
    <row r="1076" spans="1:30" x14ac:dyDescent="0.2">
      <c r="A1076" s="36"/>
      <c r="AC1076" s="24"/>
      <c r="AD1076" s="25"/>
    </row>
    <row r="1077" spans="1:30" x14ac:dyDescent="0.2">
      <c r="A1077" s="36"/>
      <c r="AC1077" s="24"/>
      <c r="AD1077" s="25"/>
    </row>
    <row r="1078" spans="1:30" x14ac:dyDescent="0.2">
      <c r="A1078" s="36"/>
      <c r="AC1078" s="24"/>
      <c r="AD1078" s="25"/>
    </row>
    <row r="1079" spans="1:30" x14ac:dyDescent="0.2">
      <c r="A1079" s="36"/>
      <c r="AC1079" s="24"/>
      <c r="AD1079" s="25"/>
    </row>
    <row r="1080" spans="1:30" x14ac:dyDescent="0.2">
      <c r="A1080" s="36"/>
      <c r="AC1080" s="24"/>
      <c r="AD1080" s="25"/>
    </row>
    <row r="1081" spans="1:30" x14ac:dyDescent="0.2">
      <c r="A1081" s="36"/>
      <c r="AC1081" s="24"/>
      <c r="AD1081" s="25"/>
    </row>
    <row r="1082" spans="1:30" x14ac:dyDescent="0.2">
      <c r="A1082" s="36"/>
      <c r="AC1082" s="24"/>
      <c r="AD1082" s="25"/>
    </row>
    <row r="1083" spans="1:30" x14ac:dyDescent="0.2">
      <c r="A1083" s="36"/>
    </row>
    <row r="1084" spans="1:30" x14ac:dyDescent="0.2">
      <c r="A1084" s="36"/>
    </row>
    <row r="1085" spans="1:30" x14ac:dyDescent="0.2">
      <c r="A1085" s="36"/>
    </row>
    <row r="1086" spans="1:30" x14ac:dyDescent="0.2">
      <c r="A1086" s="36"/>
    </row>
    <row r="1087" spans="1:30" x14ac:dyDescent="0.2">
      <c r="A1087" s="36"/>
    </row>
    <row r="1088" spans="1:30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/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Criteria</vt:lpstr>
      <vt:lpstr>BetList</vt:lpstr>
      <vt:lpstr>Format</vt:lpstr>
      <vt:lpstr>BetList!betanalysis_2019_05_09T21_1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2019-05-11T05:20:24Z</dcterms:modified>
</cp:coreProperties>
</file>