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5" yWindow="15" windowWidth="20115" windowHeight="4305" activeTab="1"/>
  </bookViews>
  <sheets>
    <sheet name="Sheet1" sheetId="5" r:id="rId1"/>
    <sheet name="BetList" sheetId="4" r:id="rId2"/>
    <sheet name="Format" sheetId="2" r:id="rId3"/>
  </sheets>
  <definedNames>
    <definedName name="_xlnm._FilterDatabase" localSheetId="1" hidden="1">BetList!$A$11:$AW$4002</definedName>
    <definedName name="mbetanalysis_2019_06_24T21" localSheetId="1">BetList!$A$12:$AH$24</definedName>
  </definedNames>
  <calcPr calcId="145621"/>
</workbook>
</file>

<file path=xl/calcChain.xml><?xml version="1.0" encoding="utf-8"?>
<calcChain xmlns="http://schemas.openxmlformats.org/spreadsheetml/2006/main">
  <c r="B1" i="4" l="1"/>
  <c r="AV24" i="4" l="1"/>
  <c r="AU24" i="4"/>
  <c r="AT24" i="4"/>
  <c r="AS24" i="4"/>
  <c r="AV23" i="4"/>
  <c r="AU23" i="4"/>
  <c r="AT23" i="4"/>
  <c r="AS23" i="4"/>
  <c r="AV22" i="4"/>
  <c r="AU22" i="4"/>
  <c r="AT22" i="4"/>
  <c r="AS22" i="4"/>
  <c r="AV21" i="4"/>
  <c r="AU21" i="4"/>
  <c r="AT21" i="4"/>
  <c r="AS21" i="4"/>
  <c r="AV20" i="4"/>
  <c r="AU20" i="4"/>
  <c r="AT20" i="4"/>
  <c r="AS20" i="4"/>
  <c r="AV19" i="4"/>
  <c r="AU19" i="4"/>
  <c r="AT19" i="4"/>
  <c r="AS19" i="4"/>
  <c r="AV18" i="4"/>
  <c r="AU18" i="4"/>
  <c r="AT18" i="4"/>
  <c r="AS18" i="4"/>
  <c r="AV17" i="4"/>
  <c r="AU17" i="4"/>
  <c r="AT17" i="4"/>
  <c r="AS17" i="4"/>
  <c r="AV16" i="4"/>
  <c r="AU16" i="4"/>
  <c r="AT16" i="4"/>
  <c r="AS16" i="4"/>
  <c r="AV15" i="4"/>
  <c r="AU15" i="4"/>
  <c r="AT15" i="4"/>
  <c r="AS15" i="4"/>
  <c r="AV14" i="4"/>
  <c r="AU14" i="4"/>
  <c r="AT14" i="4"/>
  <c r="AS14" i="4"/>
  <c r="AV13" i="4"/>
  <c r="AU13" i="4"/>
  <c r="AT13" i="4"/>
  <c r="AS13" i="4"/>
  <c r="AV12" i="4"/>
  <c r="AU12" i="4"/>
  <c r="AT12" i="4"/>
  <c r="AS12" i="4"/>
  <c r="P14" i="5"/>
  <c r="M14" i="5"/>
  <c r="I14" i="5"/>
  <c r="H14" i="5"/>
  <c r="G14" i="5"/>
  <c r="D14" i="5"/>
  <c r="B14" i="5"/>
  <c r="P13" i="5"/>
  <c r="M13" i="5"/>
  <c r="I13" i="5"/>
  <c r="H13" i="5"/>
  <c r="G13" i="5"/>
  <c r="D13" i="5"/>
  <c r="B13" i="5"/>
  <c r="P12" i="5"/>
  <c r="M12" i="5"/>
  <c r="I12" i="5"/>
  <c r="H12" i="5"/>
  <c r="G12" i="5"/>
  <c r="D12" i="5"/>
  <c r="B12" i="5"/>
  <c r="P11" i="5"/>
  <c r="M11" i="5"/>
  <c r="I11" i="5"/>
  <c r="H11" i="5"/>
  <c r="G11" i="5"/>
  <c r="D11" i="5"/>
  <c r="B11" i="5"/>
  <c r="P10" i="5"/>
  <c r="M10" i="5"/>
  <c r="I10" i="5"/>
  <c r="H10" i="5"/>
  <c r="G10" i="5"/>
  <c r="D10" i="5"/>
  <c r="B10" i="5"/>
  <c r="P9" i="5"/>
  <c r="M9" i="5"/>
  <c r="I9" i="5"/>
  <c r="H9" i="5"/>
  <c r="G9" i="5"/>
  <c r="D9" i="5"/>
  <c r="B9" i="5"/>
  <c r="P8" i="5"/>
  <c r="M8" i="5"/>
  <c r="I8" i="5"/>
  <c r="H8" i="5"/>
  <c r="G8" i="5"/>
  <c r="D8" i="5"/>
  <c r="B8" i="5"/>
  <c r="P7" i="5"/>
  <c r="M7" i="5"/>
  <c r="I7" i="5"/>
  <c r="H7" i="5"/>
  <c r="G7" i="5"/>
  <c r="D7" i="5"/>
  <c r="B7" i="5"/>
  <c r="P6" i="5"/>
  <c r="M6" i="5"/>
  <c r="I6" i="5"/>
  <c r="H6" i="5"/>
  <c r="G6" i="5"/>
  <c r="D6" i="5"/>
  <c r="B6" i="5"/>
  <c r="P5" i="5"/>
  <c r="M5" i="5"/>
  <c r="I5" i="5"/>
  <c r="H5" i="5"/>
  <c r="G5" i="5"/>
  <c r="D5" i="5"/>
  <c r="B5" i="5"/>
  <c r="P4" i="5"/>
  <c r="M4" i="5"/>
  <c r="I4" i="5"/>
  <c r="H4" i="5"/>
  <c r="G4" i="5"/>
  <c r="D4" i="5"/>
  <c r="B4" i="5"/>
  <c r="P3" i="5"/>
  <c r="M3" i="5"/>
  <c r="I3" i="5"/>
  <c r="H3" i="5"/>
  <c r="G3" i="5"/>
  <c r="D3" i="5"/>
  <c r="B3" i="5"/>
  <c r="P2" i="5"/>
  <c r="M2" i="5"/>
  <c r="I2" i="5"/>
  <c r="H2" i="5"/>
  <c r="G2" i="5"/>
  <c r="D2" i="5"/>
  <c r="B2" i="5"/>
  <c r="AO24" i="4"/>
  <c r="AR24" i="4" s="1"/>
  <c r="AN24" i="4"/>
  <c r="AQ24" i="4" s="1"/>
  <c r="AM24" i="4"/>
  <c r="AP24" i="4" s="1"/>
  <c r="AJ24" i="4"/>
  <c r="AL24" i="4" s="1"/>
  <c r="AI24" i="4"/>
  <c r="AK24" i="4" s="1"/>
  <c r="AO23" i="4"/>
  <c r="AR23" i="4" s="1"/>
  <c r="AN23" i="4"/>
  <c r="AQ23" i="4" s="1"/>
  <c r="AM23" i="4"/>
  <c r="AP23" i="4" s="1"/>
  <c r="AJ23" i="4"/>
  <c r="AL23" i="4" s="1"/>
  <c r="AI23" i="4"/>
  <c r="AK23" i="4" s="1"/>
  <c r="AO22" i="4"/>
  <c r="AR22" i="4" s="1"/>
  <c r="AN22" i="4"/>
  <c r="AQ22" i="4" s="1"/>
  <c r="AM22" i="4"/>
  <c r="AP22" i="4" s="1"/>
  <c r="AJ22" i="4"/>
  <c r="AL22" i="4" s="1"/>
  <c r="AI22" i="4"/>
  <c r="AK22" i="4" s="1"/>
  <c r="AO21" i="4"/>
  <c r="AR21" i="4" s="1"/>
  <c r="AN21" i="4"/>
  <c r="AQ21" i="4" s="1"/>
  <c r="AM21" i="4"/>
  <c r="AP21" i="4" s="1"/>
  <c r="AJ21" i="4"/>
  <c r="AL21" i="4" s="1"/>
  <c r="AI21" i="4"/>
  <c r="AK21" i="4" s="1"/>
  <c r="AO20" i="4"/>
  <c r="AR20" i="4" s="1"/>
  <c r="AN20" i="4"/>
  <c r="AQ20" i="4" s="1"/>
  <c r="AM20" i="4"/>
  <c r="AP20" i="4" s="1"/>
  <c r="AJ20" i="4"/>
  <c r="AL20" i="4" s="1"/>
  <c r="AI20" i="4"/>
  <c r="AK20" i="4" s="1"/>
  <c r="AO19" i="4"/>
  <c r="AR19" i="4" s="1"/>
  <c r="AN19" i="4"/>
  <c r="AQ19" i="4" s="1"/>
  <c r="AM19" i="4"/>
  <c r="AP19" i="4" s="1"/>
  <c r="AJ19" i="4"/>
  <c r="AL19" i="4" s="1"/>
  <c r="AI19" i="4"/>
  <c r="AK19" i="4" s="1"/>
  <c r="AO18" i="4"/>
  <c r="AR18" i="4" s="1"/>
  <c r="AN18" i="4"/>
  <c r="AQ18" i="4" s="1"/>
  <c r="AM18" i="4"/>
  <c r="AP18" i="4" s="1"/>
  <c r="AJ18" i="4"/>
  <c r="AL18" i="4" s="1"/>
  <c r="AI18" i="4"/>
  <c r="AK18" i="4" s="1"/>
  <c r="AO17" i="4"/>
  <c r="AR17" i="4" s="1"/>
  <c r="AN17" i="4"/>
  <c r="AQ17" i="4" s="1"/>
  <c r="AM17" i="4"/>
  <c r="AP17" i="4" s="1"/>
  <c r="AJ17" i="4"/>
  <c r="AL17" i="4" s="1"/>
  <c r="AI17" i="4"/>
  <c r="AK17" i="4" s="1"/>
  <c r="AO16" i="4"/>
  <c r="AR16" i="4" s="1"/>
  <c r="AN16" i="4"/>
  <c r="AQ16" i="4" s="1"/>
  <c r="AM16" i="4"/>
  <c r="AP16" i="4" s="1"/>
  <c r="AJ16" i="4"/>
  <c r="AL16" i="4" s="1"/>
  <c r="AI16" i="4"/>
  <c r="AK16" i="4" s="1"/>
  <c r="AO15" i="4"/>
  <c r="AR15" i="4" s="1"/>
  <c r="AN15" i="4"/>
  <c r="AQ15" i="4" s="1"/>
  <c r="AM15" i="4"/>
  <c r="AP15" i="4" s="1"/>
  <c r="AJ15" i="4"/>
  <c r="AL15" i="4" s="1"/>
  <c r="AI15" i="4"/>
  <c r="AK15" i="4" s="1"/>
  <c r="AO14" i="4"/>
  <c r="AR14" i="4" s="1"/>
  <c r="AN14" i="4"/>
  <c r="AQ14" i="4" s="1"/>
  <c r="AM14" i="4"/>
  <c r="AP14" i="4" s="1"/>
  <c r="AJ14" i="4"/>
  <c r="AL14" i="4" s="1"/>
  <c r="AI14" i="4"/>
  <c r="AK14" i="4" s="1"/>
  <c r="AO13" i="4"/>
  <c r="AR13" i="4" s="1"/>
  <c r="AN13" i="4"/>
  <c r="AQ13" i="4" s="1"/>
  <c r="AM13" i="4"/>
  <c r="AP13" i="4" s="1"/>
  <c r="AJ13" i="4"/>
  <c r="AL13" i="4" s="1"/>
  <c r="AI13" i="4"/>
  <c r="AK13" i="4" s="1"/>
  <c r="AO12" i="4"/>
  <c r="AR12" i="4" s="1"/>
  <c r="AN12" i="4"/>
  <c r="AQ12" i="4" s="1"/>
  <c r="AM12" i="4"/>
  <c r="AP12" i="4" s="1"/>
  <c r="AJ12" i="4"/>
  <c r="AL12" i="4" s="1"/>
  <c r="AI12" i="4"/>
  <c r="AK12" i="4" s="1"/>
  <c r="AW13" i="4" l="1"/>
  <c r="AW15" i="4"/>
  <c r="AW17" i="4"/>
  <c r="AW19" i="4"/>
  <c r="AW21" i="4"/>
  <c r="AW23" i="4"/>
  <c r="AW12" i="4"/>
  <c r="AW14" i="4"/>
  <c r="AW16" i="4"/>
  <c r="AW18" i="4"/>
  <c r="AW20" i="4"/>
  <c r="AW22" i="4"/>
  <c r="AW24" i="4"/>
  <c r="AR3" i="4"/>
  <c r="AP3" i="4"/>
  <c r="AV10" i="4"/>
  <c r="AU10" i="4"/>
  <c r="AT10" i="4"/>
  <c r="AS10" i="4"/>
  <c r="AO10" i="4"/>
  <c r="AR10" i="4" s="1"/>
  <c r="AN10" i="4"/>
  <c r="AQ10" i="4" s="1"/>
  <c r="AM10" i="4"/>
  <c r="AP10" i="4" s="1"/>
  <c r="AJ10" i="4"/>
  <c r="AL10" i="4" s="1"/>
  <c r="AI10" i="4"/>
  <c r="AW10" i="4" s="1"/>
  <c r="AO3" i="4"/>
  <c r="AM3" i="4"/>
  <c r="AR2" i="4"/>
  <c r="AR4" i="4" s="1"/>
  <c r="AP2" i="4"/>
  <c r="AO2" i="4"/>
  <c r="AM2" i="4"/>
  <c r="AO4" i="4" l="1"/>
  <c r="AP4" i="4"/>
  <c r="AM4" i="4"/>
  <c r="AN3" i="4"/>
  <c r="AK10" i="4"/>
  <c r="AQ3" i="4" l="1"/>
  <c r="AQ2" i="4"/>
  <c r="AN2" i="4"/>
  <c r="AQ4" i="4" l="1"/>
</calcChain>
</file>

<file path=xl/comments1.xml><?xml version="1.0" encoding="utf-8"?>
<comments xmlns="http://schemas.openxmlformats.org/spreadsheetml/2006/main">
  <authors>
    <author>NDIRANGU</author>
  </authors>
  <commentList>
    <comment ref="AJ9" authorId="0">
      <text>
        <r>
          <rPr>
            <b/>
            <sz val="9"/>
            <color indexed="81"/>
            <rFont val="Tahoma"/>
            <family val="2"/>
          </rPr>
          <t xml:space="preserve"> - use performance of h-rating (41) to determine rating to use for a-rating
 - 44 -&gt;67%</t>
        </r>
      </text>
    </comment>
    <comment ref="AK9" authorId="0">
      <text>
        <r>
          <rPr>
            <b/>
            <sz val="9"/>
            <color indexed="81"/>
            <rFont val="Tahoma"/>
            <family val="2"/>
          </rPr>
          <t xml:space="preserve"> - If "Y" do not filter on Odds_Delta (L)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nnections.xml><?xml version="1.0" encoding="utf-8"?>
<connections xmlns="http://schemas.openxmlformats.org/spreadsheetml/2006/main">
  <connection id="1" name="mbetanalysis_2019-06-24T21" type="6" refreshedVersion="4" background="1" saveData="1">
    <textPr sourceFile="D:\PunterTips\extracts - Analysis\mbetanalysis_2019-06-24T21.txt" delimiter="»">
      <textFields count="3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<sst xmlns="http://schemas.openxmlformats.org/spreadsheetml/2006/main" count="258" uniqueCount="158">
  <si>
    <t>Home</t>
  </si>
  <si>
    <t>Draw</t>
  </si>
  <si>
    <t>Away</t>
  </si>
  <si>
    <t>Stake</t>
  </si>
  <si>
    <t>Total</t>
  </si>
  <si>
    <t>Alt+0187</t>
  </si>
  <si>
    <t>»</t>
  </si>
  <si>
    <t>Win</t>
  </si>
  <si>
    <t>day</t>
  </si>
  <si>
    <t>country</t>
  </si>
  <si>
    <t>league</t>
  </si>
  <si>
    <t>game</t>
  </si>
  <si>
    <t>home</t>
  </si>
  <si>
    <t>away</t>
  </si>
  <si>
    <t>h_goals</t>
  </si>
  <si>
    <t>a_goals</t>
  </si>
  <si>
    <t>odds_1</t>
  </si>
  <si>
    <t>odds_x</t>
  </si>
  <si>
    <t>odds_2</t>
  </si>
  <si>
    <t>odds_delta</t>
  </si>
  <si>
    <t>thtgames</t>
  </si>
  <si>
    <t>tatgames</t>
  </si>
  <si>
    <t>tpgames</t>
  </si>
  <si>
    <t>tpghtah</t>
  </si>
  <si>
    <t>tpgataw</t>
  </si>
  <si>
    <t>pghtwins</t>
  </si>
  <si>
    <t>pgdraws</t>
  </si>
  <si>
    <t>pgatwins</t>
  </si>
  <si>
    <t>tpghtwins</t>
  </si>
  <si>
    <t>tpghtdraws</t>
  </si>
  <si>
    <t>tpghtloss</t>
  </si>
  <si>
    <t>tpgatwins</t>
  </si>
  <si>
    <t>tpgatdraws</t>
  </si>
  <si>
    <t>tpgatloss</t>
  </si>
  <si>
    <t>tpghtahwin</t>
  </si>
  <si>
    <t>tpgatawwin</t>
  </si>
  <si>
    <t>status_h</t>
  </si>
  <si>
    <t>status_d</t>
  </si>
  <si>
    <t>status_a</t>
  </si>
  <si>
    <t>h_p/l</t>
  </si>
  <si>
    <t>d_p/l</t>
  </si>
  <si>
    <t>a_p/l</t>
  </si>
  <si>
    <t>Â</t>
  </si>
  <si>
    <t>Alt+0194</t>
  </si>
  <si>
    <t>Games</t>
  </si>
  <si>
    <t>tpghtodds</t>
  </si>
  <si>
    <t>tpgatodds</t>
  </si>
  <si>
    <t>tpghtoddswin</t>
  </si>
  <si>
    <t>tpgatoddswin</t>
  </si>
  <si>
    <t>c-ht</t>
  </si>
  <si>
    <t>c-at</t>
  </si>
  <si>
    <t>N</t>
  </si>
  <si>
    <t>HT</t>
  </si>
  <si>
    <t>AT</t>
  </si>
  <si>
    <t>h-rating</t>
  </si>
  <si>
    <t>a-rating</t>
  </si>
  <si>
    <t>pghtrun</t>
  </si>
  <si>
    <t>pgatrun</t>
  </si>
  <si>
    <t>Africa</t>
  </si>
  <si>
    <t>USA</t>
  </si>
  <si>
    <t>Vancouver Whitecaps</t>
  </si>
  <si>
    <t>Toronto FC</t>
  </si>
  <si>
    <t>Norway</t>
  </si>
  <si>
    <t>Latvia</t>
  </si>
  <si>
    <t>Uganda</t>
  </si>
  <si>
    <t>BFC Daugavpils</t>
  </si>
  <si>
    <t>Baerum Sportsklubb</t>
  </si>
  <si>
    <t>Zimbabwe</t>
  </si>
  <si>
    <t>Kongsvinger</t>
  </si>
  <si>
    <t>Iceland</t>
  </si>
  <si>
    <t>Fram</t>
  </si>
  <si>
    <t>Montreal Impact</t>
  </si>
  <si>
    <t>Atlanta United</t>
  </si>
  <si>
    <t>FC Dallas</t>
  </si>
  <si>
    <t>San Jose Earthquakes</t>
  </si>
  <si>
    <t>Houston Dynamo</t>
  </si>
  <si>
    <t>Portland Timbers</t>
  </si>
  <si>
    <t>Finland</t>
  </si>
  <si>
    <t>Hercules</t>
  </si>
  <si>
    <t>Throttur</t>
  </si>
  <si>
    <t>Philadelphia Union</t>
  </si>
  <si>
    <t>New England Revolution</t>
  </si>
  <si>
    <t>JBK</t>
  </si>
  <si>
    <t>Egypt</t>
  </si>
  <si>
    <t>Brann</t>
  </si>
  <si>
    <t>Mjondalen</t>
  </si>
  <si>
    <t>Ranheim</t>
  </si>
  <si>
    <t>Metta/LU</t>
  </si>
  <si>
    <t>D.R. Congo</t>
  </si>
  <si>
    <t>L,L,W,L,L</t>
  </si>
  <si>
    <t>L,W,W,L,L</t>
  </si>
  <si>
    <t>W,L,W,L,D</t>
  </si>
  <si>
    <t>L,W,L,W,W</t>
  </si>
  <si>
    <t>W,L,L,L,W</t>
  </si>
  <si>
    <t>L,D,D,L,L</t>
  </si>
  <si>
    <t>L,W,W,W,W</t>
  </si>
  <si>
    <t>W,W,W,L,W</t>
  </si>
  <si>
    <t>W,D,W,W,W</t>
  </si>
  <si>
    <t>L,W,D,D,W</t>
  </si>
  <si>
    <t>W,L,W,W,D</t>
  </si>
  <si>
    <t>W,W,W,W,L</t>
  </si>
  <si>
    <t>W,W,D,L,W</t>
  </si>
  <si>
    <t>W,W,D,L,D</t>
  </si>
  <si>
    <t>D,W,D,L,W</t>
  </si>
  <si>
    <t>L,L,W,D,L</t>
  </si>
  <si>
    <t>D,W,W,D,L</t>
  </si>
  <si>
    <t>L,W,D,D,L</t>
  </si>
  <si>
    <t>D,W,W,D,D</t>
  </si>
  <si>
    <t>W,L,W,D,W</t>
  </si>
  <si>
    <t>D,W,L,W,W</t>
  </si>
  <si>
    <t>L,W,W,L,W</t>
  </si>
  <si>
    <t>2. If there is a correlation, then make selction accordingly</t>
  </si>
  <si>
    <t>3. In case both HT &amp; AT show correlation, check the trend in pghtrun &amp; pgatrun to determine selection</t>
  </si>
  <si>
    <t>4. Where there is no correlation, make additional bets to cover all eventualities</t>
  </si>
  <si>
    <t>Key Selection Considerations</t>
  </si>
  <si>
    <t>0</t>
  </si>
  <si>
    <t>1. Check for correlation of factors 1-4 for HT (+) &amp; AT (-) against the Bookies Odds (factor 0, (+/-) respectivley)</t>
  </si>
  <si>
    <t>W,W,L,L,D</t>
  </si>
  <si>
    <t>D,D,W,D,D</t>
  </si>
  <si>
    <t>Wed Jun 26 2019 00:00:00 GMT+0300 (E. Africa Standard Time)</t>
  </si>
  <si>
    <t>Jackpot Bets</t>
  </si>
  <si>
    <t>Fram-Baerum Sportsklubb</t>
  </si>
  <si>
    <t>Kongsvinger-Mjondalen</t>
  </si>
  <si>
    <t>Ranheim-Brann</t>
  </si>
  <si>
    <t>Hercules-JBK</t>
  </si>
  <si>
    <t>D,W,D,D,W</t>
  </si>
  <si>
    <t>BFC Daugavpils-Metta/LU</t>
  </si>
  <si>
    <t>Uganda-Zimbabwe</t>
  </si>
  <si>
    <t>Fram-Throttur</t>
  </si>
  <si>
    <t>Egypt-D.R. Congo</t>
  </si>
  <si>
    <t>Thu Jun 27 2019 00:00:00 GMT+0300 (E. Africa Standard Time)</t>
  </si>
  <si>
    <t>New England Revolution-Philadelphia Union</t>
  </si>
  <si>
    <t>L,W,W,D,D</t>
  </si>
  <si>
    <t>Montreal Impact-Portland Timbers</t>
  </si>
  <si>
    <t>Toronto FC-Atlanta United</t>
  </si>
  <si>
    <t>FC Dallas -Vancouver Whitecaps</t>
  </si>
  <si>
    <t>San Jose Earthquakes-Houston Dynamo</t>
  </si>
  <si>
    <t>time</t>
  </si>
  <si>
    <t>alias_home</t>
  </si>
  <si>
    <t>alias_away</t>
  </si>
  <si>
    <t>alias_game</t>
  </si>
  <si>
    <t>Fram Larvik</t>
  </si>
  <si>
    <t>Baerum</t>
  </si>
  <si>
    <t xml:space="preserve">Ranheim </t>
  </si>
  <si>
    <t>JS Hercules</t>
  </si>
  <si>
    <t>FS METTA LU</t>
  </si>
  <si>
    <t xml:space="preserve">Fram </t>
  </si>
  <si>
    <t>Throttur Reykjavik</t>
  </si>
  <si>
    <t xml:space="preserve">Egypt </t>
  </si>
  <si>
    <t>DR Congo</t>
  </si>
  <si>
    <t xml:space="preserve">Dallas </t>
  </si>
  <si>
    <t xml:space="preserve">FC Dallas </t>
  </si>
  <si>
    <t>6. Cross-check results against predictions in FcTables (https://www.fctables.com/todays-match-predictions/)</t>
  </si>
  <si>
    <t>5. Consider home game advantage</t>
  </si>
  <si>
    <t xml:space="preserve"> - FcTables prediction (if different from mine)</t>
  </si>
  <si>
    <t xml:space="preserve"> - Aligned predictions between mine &amp; FcTables</t>
  </si>
  <si>
    <t>6/13</t>
  </si>
  <si>
    <t>7/13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</si>
</sst>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0.0%"/>
    <numFmt numFmtId="165" formatCode="_(* #,##0_);_(* \(#,##0\);_(* &quot;-&quot;??_);_(@_)"/>
    <numFmt numFmtId="166" formatCode="d/m/yy"/>
    <numFmt numFmtId="167" formatCode="mmm\ d\,\ yyyy"/>
  </numFmts>
  <fonts count="1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sz val="11"/>
      <color theme="1"/>
      <name val="Calibri"/>
      <family val="2"/>
      <scheme val="minor"/>
    </font>
    <font>
      <sz val="9"/>
      <color theme="1"/>
      <name val="Arial Unicode MS"/>
      <family val="2"/>
    </font>
    <font>
      <b/>
      <sz val="9"/>
      <color theme="1"/>
      <name val="Arial Unicode MS"/>
      <family val="2"/>
    </font>
    <font>
      <sz val="9"/>
      <color rgb="FFFF0000"/>
      <name val="Arial Unicode MS"/>
      <family val="2"/>
    </font>
    <font>
      <sz val="9"/>
      <name val="Arial Unicode MS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rgb="FFFF0000"/>
      <name val="Arial Unicode MS"/>
      <family val="2"/>
    </font>
    <font>
      <b/>
      <sz val="10"/>
      <name val="Arial Unicode MS"/>
      <family val="2"/>
    </font>
    <font>
      <sz val="9"/>
      <color theme="0"/>
      <name val="Arial Unicode MS"/>
      <family val="2"/>
    </font>
    <font>
      <b/>
      <sz val="9"/>
      <name val="Arial Unicode MS"/>
      <family val="2"/>
    </font>
  </fonts>
  <fills count="1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" fillId="0" borderId="0"/>
  </cellStyleXfs>
  <cellXfs count="75">
    <xf numFmtId="0" fontId="0" fillId="0" borderId="0" xfId="0"/>
    <xf numFmtId="0" fontId="3" fillId="2" borderId="1" xfId="0" applyFont="1" applyFill="1" applyBorder="1"/>
    <xf numFmtId="0" fontId="3" fillId="0" borderId="1" xfId="0" applyNumberFormat="1" applyFont="1" applyBorder="1"/>
    <xf numFmtId="0" fontId="3" fillId="0" borderId="0" xfId="0" applyFont="1"/>
    <xf numFmtId="0" fontId="4" fillId="0" borderId="0" xfId="0" applyFont="1" applyAlignment="1">
      <alignment horizontal="left"/>
    </xf>
    <xf numFmtId="9" fontId="3" fillId="0" borderId="0" xfId="0" applyNumberFormat="1" applyFont="1"/>
    <xf numFmtId="164" fontId="3" fillId="0" borderId="0" xfId="2" applyNumberFormat="1" applyFont="1"/>
    <xf numFmtId="0" fontId="3" fillId="0" borderId="0" xfId="0" applyFont="1" applyAlignment="1">
      <alignment horizontal="center"/>
    </xf>
    <xf numFmtId="0" fontId="4" fillId="2" borderId="1" xfId="0" applyNumberFormat="1" applyFont="1" applyFill="1" applyBorder="1" applyAlignment="1">
      <alignment horizontal="center"/>
    </xf>
    <xf numFmtId="0" fontId="3" fillId="0" borderId="0" xfId="0" applyFont="1" applyFill="1"/>
    <xf numFmtId="0" fontId="4" fillId="2" borderId="1" xfId="0" applyFont="1" applyFill="1" applyBorder="1" applyAlignment="1">
      <alignment horizontal="center"/>
    </xf>
    <xf numFmtId="165" fontId="3" fillId="0" borderId="1" xfId="1" applyNumberFormat="1" applyFont="1" applyBorder="1"/>
    <xf numFmtId="43" fontId="3" fillId="0" borderId="1" xfId="1" applyFont="1" applyBorder="1"/>
    <xf numFmtId="0" fontId="3" fillId="0" borderId="1" xfId="0" quotePrefix="1" applyFont="1" applyBorder="1" applyAlignment="1">
      <alignment horizontal="center"/>
    </xf>
    <xf numFmtId="10" fontId="3" fillId="0" borderId="1" xfId="2" applyNumberFormat="1" applyFont="1" applyBorder="1"/>
    <xf numFmtId="10" fontId="3" fillId="0" borderId="0" xfId="2" applyNumberFormat="1" applyFont="1"/>
    <xf numFmtId="0" fontId="3" fillId="0" borderId="0" xfId="0" applyFont="1" applyFill="1" applyAlignment="1">
      <alignment horizontal="center"/>
    </xf>
    <xf numFmtId="0" fontId="3" fillId="8" borderId="1" xfId="0" applyFont="1" applyFill="1" applyBorder="1"/>
    <xf numFmtId="9" fontId="3" fillId="10" borderId="1" xfId="2" applyFont="1" applyFill="1" applyBorder="1" applyAlignment="1">
      <alignment horizontal="center"/>
    </xf>
    <xf numFmtId="0" fontId="5" fillId="0" borderId="0" xfId="0" applyFont="1"/>
    <xf numFmtId="2" fontId="6" fillId="0" borderId="0" xfId="1" applyNumberFormat="1" applyFont="1" applyFill="1"/>
    <xf numFmtId="2" fontId="6" fillId="0" borderId="0" xfId="1" applyNumberFormat="1" applyFont="1" applyFill="1" applyAlignment="1">
      <alignment horizontal="center"/>
    </xf>
    <xf numFmtId="0" fontId="6" fillId="0" borderId="0" xfId="0" applyFont="1"/>
    <xf numFmtId="0" fontId="3" fillId="0" borderId="1" xfId="0" applyFont="1" applyBorder="1"/>
    <xf numFmtId="0" fontId="3" fillId="0" borderId="1" xfId="0" applyFont="1" applyFill="1" applyBorder="1"/>
    <xf numFmtId="0" fontId="3" fillId="6" borderId="1" xfId="0" applyFont="1" applyFill="1" applyBorder="1"/>
    <xf numFmtId="0" fontId="3" fillId="7" borderId="1" xfId="0" applyFont="1" applyFill="1" applyBorder="1"/>
    <xf numFmtId="0" fontId="3" fillId="3" borderId="1" xfId="0" applyFont="1" applyFill="1" applyBorder="1"/>
    <xf numFmtId="0" fontId="3" fillId="9" borderId="1" xfId="0" applyFont="1" applyFill="1" applyBorder="1"/>
    <xf numFmtId="0" fontId="3" fillId="5" borderId="1" xfId="0" applyFont="1" applyFill="1" applyBorder="1"/>
    <xf numFmtId="0" fontId="3" fillId="10" borderId="1" xfId="0" applyFont="1" applyFill="1" applyBorder="1"/>
    <xf numFmtId="0" fontId="3" fillId="0" borderId="1" xfId="0" applyNumberFormat="1" applyFont="1" applyBorder="1" applyAlignment="1">
      <alignment horizontal="center"/>
    </xf>
    <xf numFmtId="166" fontId="6" fillId="0" borderId="0" xfId="0" applyNumberFormat="1" applyFont="1" applyFill="1"/>
    <xf numFmtId="0" fontId="6" fillId="0" borderId="0" xfId="0" applyFont="1" applyFill="1"/>
    <xf numFmtId="0" fontId="3" fillId="6" borderId="1" xfId="0" applyFont="1" applyFill="1" applyBorder="1" applyAlignment="1">
      <alignment horizontal="center"/>
    </xf>
    <xf numFmtId="43" fontId="3" fillId="10" borderId="1" xfId="1" applyFont="1" applyFill="1" applyBorder="1" applyAlignment="1">
      <alignment horizontal="center"/>
    </xf>
    <xf numFmtId="43" fontId="3" fillId="0" borderId="0" xfId="1" applyFont="1" applyBorder="1"/>
    <xf numFmtId="0" fontId="3" fillId="6" borderId="2" xfId="0" applyFont="1" applyFill="1" applyBorder="1" applyAlignment="1">
      <alignment horizontal="center"/>
    </xf>
    <xf numFmtId="2" fontId="6" fillId="11" borderId="1" xfId="1" applyNumberFormat="1" applyFont="1" applyFill="1" applyBorder="1" applyAlignment="1">
      <alignment horizontal="center"/>
    </xf>
    <xf numFmtId="2" fontId="6" fillId="0" borderId="0" xfId="1" applyNumberFormat="1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9" fillId="0" borderId="0" xfId="0" applyFont="1"/>
    <xf numFmtId="10" fontId="3" fillId="0" borderId="1" xfId="0" applyNumberFormat="1" applyFont="1" applyBorder="1"/>
    <xf numFmtId="10" fontId="3" fillId="0" borderId="0" xfId="1" applyNumberFormat="1" applyFont="1"/>
    <xf numFmtId="9" fontId="3" fillId="3" borderId="1" xfId="2" applyFont="1" applyFill="1" applyBorder="1" applyAlignment="1">
      <alignment horizontal="center"/>
    </xf>
    <xf numFmtId="9" fontId="3" fillId="4" borderId="1" xfId="2" applyFont="1" applyFill="1" applyBorder="1" applyAlignment="1">
      <alignment horizontal="center"/>
    </xf>
    <xf numFmtId="9" fontId="3" fillId="5" borderId="1" xfId="2" applyFont="1" applyFill="1" applyBorder="1" applyAlignment="1">
      <alignment horizontal="center"/>
    </xf>
    <xf numFmtId="165" fontId="3" fillId="8" borderId="1" xfId="1" applyNumberFormat="1" applyFont="1" applyFill="1" applyBorder="1" applyAlignment="1">
      <alignment horizontal="center"/>
    </xf>
    <xf numFmtId="165" fontId="3" fillId="10" borderId="1" xfId="1" applyNumberFormat="1" applyFont="1" applyFill="1" applyBorder="1" applyAlignment="1">
      <alignment horizontal="center"/>
    </xf>
    <xf numFmtId="0" fontId="10" fillId="0" borderId="0" xfId="0" applyFont="1" applyFill="1" applyAlignment="1">
      <alignment horizontal="center"/>
    </xf>
    <xf numFmtId="0" fontId="11" fillId="12" borderId="0" xfId="0" applyFont="1" applyFill="1" applyAlignment="1">
      <alignment horizontal="center"/>
    </xf>
    <xf numFmtId="164" fontId="11" fillId="12" borderId="0" xfId="2" quotePrefix="1" applyNumberFormat="1" applyFont="1" applyFill="1" applyAlignment="1">
      <alignment horizontal="center"/>
    </xf>
    <xf numFmtId="0" fontId="11" fillId="12" borderId="0" xfId="0" quotePrefix="1" applyFont="1" applyFill="1" applyAlignment="1">
      <alignment horizontal="center"/>
    </xf>
    <xf numFmtId="0" fontId="1" fillId="0" borderId="1" xfId="3" applyBorder="1" applyAlignment="1">
      <alignment horizontal="center" vertical="top"/>
    </xf>
    <xf numFmtId="0" fontId="1" fillId="13" borderId="1" xfId="3" applyFill="1" applyBorder="1" applyAlignment="1">
      <alignment horizontal="center" vertical="top"/>
    </xf>
    <xf numFmtId="0" fontId="1" fillId="0" borderId="1" xfId="3" applyFill="1" applyBorder="1" applyAlignment="1">
      <alignment horizontal="center" vertical="top"/>
    </xf>
    <xf numFmtId="0" fontId="1" fillId="0" borderId="0" xfId="3" applyAlignment="1">
      <alignment vertical="top"/>
    </xf>
    <xf numFmtId="0" fontId="1" fillId="0" borderId="0" xfId="3" applyAlignment="1">
      <alignment horizontal="center" vertical="top"/>
    </xf>
    <xf numFmtId="167" fontId="1" fillId="0" borderId="1" xfId="3" applyNumberFormat="1" applyBorder="1" applyAlignment="1">
      <alignment horizontal="left" vertical="top"/>
    </xf>
    <xf numFmtId="0" fontId="1" fillId="13" borderId="1" xfId="3" applyFill="1" applyBorder="1" applyAlignment="1">
      <alignment vertical="top"/>
    </xf>
    <xf numFmtId="0" fontId="1" fillId="0" borderId="1" xfId="3" applyBorder="1" applyAlignment="1">
      <alignment vertical="top"/>
    </xf>
    <xf numFmtId="2" fontId="1" fillId="0" borderId="1" xfId="3" applyNumberFormat="1" applyBorder="1" applyAlignment="1">
      <alignment vertical="top"/>
    </xf>
    <xf numFmtId="2" fontId="1" fillId="13" borderId="1" xfId="3" applyNumberFormat="1" applyFill="1" applyBorder="1" applyAlignment="1">
      <alignment vertical="top"/>
    </xf>
    <xf numFmtId="0" fontId="1" fillId="0" borderId="0" xfId="3" applyAlignment="1">
      <alignment horizontal="left" vertical="top"/>
    </xf>
    <xf numFmtId="0" fontId="4" fillId="2" borderId="1" xfId="0" applyFont="1" applyFill="1" applyBorder="1" applyAlignment="1">
      <alignment horizontal="right"/>
    </xf>
    <xf numFmtId="0" fontId="5" fillId="14" borderId="0" xfId="0" applyFont="1" applyFill="1"/>
    <xf numFmtId="0" fontId="5" fillId="6" borderId="0" xfId="0" applyFont="1" applyFill="1"/>
    <xf numFmtId="0" fontId="5" fillId="15" borderId="0" xfId="0" applyFont="1" applyFill="1"/>
    <xf numFmtId="0" fontId="5" fillId="0" borderId="0" xfId="0" applyFont="1" applyFill="1"/>
    <xf numFmtId="0" fontId="5" fillId="16" borderId="0" xfId="0" applyFont="1" applyFill="1"/>
    <xf numFmtId="0" fontId="3" fillId="14" borderId="0" xfId="0" applyFont="1" applyFill="1"/>
    <xf numFmtId="166" fontId="12" fillId="0" borderId="0" xfId="0" applyNumberFormat="1" applyFont="1" applyFill="1"/>
    <xf numFmtId="0" fontId="6" fillId="0" borderId="0" xfId="0" quotePrefix="1" applyFont="1" applyFill="1" applyAlignment="1">
      <alignment horizontal="center"/>
    </xf>
  </cellXfs>
  <cellStyles count="4">
    <cellStyle name="Comma" xfId="1" builtinId="3"/>
    <cellStyle name="Normal" xfId="0" builtinId="0"/>
    <cellStyle name="Normal 2" xfId="3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mbetanalysis_2019-06-24T2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4"/>
  <sheetViews>
    <sheetView zoomScale="80" zoomScaleNormal="80" workbookViewId="0">
      <pane ySplit="1" topLeftCell="A2" activePane="bottomLeft" state="frozen"/>
      <selection pane="bottomLeft" activeCell="O15" sqref="O15"/>
    </sheetView>
  </sheetViews>
  <sheetFormatPr defaultColWidth="12.7109375" defaultRowHeight="12.75" x14ac:dyDescent="0.25"/>
  <cols>
    <col min="1" max="1" width="12.7109375" style="65"/>
    <col min="2" max="2" width="12.7109375" style="58" hidden="1" customWidth="1"/>
    <col min="3" max="3" width="12.7109375" style="58"/>
    <col min="4" max="4" width="11.7109375" style="58" hidden="1" customWidth="1"/>
    <col min="5" max="5" width="15.7109375" style="58" bestFit="1" customWidth="1"/>
    <col min="6" max="6" width="18.42578125" style="58" bestFit="1" customWidth="1"/>
    <col min="7" max="7" width="31.28515625" style="58" hidden="1" customWidth="1"/>
    <col min="8" max="9" width="12.7109375" style="58" hidden="1" customWidth="1"/>
    <col min="10" max="12" width="12.7109375" style="58"/>
    <col min="13" max="13" width="12.7109375" style="58" hidden="1" customWidth="1"/>
    <col min="14" max="14" width="12.7109375" style="58"/>
    <col min="15" max="15" width="18.42578125" style="58" bestFit="1" customWidth="1"/>
    <col min="16" max="16" width="32.7109375" style="58" hidden="1" customWidth="1"/>
    <col min="17" max="16384" width="12.7109375" style="58"/>
  </cols>
  <sheetData>
    <row r="1" spans="1:19" s="59" customFormat="1" x14ac:dyDescent="0.25">
      <c r="A1" s="55" t="s">
        <v>8</v>
      </c>
      <c r="B1" s="56" t="s">
        <v>137</v>
      </c>
      <c r="C1" s="55" t="s">
        <v>9</v>
      </c>
      <c r="D1" s="57" t="s">
        <v>10</v>
      </c>
      <c r="E1" s="55" t="s">
        <v>138</v>
      </c>
      <c r="F1" s="55" t="s">
        <v>139</v>
      </c>
      <c r="G1" s="56" t="s">
        <v>140</v>
      </c>
      <c r="H1" s="56" t="s">
        <v>14</v>
      </c>
      <c r="I1" s="56" t="s">
        <v>15</v>
      </c>
      <c r="J1" s="55" t="s">
        <v>16</v>
      </c>
      <c r="K1" s="55" t="s">
        <v>17</v>
      </c>
      <c r="L1" s="55" t="s">
        <v>18</v>
      </c>
      <c r="M1" s="56" t="s">
        <v>19</v>
      </c>
      <c r="N1" s="55" t="s">
        <v>12</v>
      </c>
      <c r="O1" s="55" t="s">
        <v>13</v>
      </c>
      <c r="P1" s="56" t="s">
        <v>11</v>
      </c>
      <c r="Q1" s="58"/>
      <c r="R1" s="58"/>
      <c r="S1" s="58"/>
    </row>
    <row r="2" spans="1:19" x14ac:dyDescent="0.25">
      <c r="A2" s="60">
        <v>43642</v>
      </c>
      <c r="B2" s="61" t="str">
        <f t="shared" ref="B2:B14" si="0">IF(ISBLANK(A2),"","0:00")</f>
        <v>0:00</v>
      </c>
      <c r="C2" s="62" t="s">
        <v>62</v>
      </c>
      <c r="D2" s="61" t="str">
        <f t="shared" ref="D2:D14" si="1">IF(ISBLANK(A2),"","Jackpot Bets")</f>
        <v>Jackpot Bets</v>
      </c>
      <c r="E2" s="62" t="s">
        <v>141</v>
      </c>
      <c r="F2" s="62" t="s">
        <v>142</v>
      </c>
      <c r="G2" s="61" t="str">
        <f>IF(ISBLANK(E2),"",IF(ISBLANK(F2),"",CONCATENATE(E2,"-",F2)))</f>
        <v>Fram Larvik-Baerum</v>
      </c>
      <c r="H2" s="61">
        <f>IF(ISBLANK(A2),"",0)</f>
        <v>0</v>
      </c>
      <c r="I2" s="61">
        <f>IF(ISBLANK(A2),"",0)</f>
        <v>0</v>
      </c>
      <c r="J2" s="63">
        <v>1.85</v>
      </c>
      <c r="K2" s="63">
        <v>3.76</v>
      </c>
      <c r="L2" s="63">
        <v>3.68</v>
      </c>
      <c r="M2" s="64">
        <f>IF(ISBLANK(J2),"",IF(ISBLANK(K2),"",J2-K2))</f>
        <v>-1.9099999999999997</v>
      </c>
      <c r="N2" s="62" t="s">
        <v>70</v>
      </c>
      <c r="O2" s="62" t="s">
        <v>66</v>
      </c>
      <c r="P2" s="61" t="str">
        <f>IF(ISBLANK(N2),"",IF(ISBLANK(O2),"",CONCATENATE(N2,"-",O2)))</f>
        <v>Fram-Baerum Sportsklubb</v>
      </c>
    </row>
    <row r="3" spans="1:19" x14ac:dyDescent="0.25">
      <c r="A3" s="60">
        <v>43642</v>
      </c>
      <c r="B3" s="61" t="str">
        <f t="shared" si="0"/>
        <v>0:00</v>
      </c>
      <c r="C3" s="62" t="s">
        <v>62</v>
      </c>
      <c r="D3" s="61" t="str">
        <f t="shared" si="1"/>
        <v>Jackpot Bets</v>
      </c>
      <c r="E3" s="62" t="s">
        <v>68</v>
      </c>
      <c r="F3" s="62" t="s">
        <v>85</v>
      </c>
      <c r="G3" s="61" t="str">
        <f t="shared" ref="G3:G14" si="2">IF(ISBLANK(E3),"",IF(ISBLANK(F3),"",CONCATENATE(E3,"-",F3)))</f>
        <v>Kongsvinger-Mjondalen</v>
      </c>
      <c r="H3" s="61">
        <f t="shared" ref="H3:H14" si="3">IF(ISBLANK(A3),"",0)</f>
        <v>0</v>
      </c>
      <c r="I3" s="61">
        <f t="shared" ref="I3:I14" si="4">IF(ISBLANK(A3),"",0)</f>
        <v>0</v>
      </c>
      <c r="J3" s="63">
        <v>2.99</v>
      </c>
      <c r="K3" s="63">
        <v>3.42</v>
      </c>
      <c r="L3" s="63">
        <v>2.23</v>
      </c>
      <c r="M3" s="64">
        <f t="shared" ref="M3:M14" si="5">IF(ISBLANK(J3),"",IF(ISBLANK(K3),"",J3-K3))</f>
        <v>-0.42999999999999972</v>
      </c>
      <c r="N3" s="62" t="s">
        <v>68</v>
      </c>
      <c r="O3" s="62" t="s">
        <v>85</v>
      </c>
      <c r="P3" s="61" t="str">
        <f t="shared" ref="P3:P14" si="6">IF(ISBLANK(N3),"",IF(ISBLANK(O3),"",CONCATENATE(N3,"-",O3)))</f>
        <v>Kongsvinger-Mjondalen</v>
      </c>
    </row>
    <row r="4" spans="1:19" x14ac:dyDescent="0.25">
      <c r="A4" s="60">
        <v>43642</v>
      </c>
      <c r="B4" s="61" t="str">
        <f t="shared" si="0"/>
        <v>0:00</v>
      </c>
      <c r="C4" s="62" t="s">
        <v>62</v>
      </c>
      <c r="D4" s="61" t="str">
        <f t="shared" si="1"/>
        <v>Jackpot Bets</v>
      </c>
      <c r="E4" s="62" t="s">
        <v>143</v>
      </c>
      <c r="F4" s="62" t="s">
        <v>84</v>
      </c>
      <c r="G4" s="61" t="str">
        <f t="shared" si="2"/>
        <v>Ranheim -Brann</v>
      </c>
      <c r="H4" s="61">
        <f t="shared" si="3"/>
        <v>0</v>
      </c>
      <c r="I4" s="61">
        <f t="shared" si="4"/>
        <v>0</v>
      </c>
      <c r="J4" s="63">
        <v>3.46</v>
      </c>
      <c r="K4" s="63">
        <v>3.47</v>
      </c>
      <c r="L4" s="63">
        <v>2.0099999999999998</v>
      </c>
      <c r="M4" s="64">
        <f t="shared" si="5"/>
        <v>-1.0000000000000231E-2</v>
      </c>
      <c r="N4" s="62" t="s">
        <v>86</v>
      </c>
      <c r="O4" s="62" t="s">
        <v>84</v>
      </c>
      <c r="P4" s="61" t="str">
        <f t="shared" si="6"/>
        <v>Ranheim-Brann</v>
      </c>
    </row>
    <row r="5" spans="1:19" x14ac:dyDescent="0.25">
      <c r="A5" s="60">
        <v>43642</v>
      </c>
      <c r="B5" s="61" t="str">
        <f t="shared" si="0"/>
        <v>0:00</v>
      </c>
      <c r="C5" s="62" t="s">
        <v>77</v>
      </c>
      <c r="D5" s="61" t="str">
        <f t="shared" si="1"/>
        <v>Jackpot Bets</v>
      </c>
      <c r="E5" s="62" t="s">
        <v>144</v>
      </c>
      <c r="F5" s="62" t="s">
        <v>82</v>
      </c>
      <c r="G5" s="61" t="str">
        <f t="shared" si="2"/>
        <v>JS Hercules-JBK</v>
      </c>
      <c r="H5" s="61">
        <f t="shared" si="3"/>
        <v>0</v>
      </c>
      <c r="I5" s="61">
        <f t="shared" si="4"/>
        <v>0</v>
      </c>
      <c r="J5" s="63">
        <v>2.2599999999999998</v>
      </c>
      <c r="K5" s="63">
        <v>3.95</v>
      </c>
      <c r="L5" s="63">
        <v>2.4300000000000002</v>
      </c>
      <c r="M5" s="64">
        <f t="shared" si="5"/>
        <v>-1.6900000000000004</v>
      </c>
      <c r="N5" s="62" t="s">
        <v>78</v>
      </c>
      <c r="O5" s="62" t="s">
        <v>82</v>
      </c>
      <c r="P5" s="61" t="str">
        <f t="shared" si="6"/>
        <v>Hercules-JBK</v>
      </c>
    </row>
    <row r="6" spans="1:19" x14ac:dyDescent="0.25">
      <c r="A6" s="60">
        <v>43642</v>
      </c>
      <c r="B6" s="61" t="str">
        <f t="shared" si="0"/>
        <v>0:00</v>
      </c>
      <c r="C6" s="62" t="s">
        <v>63</v>
      </c>
      <c r="D6" s="61" t="str">
        <f t="shared" si="1"/>
        <v>Jackpot Bets</v>
      </c>
      <c r="E6" s="62" t="s">
        <v>65</v>
      </c>
      <c r="F6" s="62" t="s">
        <v>145</v>
      </c>
      <c r="G6" s="61" t="str">
        <f t="shared" si="2"/>
        <v>BFC Daugavpils-FS METTA LU</v>
      </c>
      <c r="H6" s="61">
        <f t="shared" si="3"/>
        <v>0</v>
      </c>
      <c r="I6" s="61">
        <f t="shared" si="4"/>
        <v>0</v>
      </c>
      <c r="J6" s="63">
        <v>2.2799999999999998</v>
      </c>
      <c r="K6" s="63">
        <v>3</v>
      </c>
      <c r="L6" s="63">
        <v>2.79</v>
      </c>
      <c r="M6" s="64">
        <f t="shared" si="5"/>
        <v>-0.7200000000000002</v>
      </c>
      <c r="N6" s="62" t="s">
        <v>65</v>
      </c>
      <c r="O6" s="62" t="s">
        <v>87</v>
      </c>
      <c r="P6" s="61" t="str">
        <f t="shared" si="6"/>
        <v>BFC Daugavpils-Metta/LU</v>
      </c>
    </row>
    <row r="7" spans="1:19" x14ac:dyDescent="0.25">
      <c r="A7" s="60">
        <v>43642</v>
      </c>
      <c r="B7" s="61" t="str">
        <f t="shared" si="0"/>
        <v>0:00</v>
      </c>
      <c r="C7" s="62" t="s">
        <v>58</v>
      </c>
      <c r="D7" s="61" t="str">
        <f t="shared" si="1"/>
        <v>Jackpot Bets</v>
      </c>
      <c r="E7" s="62" t="s">
        <v>64</v>
      </c>
      <c r="F7" s="62" t="s">
        <v>67</v>
      </c>
      <c r="G7" s="61" t="str">
        <f t="shared" si="2"/>
        <v>Uganda-Zimbabwe</v>
      </c>
      <c r="H7" s="61">
        <f t="shared" si="3"/>
        <v>0</v>
      </c>
      <c r="I7" s="61">
        <f t="shared" si="4"/>
        <v>0</v>
      </c>
      <c r="J7" s="63">
        <v>2.4700000000000002</v>
      </c>
      <c r="K7" s="63">
        <v>2.79</v>
      </c>
      <c r="L7" s="63">
        <v>3.37</v>
      </c>
      <c r="M7" s="64">
        <f t="shared" si="5"/>
        <v>-0.31999999999999984</v>
      </c>
      <c r="N7" s="62" t="s">
        <v>64</v>
      </c>
      <c r="O7" s="62" t="s">
        <v>67</v>
      </c>
      <c r="P7" s="61" t="str">
        <f t="shared" si="6"/>
        <v>Uganda-Zimbabwe</v>
      </c>
    </row>
    <row r="8" spans="1:19" x14ac:dyDescent="0.25">
      <c r="A8" s="60">
        <v>43642</v>
      </c>
      <c r="B8" s="61" t="str">
        <f t="shared" si="0"/>
        <v>0:00</v>
      </c>
      <c r="C8" s="62" t="s">
        <v>69</v>
      </c>
      <c r="D8" s="61" t="str">
        <f t="shared" si="1"/>
        <v>Jackpot Bets</v>
      </c>
      <c r="E8" s="62" t="s">
        <v>146</v>
      </c>
      <c r="F8" s="62" t="s">
        <v>147</v>
      </c>
      <c r="G8" s="61" t="str">
        <f t="shared" si="2"/>
        <v>Fram -Throttur Reykjavik</v>
      </c>
      <c r="H8" s="61">
        <f t="shared" si="3"/>
        <v>0</v>
      </c>
      <c r="I8" s="61">
        <f t="shared" si="4"/>
        <v>0</v>
      </c>
      <c r="J8" s="63">
        <v>2.2799999999999998</v>
      </c>
      <c r="K8" s="63">
        <v>3.6</v>
      </c>
      <c r="L8" s="63">
        <v>2.59</v>
      </c>
      <c r="M8" s="64">
        <f t="shared" si="5"/>
        <v>-1.3200000000000003</v>
      </c>
      <c r="N8" s="62" t="s">
        <v>70</v>
      </c>
      <c r="O8" s="62" t="s">
        <v>79</v>
      </c>
      <c r="P8" s="61" t="str">
        <f t="shared" si="6"/>
        <v>Fram-Throttur</v>
      </c>
    </row>
    <row r="9" spans="1:19" x14ac:dyDescent="0.25">
      <c r="A9" s="60">
        <v>43642</v>
      </c>
      <c r="B9" s="61" t="str">
        <f t="shared" si="0"/>
        <v>0:00</v>
      </c>
      <c r="C9" s="62" t="s">
        <v>58</v>
      </c>
      <c r="D9" s="61" t="str">
        <f t="shared" si="1"/>
        <v>Jackpot Bets</v>
      </c>
      <c r="E9" s="62" t="s">
        <v>148</v>
      </c>
      <c r="F9" s="62" t="s">
        <v>149</v>
      </c>
      <c r="G9" s="61" t="str">
        <f t="shared" si="2"/>
        <v>Egypt -DR Congo</v>
      </c>
      <c r="H9" s="61">
        <f t="shared" si="3"/>
        <v>0</v>
      </c>
      <c r="I9" s="61">
        <f t="shared" si="4"/>
        <v>0</v>
      </c>
      <c r="J9" s="63">
        <v>1.43</v>
      </c>
      <c r="K9" s="63">
        <v>4.21</v>
      </c>
      <c r="L9" s="63">
        <v>8.0500000000000007</v>
      </c>
      <c r="M9" s="64">
        <f t="shared" si="5"/>
        <v>-2.7800000000000002</v>
      </c>
      <c r="N9" s="62" t="s">
        <v>83</v>
      </c>
      <c r="O9" s="62" t="s">
        <v>88</v>
      </c>
      <c r="P9" s="61" t="str">
        <f t="shared" si="6"/>
        <v>Egypt-D.R. Congo</v>
      </c>
    </row>
    <row r="10" spans="1:19" x14ac:dyDescent="0.25">
      <c r="A10" s="60">
        <v>43643</v>
      </c>
      <c r="B10" s="61" t="str">
        <f t="shared" si="0"/>
        <v>0:00</v>
      </c>
      <c r="C10" s="62" t="s">
        <v>59</v>
      </c>
      <c r="D10" s="61" t="str">
        <f t="shared" si="1"/>
        <v>Jackpot Bets</v>
      </c>
      <c r="E10" s="62" t="s">
        <v>81</v>
      </c>
      <c r="F10" s="62" t="s">
        <v>80</v>
      </c>
      <c r="G10" s="61" t="str">
        <f t="shared" si="2"/>
        <v>New England Revolution-Philadelphia Union</v>
      </c>
      <c r="H10" s="61">
        <f t="shared" si="3"/>
        <v>0</v>
      </c>
      <c r="I10" s="61">
        <f t="shared" si="4"/>
        <v>0</v>
      </c>
      <c r="J10" s="63">
        <v>2.6</v>
      </c>
      <c r="K10" s="63">
        <v>3.56</v>
      </c>
      <c r="L10" s="63">
        <v>2.54</v>
      </c>
      <c r="M10" s="64">
        <f t="shared" si="5"/>
        <v>-0.96</v>
      </c>
      <c r="N10" s="62" t="s">
        <v>81</v>
      </c>
      <c r="O10" s="62" t="s">
        <v>80</v>
      </c>
      <c r="P10" s="61" t="str">
        <f t="shared" si="6"/>
        <v>New England Revolution-Philadelphia Union</v>
      </c>
    </row>
    <row r="11" spans="1:19" x14ac:dyDescent="0.25">
      <c r="A11" s="60">
        <v>43643</v>
      </c>
      <c r="B11" s="61" t="str">
        <f t="shared" si="0"/>
        <v>0:00</v>
      </c>
      <c r="C11" s="62" t="s">
        <v>59</v>
      </c>
      <c r="D11" s="61" t="str">
        <f t="shared" si="1"/>
        <v>Jackpot Bets</v>
      </c>
      <c r="E11" s="62" t="s">
        <v>71</v>
      </c>
      <c r="F11" s="62" t="s">
        <v>76</v>
      </c>
      <c r="G11" s="61" t="str">
        <f t="shared" si="2"/>
        <v>Montreal Impact-Portland Timbers</v>
      </c>
      <c r="H11" s="61">
        <f t="shared" si="3"/>
        <v>0</v>
      </c>
      <c r="I11" s="61">
        <f t="shared" si="4"/>
        <v>0</v>
      </c>
      <c r="J11" s="63">
        <v>2.41</v>
      </c>
      <c r="K11" s="63">
        <v>3.55</v>
      </c>
      <c r="L11" s="63">
        <v>2.77</v>
      </c>
      <c r="M11" s="64">
        <f t="shared" si="5"/>
        <v>-1.1399999999999997</v>
      </c>
      <c r="N11" s="62" t="s">
        <v>71</v>
      </c>
      <c r="O11" s="62" t="s">
        <v>76</v>
      </c>
      <c r="P11" s="61" t="str">
        <f t="shared" si="6"/>
        <v>Montreal Impact-Portland Timbers</v>
      </c>
    </row>
    <row r="12" spans="1:19" x14ac:dyDescent="0.25">
      <c r="A12" s="60">
        <v>43643</v>
      </c>
      <c r="B12" s="61" t="str">
        <f t="shared" si="0"/>
        <v>0:00</v>
      </c>
      <c r="C12" s="62" t="s">
        <v>59</v>
      </c>
      <c r="D12" s="61" t="str">
        <f t="shared" si="1"/>
        <v>Jackpot Bets</v>
      </c>
      <c r="E12" s="62" t="s">
        <v>61</v>
      </c>
      <c r="F12" s="62" t="s">
        <v>72</v>
      </c>
      <c r="G12" s="61" t="str">
        <f t="shared" si="2"/>
        <v>Toronto FC-Atlanta United</v>
      </c>
      <c r="H12" s="61">
        <f t="shared" si="3"/>
        <v>0</v>
      </c>
      <c r="I12" s="61">
        <f t="shared" si="4"/>
        <v>0</v>
      </c>
      <c r="J12" s="63">
        <v>2.46</v>
      </c>
      <c r="K12" s="63">
        <v>3.35</v>
      </c>
      <c r="L12" s="63">
        <v>2.83</v>
      </c>
      <c r="M12" s="64">
        <f t="shared" si="5"/>
        <v>-0.89000000000000012</v>
      </c>
      <c r="N12" s="62" t="s">
        <v>61</v>
      </c>
      <c r="O12" s="62" t="s">
        <v>72</v>
      </c>
      <c r="P12" s="61" t="str">
        <f t="shared" si="6"/>
        <v>Toronto FC-Atlanta United</v>
      </c>
    </row>
    <row r="13" spans="1:19" x14ac:dyDescent="0.25">
      <c r="A13" s="60">
        <v>43643</v>
      </c>
      <c r="B13" s="61" t="str">
        <f t="shared" si="0"/>
        <v>0:00</v>
      </c>
      <c r="C13" s="62" t="s">
        <v>59</v>
      </c>
      <c r="D13" s="61" t="str">
        <f t="shared" si="1"/>
        <v>Jackpot Bets</v>
      </c>
      <c r="E13" s="62" t="s">
        <v>150</v>
      </c>
      <c r="F13" s="62" t="s">
        <v>60</v>
      </c>
      <c r="G13" s="61" t="str">
        <f t="shared" si="2"/>
        <v>Dallas -Vancouver Whitecaps</v>
      </c>
      <c r="H13" s="61">
        <f t="shared" si="3"/>
        <v>0</v>
      </c>
      <c r="I13" s="61">
        <f t="shared" si="4"/>
        <v>0</v>
      </c>
      <c r="J13" s="63">
        <v>1.61</v>
      </c>
      <c r="K13" s="63">
        <v>4</v>
      </c>
      <c r="L13" s="63">
        <v>5.35</v>
      </c>
      <c r="M13" s="64">
        <f t="shared" si="5"/>
        <v>-2.3899999999999997</v>
      </c>
      <c r="N13" s="62" t="s">
        <v>151</v>
      </c>
      <c r="O13" s="62" t="s">
        <v>60</v>
      </c>
      <c r="P13" s="61" t="str">
        <f t="shared" si="6"/>
        <v>FC Dallas -Vancouver Whitecaps</v>
      </c>
    </row>
    <row r="14" spans="1:19" x14ac:dyDescent="0.25">
      <c r="A14" s="60">
        <v>43643</v>
      </c>
      <c r="B14" s="61" t="str">
        <f t="shared" si="0"/>
        <v>0:00</v>
      </c>
      <c r="C14" s="62" t="s">
        <v>59</v>
      </c>
      <c r="D14" s="61" t="str">
        <f t="shared" si="1"/>
        <v>Jackpot Bets</v>
      </c>
      <c r="E14" s="62" t="s">
        <v>74</v>
      </c>
      <c r="F14" s="62" t="s">
        <v>75</v>
      </c>
      <c r="G14" s="61" t="str">
        <f t="shared" si="2"/>
        <v>San Jose Earthquakes-Houston Dynamo</v>
      </c>
      <c r="H14" s="61">
        <f t="shared" si="3"/>
        <v>0</v>
      </c>
      <c r="I14" s="61">
        <f t="shared" si="4"/>
        <v>0</v>
      </c>
      <c r="J14" s="63">
        <v>1.95</v>
      </c>
      <c r="K14" s="63">
        <v>3.83</v>
      </c>
      <c r="L14" s="63">
        <v>3.5</v>
      </c>
      <c r="M14" s="64">
        <f t="shared" si="5"/>
        <v>-1.8800000000000001</v>
      </c>
      <c r="N14" s="62" t="s">
        <v>74</v>
      </c>
      <c r="O14" s="62" t="s">
        <v>75</v>
      </c>
      <c r="P14" s="61" t="str">
        <f t="shared" si="6"/>
        <v>San Jose Earthquakes-Houston Dynamo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AW4999"/>
  <sheetViews>
    <sheetView tabSelected="1" zoomScale="75" zoomScaleNormal="75" workbookViewId="0">
      <pane ySplit="11" topLeftCell="A12" activePane="bottomLeft" state="frozen"/>
      <selection pane="bottomLeft" activeCell="D9" sqref="D9"/>
    </sheetView>
  </sheetViews>
  <sheetFormatPr defaultRowHeight="13.5" outlineLevelRow="1" outlineLevelCol="1" x14ac:dyDescent="0.25"/>
  <cols>
    <col min="1" max="1" width="6.7109375" style="33" customWidth="1"/>
    <col min="2" max="2" width="6.7109375" style="33" customWidth="1" outlineLevel="1"/>
    <col min="3" max="3" width="4.42578125" style="33" customWidth="1" outlineLevel="1"/>
    <col min="4" max="4" width="18" style="33" customWidth="1" outlineLevel="1"/>
    <col min="5" max="6" width="8.28515625" style="33" customWidth="1"/>
    <col min="7" max="8" width="3.5703125" style="33" customWidth="1"/>
    <col min="9" max="12" width="5" style="33" customWidth="1"/>
    <col min="13" max="15" width="3.85546875" style="33" customWidth="1"/>
    <col min="16" max="17" width="3.85546875" style="33" hidden="1" customWidth="1"/>
    <col min="18" max="28" width="5" style="33" customWidth="1"/>
    <col min="29" max="32" width="5" style="33" hidden="1" customWidth="1"/>
    <col min="33" max="34" width="10" style="33" customWidth="1"/>
    <col min="35" max="35" width="7" style="33" customWidth="1"/>
    <col min="36" max="36" width="6.42578125" style="33" customWidth="1"/>
    <col min="37" max="38" width="5.140625" style="33" customWidth="1"/>
    <col min="39" max="39" width="7.85546875" style="33" customWidth="1"/>
    <col min="40" max="40" width="9.140625" style="33" customWidth="1"/>
    <col min="41" max="41" width="8.85546875" style="33" customWidth="1"/>
    <col min="42" max="42" width="10.28515625" style="33" customWidth="1"/>
    <col min="43" max="44" width="10.140625" style="33" customWidth="1"/>
    <col min="45" max="49" width="5.85546875" style="33" customWidth="1"/>
    <col min="50" max="16384" width="9.140625" style="33"/>
  </cols>
  <sheetData>
    <row r="1" spans="1:49" s="3" customFormat="1" outlineLevel="1" x14ac:dyDescent="0.25">
      <c r="A1" s="1" t="s">
        <v>44</v>
      </c>
      <c r="B1" s="2">
        <f>SUMPRODUCT(MAX(($A:$A&lt;&gt;"")*(ROW(A:A))))-11</f>
        <v>13</v>
      </c>
      <c r="D1" s="4" t="s">
        <v>114</v>
      </c>
      <c r="H1" s="5"/>
      <c r="I1" s="6"/>
      <c r="AJ1" s="7"/>
      <c r="AM1" s="8" t="s">
        <v>0</v>
      </c>
      <c r="AN1" s="8" t="s">
        <v>1</v>
      </c>
      <c r="AO1" s="8" t="s">
        <v>2</v>
      </c>
      <c r="AP1" s="40" t="s">
        <v>52</v>
      </c>
      <c r="AQ1" s="41"/>
      <c r="AR1" s="42" t="s">
        <v>53</v>
      </c>
    </row>
    <row r="2" spans="1:49" s="3" customFormat="1" outlineLevel="1" x14ac:dyDescent="0.25">
      <c r="A2" s="1" t="s">
        <v>3</v>
      </c>
      <c r="B2" s="2">
        <v>50</v>
      </c>
      <c r="D2" s="3" t="s">
        <v>116</v>
      </c>
      <c r="H2" s="5"/>
      <c r="I2" s="6"/>
      <c r="AB2" s="9"/>
      <c r="AC2" s="9"/>
      <c r="AD2" s="9"/>
      <c r="AE2" s="9"/>
      <c r="AF2" s="9"/>
      <c r="AG2" s="9"/>
      <c r="AH2" s="9"/>
      <c r="AL2" s="66" t="s">
        <v>4</v>
      </c>
      <c r="AM2" s="11">
        <f>SUBTOTAL(2,AP12:AP30388)</f>
        <v>13</v>
      </c>
      <c r="AN2" s="11">
        <f>SUBTOTAL(2,AQ12:AQ30388)</f>
        <v>13</v>
      </c>
      <c r="AO2" s="11">
        <f>SUBTOTAL(2,AR12:AR30388)</f>
        <v>13</v>
      </c>
      <c r="AP2" s="12">
        <f>SUBTOTAL(2,AP12:AP30388)*$B$2</f>
        <v>650</v>
      </c>
      <c r="AQ2" s="12">
        <f>SUBTOTAL(2,AQ12:AQ30388)*$B$2</f>
        <v>650</v>
      </c>
      <c r="AR2" s="12">
        <f>SUBTOTAL(2,AR12:AR30388)*$B$2</f>
        <v>650</v>
      </c>
    </row>
    <row r="3" spans="1:49" s="3" customFormat="1" outlineLevel="1" x14ac:dyDescent="0.25">
      <c r="A3" s="1" t="s">
        <v>5</v>
      </c>
      <c r="B3" s="13" t="s">
        <v>6</v>
      </c>
      <c r="D3" s="3" t="s">
        <v>111</v>
      </c>
      <c r="H3" s="5"/>
      <c r="I3" s="6"/>
      <c r="AB3" s="9"/>
      <c r="AC3" s="9"/>
      <c r="AD3" s="9"/>
      <c r="AE3" s="9"/>
      <c r="AF3" s="9"/>
      <c r="AG3" s="9"/>
      <c r="AH3" s="9"/>
      <c r="AL3" s="10" t="s">
        <v>7</v>
      </c>
      <c r="AM3" s="11">
        <f ca="1">SUMPRODUCT(SUBTOTAL(3,OFFSET(AM12:AM30388,ROW(AM12:AM30388)-MIN(ROW(AM12:AM30388)),,1)), --(AM12:AM30388=$AL$3))</f>
        <v>7</v>
      </c>
      <c r="AN3" s="11">
        <f ca="1">SUMPRODUCT(SUBTOTAL(3,OFFSET(AN12:AN30388,ROW(AN12:AN30388)-MIN(ROW(AN12:AN30388)),,1)), --(AN12:AN30388=$AL$3))</f>
        <v>5</v>
      </c>
      <c r="AO3" s="11">
        <f ca="1">SUMPRODUCT(SUBTOTAL(3,OFFSET(AO12:AO30388,ROW(AO12:AO30388)-MIN(ROW(AO12:AO30388)),,1)), --(AO12:AO30388=$AL$3))</f>
        <v>1</v>
      </c>
      <c r="AP3" s="12">
        <f>SUBTOTAL(9,AP12:AP30388)</f>
        <v>142</v>
      </c>
      <c r="AQ3" s="12">
        <f>SUBTOTAL(9,AQ12:AQ30388)</f>
        <v>215</v>
      </c>
      <c r="AR3" s="12">
        <f>SUBTOTAL(9,AR12:AR30388)</f>
        <v>-538.5</v>
      </c>
    </row>
    <row r="4" spans="1:49" s="3" customFormat="1" outlineLevel="1" x14ac:dyDescent="0.25">
      <c r="A4" s="1" t="s">
        <v>43</v>
      </c>
      <c r="B4" s="13" t="s">
        <v>42</v>
      </c>
      <c r="D4" s="3" t="s">
        <v>112</v>
      </c>
      <c r="H4" s="5"/>
      <c r="I4" s="6"/>
      <c r="AB4" s="9"/>
      <c r="AC4" s="9"/>
      <c r="AD4" s="9"/>
      <c r="AE4" s="9"/>
      <c r="AF4" s="9"/>
      <c r="AG4" s="9"/>
      <c r="AH4" s="9"/>
      <c r="AL4" s="16"/>
      <c r="AM4" s="14">
        <f ca="1">+AM3/AM2</f>
        <v>0.53846153846153844</v>
      </c>
      <c r="AN4" s="44"/>
      <c r="AO4" s="14">
        <f ca="1">+AO3/AO2</f>
        <v>7.6923076923076927E-2</v>
      </c>
      <c r="AP4" s="14">
        <f>+AP3/AP2</f>
        <v>0.21846153846153846</v>
      </c>
      <c r="AQ4" s="14">
        <f t="shared" ref="AQ4" si="0">+AQ3/AQ2</f>
        <v>0.33076923076923076</v>
      </c>
      <c r="AR4" s="14">
        <f>+AR3/AR2</f>
        <v>-0.82846153846153847</v>
      </c>
    </row>
    <row r="5" spans="1:49" s="3" customFormat="1" outlineLevel="1" x14ac:dyDescent="0.25">
      <c r="B5" s="15"/>
      <c r="C5" s="15"/>
      <c r="D5" s="43" t="s">
        <v>113</v>
      </c>
      <c r="I5" s="6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16"/>
      <c r="AK5" s="16"/>
      <c r="AL5" s="16"/>
      <c r="AM5" s="45">
        <v>0.65590000000000004</v>
      </c>
      <c r="AO5" s="45">
        <v>0.5837</v>
      </c>
      <c r="AP5" s="36"/>
      <c r="AR5" s="36">
        <v>248</v>
      </c>
    </row>
    <row r="6" spans="1:49" s="3" customFormat="1" outlineLevel="1" x14ac:dyDescent="0.25">
      <c r="B6" s="15"/>
      <c r="C6" s="15"/>
      <c r="D6" s="22" t="s">
        <v>153</v>
      </c>
      <c r="I6" s="6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16"/>
      <c r="AK6" s="16"/>
      <c r="AL6" s="74" t="s">
        <v>156</v>
      </c>
      <c r="AM6" s="71"/>
      <c r="AN6" s="3" t="s">
        <v>154</v>
      </c>
      <c r="AO6" s="45"/>
      <c r="AP6" s="36"/>
      <c r="AR6" s="36"/>
    </row>
    <row r="7" spans="1:49" s="3" customFormat="1" outlineLevel="1" x14ac:dyDescent="0.25">
      <c r="A7" s="73"/>
      <c r="B7" s="33"/>
      <c r="C7" s="15"/>
      <c r="D7" s="22" t="s">
        <v>152</v>
      </c>
      <c r="I7" s="6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16"/>
      <c r="AK7" s="16"/>
      <c r="AL7" s="74" t="s">
        <v>157</v>
      </c>
      <c r="AM7" s="72"/>
      <c r="AN7" s="3" t="s">
        <v>155</v>
      </c>
      <c r="AO7" s="45"/>
      <c r="AP7" s="36"/>
      <c r="AR7" s="36"/>
    </row>
    <row r="8" spans="1:49" s="3" customFormat="1" outlineLevel="1" x14ac:dyDescent="0.25">
      <c r="A8" s="32"/>
      <c r="D8" s="43"/>
      <c r="I8" s="53" t="s">
        <v>115</v>
      </c>
      <c r="K8" s="53" t="s">
        <v>115</v>
      </c>
      <c r="R8" s="52">
        <v>1</v>
      </c>
      <c r="S8" s="9"/>
      <c r="T8" s="52">
        <v>1</v>
      </c>
      <c r="U8" s="52">
        <v>2</v>
      </c>
      <c r="V8" s="9"/>
      <c r="W8" s="9"/>
      <c r="X8" s="52">
        <v>2</v>
      </c>
      <c r="Y8" s="9"/>
      <c r="Z8" s="9"/>
      <c r="AA8" s="52">
        <v>3</v>
      </c>
      <c r="AB8" s="52">
        <v>3</v>
      </c>
      <c r="AC8" s="9"/>
      <c r="AD8" s="9"/>
      <c r="AE8" s="9"/>
      <c r="AF8" s="9"/>
      <c r="AG8" s="9"/>
      <c r="AH8" s="9"/>
      <c r="AI8" s="52">
        <v>4</v>
      </c>
      <c r="AJ8" s="52">
        <v>4</v>
      </c>
      <c r="AK8" s="16"/>
      <c r="AL8" s="16"/>
      <c r="AM8" s="45"/>
      <c r="AO8" s="45"/>
      <c r="AP8" s="36"/>
      <c r="AR8" s="36"/>
      <c r="AS8" s="54" t="s">
        <v>115</v>
      </c>
      <c r="AT8" s="52">
        <v>1</v>
      </c>
      <c r="AU8" s="52">
        <v>2</v>
      </c>
      <c r="AV8" s="52">
        <v>3</v>
      </c>
      <c r="AW8" s="52">
        <v>4</v>
      </c>
    </row>
    <row r="9" spans="1:49" s="3" customFormat="1" outlineLevel="1" x14ac:dyDescent="0.25">
      <c r="A9" s="32"/>
      <c r="R9" s="46">
        <v>0.3</v>
      </c>
      <c r="S9" s="46">
        <v>0.1</v>
      </c>
      <c r="T9" s="46">
        <v>0.3</v>
      </c>
      <c r="U9" s="47">
        <v>0.2</v>
      </c>
      <c r="V9" s="47">
        <v>0.1</v>
      </c>
      <c r="W9" s="47">
        <v>0.2</v>
      </c>
      <c r="X9" s="48">
        <v>0.2</v>
      </c>
      <c r="Y9" s="48">
        <v>0.1</v>
      </c>
      <c r="Z9" s="48">
        <v>0.2</v>
      </c>
      <c r="AA9" s="49">
        <v>80</v>
      </c>
      <c r="AB9" s="49">
        <v>80</v>
      </c>
      <c r="AC9" s="18"/>
      <c r="AD9" s="18"/>
      <c r="AE9" s="50">
        <v>80</v>
      </c>
      <c r="AF9" s="50">
        <v>80</v>
      </c>
      <c r="AG9" s="35"/>
      <c r="AH9" s="35"/>
      <c r="AI9" s="34">
        <v>41</v>
      </c>
      <c r="AJ9" s="37">
        <v>41</v>
      </c>
      <c r="AK9" s="38" t="s">
        <v>51</v>
      </c>
      <c r="AL9" s="38" t="s">
        <v>51</v>
      </c>
      <c r="AQ9" s="9"/>
    </row>
    <row r="10" spans="1:49" s="3" customFormat="1" ht="15" outlineLevel="1" x14ac:dyDescent="0.3"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20">
        <f>(+R10*$R$9)+(S10*$S$9)-(T10*$T$9)+(U10*$U$9)+(V10*$V$9)-(W10*$W$9)-(X10*$X$9)-(Y10*$Y$9)+(Z10*$Z$9)</f>
        <v>0</v>
      </c>
      <c r="AJ10" s="21">
        <f>(-R10*$R$9)+(S10*$S$9)+(T10*$T$9)-(U10*$U$9)-(V10*$V$9)+(W10*$W$9)+(X10*$X$9)+(Y10*$Y$9)-(Z10*$Z$9)</f>
        <v>0</v>
      </c>
      <c r="AK10" s="39" t="str">
        <f>IF($AK$9="Y",IF(AI10&gt;=$AI$9,"Y",IF(AA10&gt;=$AA$9,"Y","N")),IF(AI10&gt;=$AI$9,"Y",IF(AA10&gt;=$AA$9,"Y",IF(L10&lt;0,IF(AE10&gt;=$AE$9,"Y","N"),"N"))))</f>
        <v>N</v>
      </c>
      <c r="AL10" s="39" t="str">
        <f>IF($AL$9="Y",IF(AJ10&gt;=$AJ$9,"Y",IF(AB10&gt;=$AB$9,"Y","N")),IF(AJ10&gt;=$AJ$9,"Y",IF(AB10&gt;=$AB$9,"Y",IF(L10&gt;0,IF(AF10&gt;=$AF$9,"Y","N"),"N"))))</f>
        <v>N</v>
      </c>
      <c r="AM10" s="19" t="str">
        <f>IF(G10&gt;H10,"Win","Loss")</f>
        <v>Loss</v>
      </c>
      <c r="AN10" s="19" t="str">
        <f>IF(G10=H10,"Win","Loss")</f>
        <v>Win</v>
      </c>
      <c r="AO10" s="19" t="str">
        <f>IF(G10&lt;H10,"Win","Loss")</f>
        <v>Loss</v>
      </c>
      <c r="AP10" s="19">
        <f>IF(AM10="Win",(I10*$B$2)-$B$2,-$B$2)</f>
        <v>-50</v>
      </c>
      <c r="AQ10" s="19">
        <f>IF(AN10="Win",(J10*$B$2)-$B$2,-$B$2)</f>
        <v>-50</v>
      </c>
      <c r="AR10" s="19">
        <f>IF(AO10="Win",(K10*$B$2)-$B$2,-$B$2)</f>
        <v>-50</v>
      </c>
      <c r="AS10" s="51" t="str">
        <f>IF(I10&lt;K10,"+","-")</f>
        <v>-</v>
      </c>
      <c r="AT10" s="51" t="str">
        <f>IF(O10=0,"n/a",IF(R10&gt;T10,"+","-"))</f>
        <v>n/a</v>
      </c>
      <c r="AU10" s="51" t="str">
        <f>IF(U10&gt;X10,"+","-")</f>
        <v>-</v>
      </c>
      <c r="AV10" s="51" t="str">
        <f>IF(AA10&gt;AB10,"+","-")</f>
        <v>-</v>
      </c>
      <c r="AW10" s="51" t="str">
        <f>IF(AI10&gt;0,"+","-")</f>
        <v>-</v>
      </c>
    </row>
    <row r="11" spans="1:49" s="3" customFormat="1" x14ac:dyDescent="0.25">
      <c r="A11" s="23" t="s">
        <v>8</v>
      </c>
      <c r="B11" s="23" t="s">
        <v>9</v>
      </c>
      <c r="C11" s="24" t="s">
        <v>10</v>
      </c>
      <c r="D11" s="23" t="s">
        <v>11</v>
      </c>
      <c r="E11" s="23" t="s">
        <v>12</v>
      </c>
      <c r="F11" s="23" t="s">
        <v>13</v>
      </c>
      <c r="G11" s="23" t="s">
        <v>14</v>
      </c>
      <c r="H11" s="23" t="s">
        <v>15</v>
      </c>
      <c r="I11" s="25" t="s">
        <v>16</v>
      </c>
      <c r="J11" s="23" t="s">
        <v>17</v>
      </c>
      <c r="K11" s="25" t="s">
        <v>18</v>
      </c>
      <c r="L11" s="38" t="s">
        <v>19</v>
      </c>
      <c r="M11" s="26" t="s">
        <v>20</v>
      </c>
      <c r="N11" s="26" t="s">
        <v>21</v>
      </c>
      <c r="O11" s="26" t="s">
        <v>22</v>
      </c>
      <c r="P11" s="17" t="s">
        <v>23</v>
      </c>
      <c r="Q11" s="17" t="s">
        <v>24</v>
      </c>
      <c r="R11" s="27" t="s">
        <v>25</v>
      </c>
      <c r="S11" s="27" t="s">
        <v>26</v>
      </c>
      <c r="T11" s="27" t="s">
        <v>27</v>
      </c>
      <c r="U11" s="28" t="s">
        <v>28</v>
      </c>
      <c r="V11" s="28" t="s">
        <v>29</v>
      </c>
      <c r="W11" s="28" t="s">
        <v>30</v>
      </c>
      <c r="X11" s="29" t="s">
        <v>31</v>
      </c>
      <c r="Y11" s="29" t="s">
        <v>32</v>
      </c>
      <c r="Z11" s="29" t="s">
        <v>33</v>
      </c>
      <c r="AA11" s="17" t="s">
        <v>34</v>
      </c>
      <c r="AB11" s="17" t="s">
        <v>35</v>
      </c>
      <c r="AC11" s="30" t="s">
        <v>45</v>
      </c>
      <c r="AD11" s="30" t="s">
        <v>46</v>
      </c>
      <c r="AE11" s="30" t="s">
        <v>47</v>
      </c>
      <c r="AF11" s="30" t="s">
        <v>48</v>
      </c>
      <c r="AG11" s="30" t="s">
        <v>56</v>
      </c>
      <c r="AH11" s="30" t="s">
        <v>57</v>
      </c>
      <c r="AI11" s="25" t="s">
        <v>54</v>
      </c>
      <c r="AJ11" s="25" t="s">
        <v>55</v>
      </c>
      <c r="AK11" s="38" t="s">
        <v>49</v>
      </c>
      <c r="AL11" s="38" t="s">
        <v>50</v>
      </c>
      <c r="AM11" s="31" t="s">
        <v>36</v>
      </c>
      <c r="AN11" s="31" t="s">
        <v>37</v>
      </c>
      <c r="AO11" s="31" t="s">
        <v>38</v>
      </c>
      <c r="AP11" s="31" t="s">
        <v>39</v>
      </c>
      <c r="AQ11" s="31" t="s">
        <v>40</v>
      </c>
      <c r="AR11" s="31" t="s">
        <v>41</v>
      </c>
    </row>
    <row r="12" spans="1:49" ht="15" x14ac:dyDescent="0.3">
      <c r="A12" s="32" t="s">
        <v>119</v>
      </c>
      <c r="B12" s="33" t="s">
        <v>62</v>
      </c>
      <c r="C12" s="33" t="s">
        <v>120</v>
      </c>
      <c r="D12" s="33" t="s">
        <v>121</v>
      </c>
      <c r="E12" s="33" t="s">
        <v>70</v>
      </c>
      <c r="F12" s="33" t="s">
        <v>66</v>
      </c>
      <c r="G12" s="33">
        <v>3</v>
      </c>
      <c r="H12" s="33">
        <v>1</v>
      </c>
      <c r="I12" s="33">
        <v>1.85</v>
      </c>
      <c r="J12" s="33">
        <v>3.76</v>
      </c>
      <c r="K12" s="33">
        <v>3.68</v>
      </c>
      <c r="L12" s="33">
        <v>-1.91</v>
      </c>
      <c r="M12" s="33">
        <v>62</v>
      </c>
      <c r="N12" s="33">
        <v>64</v>
      </c>
      <c r="O12" s="33">
        <v>4</v>
      </c>
      <c r="P12" s="33">
        <v>33</v>
      </c>
      <c r="Q12" s="33">
        <v>31</v>
      </c>
      <c r="R12" s="33">
        <v>25</v>
      </c>
      <c r="S12" s="33">
        <v>0</v>
      </c>
      <c r="T12" s="33">
        <v>75</v>
      </c>
      <c r="U12" s="33">
        <v>45.16</v>
      </c>
      <c r="V12" s="33">
        <v>12.9</v>
      </c>
      <c r="W12" s="33">
        <v>41.94</v>
      </c>
      <c r="X12" s="33">
        <v>51.56</v>
      </c>
      <c r="Y12" s="33">
        <v>18.75</v>
      </c>
      <c r="Z12" s="33">
        <v>29.69</v>
      </c>
      <c r="AA12" s="33">
        <v>60.61</v>
      </c>
      <c r="AB12" s="33">
        <v>45.16</v>
      </c>
      <c r="AC12" s="33">
        <v>28</v>
      </c>
      <c r="AD12" s="33">
        <v>31</v>
      </c>
      <c r="AE12" s="33">
        <v>60.71</v>
      </c>
      <c r="AF12" s="33">
        <v>58.06</v>
      </c>
      <c r="AG12" s="33" t="s">
        <v>107</v>
      </c>
      <c r="AH12" s="33" t="s">
        <v>105</v>
      </c>
      <c r="AI12" s="20">
        <f t="shared" ref="AI12:AI24" si="1">(+R12*$R$9)+(S12*$S$9)-(T12*$T$9)+(U12*$U$9)+(V12*$V$9)-(W12*$W$9)-(X12*$X$9)-(Y12*$Y$9)+(Z12*$Z$9)</f>
        <v>-19.314999999999998</v>
      </c>
      <c r="AJ12" s="21">
        <f t="shared" ref="AJ12:AJ24" si="2">(-R12*$R$9)+(S12*$S$9)+(T12*$T$9)-(U12*$U$9)-(V12*$V$9)+(W12*$W$9)+(X12*$X$9)+(Y12*$Y$9)-(Z12*$Z$9)</f>
        <v>19.314999999999998</v>
      </c>
      <c r="AK12" s="39" t="str">
        <f t="shared" ref="AK12:AK24" si="3">IF($AK$9="Y",IF(AI12&gt;=$AI$9,"Y",IF(AA12&gt;=$AA$9,"Y","N")),IF(AI12&gt;=$AI$9,"Y",IF(AA12&gt;=$AA$9,"Y",IF(L12&lt;0,IF(AE12&gt;=$AE$9,"Y","N"),"N"))))</f>
        <v>N</v>
      </c>
      <c r="AL12" s="39" t="str">
        <f t="shared" ref="AL12:AL24" si="4">IF($AL$9="Y",IF(AJ12&gt;=$AJ$9,"Y",IF(AB12&gt;=$AB$9,"Y","N")),IF(AJ12&gt;=$AJ$9,"Y",IF(AB12&gt;=$AB$9,"Y",IF(L12&gt;0,IF(AF12&gt;=$AF$9,"Y","N"),"N"))))</f>
        <v>N</v>
      </c>
      <c r="AM12" s="71" t="str">
        <f t="shared" ref="AM12:AM24" si="5">IF(G12&gt;H12,"Win","Loss")</f>
        <v>Win</v>
      </c>
      <c r="AN12" s="69" t="str">
        <f t="shared" ref="AN12:AN24" si="6">IF(G12=H12,"Win","Loss")</f>
        <v>Loss</v>
      </c>
      <c r="AO12" s="69" t="str">
        <f t="shared" ref="AO12:AO24" si="7">IF(G12&lt;H12,"Win","Loss")</f>
        <v>Loss</v>
      </c>
      <c r="AP12" s="19">
        <f t="shared" ref="AP12:AP24" si="8">IF(AM12="Win",(I12*$B$2)-$B$2,-$B$2)</f>
        <v>42.5</v>
      </c>
      <c r="AQ12" s="19">
        <f t="shared" ref="AQ12:AQ24" si="9">IF(AN12="Win",(J12*$B$2)-$B$2,-$B$2)</f>
        <v>-50</v>
      </c>
      <c r="AR12" s="19">
        <f t="shared" ref="AR12:AR24" si="10">IF(AO12="Win",(K12*$B$2)-$B$2,-$B$2)</f>
        <v>-50</v>
      </c>
      <c r="AS12" s="51" t="str">
        <f t="shared" ref="AS12:AS24" si="11">IF(I12&lt;K12,"+","-")</f>
        <v>+</v>
      </c>
      <c r="AT12" s="51" t="str">
        <f t="shared" ref="AT12:AT24" si="12">IF(O12=0,"n/a",IF(R12&gt;T12,"+","-"))</f>
        <v>-</v>
      </c>
      <c r="AU12" s="51" t="str">
        <f t="shared" ref="AU12:AU24" si="13">IF(U12&gt;X12,"+","-")</f>
        <v>-</v>
      </c>
      <c r="AV12" s="51" t="str">
        <f t="shared" ref="AV12:AV24" si="14">IF(AA12&gt;AB12,"+","-")</f>
        <v>+</v>
      </c>
      <c r="AW12" s="51" t="str">
        <f t="shared" ref="AW12:AW24" si="15">IF(AI12&gt;0,"+","-")</f>
        <v>-</v>
      </c>
    </row>
    <row r="13" spans="1:49" ht="15" x14ac:dyDescent="0.3">
      <c r="A13" s="32" t="s">
        <v>119</v>
      </c>
      <c r="B13" s="33" t="s">
        <v>62</v>
      </c>
      <c r="C13" s="33" t="s">
        <v>120</v>
      </c>
      <c r="D13" s="33" t="s">
        <v>122</v>
      </c>
      <c r="E13" s="33" t="s">
        <v>68</v>
      </c>
      <c r="F13" s="33" t="s">
        <v>85</v>
      </c>
      <c r="G13" s="33">
        <v>0</v>
      </c>
      <c r="H13" s="33">
        <v>3</v>
      </c>
      <c r="I13" s="33">
        <v>2.99</v>
      </c>
      <c r="J13" s="33">
        <v>3.42</v>
      </c>
      <c r="K13" s="33">
        <v>2.23</v>
      </c>
      <c r="L13" s="33">
        <v>-0.43</v>
      </c>
      <c r="M13" s="33">
        <v>18</v>
      </c>
      <c r="N13" s="33">
        <v>19</v>
      </c>
      <c r="O13" s="33">
        <v>0</v>
      </c>
      <c r="P13" s="33">
        <v>8</v>
      </c>
      <c r="Q13" s="33">
        <v>11</v>
      </c>
      <c r="R13" s="33">
        <v>0</v>
      </c>
      <c r="S13" s="33">
        <v>0</v>
      </c>
      <c r="T13" s="33">
        <v>0</v>
      </c>
      <c r="U13" s="33">
        <v>61.11</v>
      </c>
      <c r="V13" s="33">
        <v>16.670000000000002</v>
      </c>
      <c r="W13" s="33">
        <v>22.22</v>
      </c>
      <c r="X13" s="33">
        <v>42.11</v>
      </c>
      <c r="Y13" s="33">
        <v>26.32</v>
      </c>
      <c r="Z13" s="33">
        <v>31.58</v>
      </c>
      <c r="AA13" s="33">
        <v>75</v>
      </c>
      <c r="AB13" s="33">
        <v>54.55</v>
      </c>
      <c r="AC13" s="33">
        <v>10</v>
      </c>
      <c r="AD13" s="33">
        <v>10</v>
      </c>
      <c r="AE13" s="33">
        <v>60</v>
      </c>
      <c r="AF13" s="33">
        <v>70</v>
      </c>
      <c r="AG13" s="33" t="s">
        <v>95</v>
      </c>
      <c r="AH13" s="33" t="s">
        <v>103</v>
      </c>
      <c r="AI13" s="20">
        <f t="shared" si="1"/>
        <v>4.706999999999999</v>
      </c>
      <c r="AJ13" s="21">
        <f t="shared" si="2"/>
        <v>-4.706999999999999</v>
      </c>
      <c r="AK13" s="39" t="str">
        <f t="shared" si="3"/>
        <v>N</v>
      </c>
      <c r="AL13" s="39" t="str">
        <f t="shared" si="4"/>
        <v>N</v>
      </c>
      <c r="AM13" s="69" t="str">
        <f t="shared" si="5"/>
        <v>Loss</v>
      </c>
      <c r="AN13" s="69" t="str">
        <f t="shared" si="6"/>
        <v>Loss</v>
      </c>
      <c r="AO13" s="71" t="str">
        <f t="shared" si="7"/>
        <v>Win</v>
      </c>
      <c r="AP13" s="19">
        <f t="shared" si="8"/>
        <v>-50</v>
      </c>
      <c r="AQ13" s="19">
        <f t="shared" si="9"/>
        <v>-50</v>
      </c>
      <c r="AR13" s="19">
        <f t="shared" si="10"/>
        <v>61.5</v>
      </c>
      <c r="AS13" s="51" t="str">
        <f t="shared" si="11"/>
        <v>-</v>
      </c>
      <c r="AT13" s="51" t="str">
        <f t="shared" si="12"/>
        <v>n/a</v>
      </c>
      <c r="AU13" s="51" t="str">
        <f t="shared" si="13"/>
        <v>+</v>
      </c>
      <c r="AV13" s="51" t="str">
        <f t="shared" si="14"/>
        <v>+</v>
      </c>
      <c r="AW13" s="51" t="str">
        <f t="shared" si="15"/>
        <v>+</v>
      </c>
    </row>
    <row r="14" spans="1:49" ht="15" x14ac:dyDescent="0.3">
      <c r="A14" s="32" t="s">
        <v>119</v>
      </c>
      <c r="B14" s="33" t="s">
        <v>62</v>
      </c>
      <c r="C14" s="33" t="s">
        <v>120</v>
      </c>
      <c r="D14" s="33" t="s">
        <v>123</v>
      </c>
      <c r="E14" s="33" t="s">
        <v>86</v>
      </c>
      <c r="F14" s="33" t="s">
        <v>84</v>
      </c>
      <c r="G14" s="33">
        <v>4</v>
      </c>
      <c r="H14" s="33">
        <v>0</v>
      </c>
      <c r="I14" s="33">
        <v>3.46</v>
      </c>
      <c r="J14" s="33">
        <v>3.47</v>
      </c>
      <c r="K14" s="33">
        <v>2.0099999999999998</v>
      </c>
      <c r="L14" s="33">
        <v>-0.01</v>
      </c>
      <c r="M14" s="33">
        <v>19</v>
      </c>
      <c r="N14" s="33">
        <v>20</v>
      </c>
      <c r="O14" s="33">
        <v>1</v>
      </c>
      <c r="P14" s="33">
        <v>6</v>
      </c>
      <c r="Q14" s="33">
        <v>13</v>
      </c>
      <c r="R14" s="33">
        <v>100</v>
      </c>
      <c r="S14" s="33">
        <v>0</v>
      </c>
      <c r="T14" s="33">
        <v>0</v>
      </c>
      <c r="U14" s="33">
        <v>52.63</v>
      </c>
      <c r="V14" s="33">
        <v>10.53</v>
      </c>
      <c r="W14" s="33">
        <v>36.840000000000003</v>
      </c>
      <c r="X14" s="33">
        <v>60</v>
      </c>
      <c r="Y14" s="33">
        <v>15</v>
      </c>
      <c r="Z14" s="33">
        <v>25</v>
      </c>
      <c r="AA14" s="33">
        <v>33.33</v>
      </c>
      <c r="AB14" s="33">
        <v>69.23</v>
      </c>
      <c r="AC14" s="33">
        <v>9</v>
      </c>
      <c r="AD14" s="33">
        <v>17</v>
      </c>
      <c r="AE14" s="33">
        <v>77.78</v>
      </c>
      <c r="AF14" s="33">
        <v>64.709999999999994</v>
      </c>
      <c r="AG14" s="33" t="s">
        <v>109</v>
      </c>
      <c r="AH14" s="33" t="s">
        <v>101</v>
      </c>
      <c r="AI14" s="20">
        <f t="shared" si="1"/>
        <v>25.710999999999999</v>
      </c>
      <c r="AJ14" s="21">
        <f t="shared" si="2"/>
        <v>-25.710999999999999</v>
      </c>
      <c r="AK14" s="39" t="str">
        <f t="shared" si="3"/>
        <v>N</v>
      </c>
      <c r="AL14" s="39" t="str">
        <f t="shared" si="4"/>
        <v>N</v>
      </c>
      <c r="AM14" s="70" t="str">
        <f t="shared" si="5"/>
        <v>Win</v>
      </c>
      <c r="AN14" s="69" t="str">
        <f t="shared" si="6"/>
        <v>Loss</v>
      </c>
      <c r="AO14" s="67" t="str">
        <f t="shared" si="7"/>
        <v>Loss</v>
      </c>
      <c r="AP14" s="19">
        <f t="shared" si="8"/>
        <v>123</v>
      </c>
      <c r="AQ14" s="19">
        <f t="shared" si="9"/>
        <v>-50</v>
      </c>
      <c r="AR14" s="19">
        <f t="shared" si="10"/>
        <v>-50</v>
      </c>
      <c r="AS14" s="51" t="str">
        <f t="shared" si="11"/>
        <v>-</v>
      </c>
      <c r="AT14" s="51" t="str">
        <f t="shared" si="12"/>
        <v>+</v>
      </c>
      <c r="AU14" s="51" t="str">
        <f t="shared" si="13"/>
        <v>-</v>
      </c>
      <c r="AV14" s="51" t="str">
        <f t="shared" si="14"/>
        <v>-</v>
      </c>
      <c r="AW14" s="51" t="str">
        <f t="shared" si="15"/>
        <v>+</v>
      </c>
    </row>
    <row r="15" spans="1:49" ht="15" x14ac:dyDescent="0.3">
      <c r="A15" s="32" t="s">
        <v>119</v>
      </c>
      <c r="B15" s="33" t="s">
        <v>77</v>
      </c>
      <c r="C15" s="33" t="s">
        <v>120</v>
      </c>
      <c r="D15" s="33" t="s">
        <v>124</v>
      </c>
      <c r="E15" s="33" t="s">
        <v>78</v>
      </c>
      <c r="F15" s="33" t="s">
        <v>82</v>
      </c>
      <c r="G15" s="33">
        <v>1</v>
      </c>
      <c r="H15" s="33">
        <v>1</v>
      </c>
      <c r="I15" s="33">
        <v>2.2599999999999998</v>
      </c>
      <c r="J15" s="33">
        <v>3.95</v>
      </c>
      <c r="K15" s="33">
        <v>2.4300000000000002</v>
      </c>
      <c r="L15" s="33">
        <v>-1.69</v>
      </c>
      <c r="M15" s="33">
        <v>30</v>
      </c>
      <c r="N15" s="33">
        <v>56</v>
      </c>
      <c r="O15" s="33">
        <v>2</v>
      </c>
      <c r="P15" s="33">
        <v>16</v>
      </c>
      <c r="Q15" s="33">
        <v>27</v>
      </c>
      <c r="R15" s="33">
        <v>100</v>
      </c>
      <c r="S15" s="33">
        <v>0</v>
      </c>
      <c r="T15" s="33">
        <v>0</v>
      </c>
      <c r="U15" s="33">
        <v>53.33</v>
      </c>
      <c r="V15" s="33">
        <v>16.670000000000002</v>
      </c>
      <c r="W15" s="33">
        <v>30</v>
      </c>
      <c r="X15" s="33">
        <v>37.5</v>
      </c>
      <c r="Y15" s="33">
        <v>16.07</v>
      </c>
      <c r="Z15" s="33">
        <v>46.43</v>
      </c>
      <c r="AA15" s="33">
        <v>56.25</v>
      </c>
      <c r="AB15" s="33">
        <v>25.93</v>
      </c>
      <c r="AC15" s="33">
        <v>20</v>
      </c>
      <c r="AD15" s="33">
        <v>23</v>
      </c>
      <c r="AE15" s="33">
        <v>60</v>
      </c>
      <c r="AF15" s="33">
        <v>56.52</v>
      </c>
      <c r="AG15" s="33" t="s">
        <v>125</v>
      </c>
      <c r="AH15" s="33" t="s">
        <v>110</v>
      </c>
      <c r="AI15" s="20">
        <f t="shared" si="1"/>
        <v>36.512</v>
      </c>
      <c r="AJ15" s="21">
        <f t="shared" si="2"/>
        <v>-36.512</v>
      </c>
      <c r="AK15" s="39" t="str">
        <f t="shared" si="3"/>
        <v>N</v>
      </c>
      <c r="AL15" s="39" t="str">
        <f t="shared" si="4"/>
        <v>N</v>
      </c>
      <c r="AM15" s="67" t="str">
        <f t="shared" si="5"/>
        <v>Loss</v>
      </c>
      <c r="AN15" s="19" t="str">
        <f t="shared" si="6"/>
        <v>Win</v>
      </c>
      <c r="AO15" s="19" t="str">
        <f t="shared" si="7"/>
        <v>Loss</v>
      </c>
      <c r="AP15" s="19">
        <f t="shared" si="8"/>
        <v>-50</v>
      </c>
      <c r="AQ15" s="19">
        <f t="shared" si="9"/>
        <v>147.5</v>
      </c>
      <c r="AR15" s="19">
        <f t="shared" si="10"/>
        <v>-50</v>
      </c>
      <c r="AS15" s="51" t="str">
        <f t="shared" si="11"/>
        <v>+</v>
      </c>
      <c r="AT15" s="51" t="str">
        <f t="shared" si="12"/>
        <v>+</v>
      </c>
      <c r="AU15" s="51" t="str">
        <f t="shared" si="13"/>
        <v>+</v>
      </c>
      <c r="AV15" s="51" t="str">
        <f t="shared" si="14"/>
        <v>+</v>
      </c>
      <c r="AW15" s="51" t="str">
        <f t="shared" si="15"/>
        <v>+</v>
      </c>
    </row>
    <row r="16" spans="1:49" ht="15" x14ac:dyDescent="0.3">
      <c r="A16" s="32" t="s">
        <v>119</v>
      </c>
      <c r="B16" s="33" t="s">
        <v>63</v>
      </c>
      <c r="C16" s="33" t="s">
        <v>120</v>
      </c>
      <c r="D16" s="33" t="s">
        <v>126</v>
      </c>
      <c r="E16" s="33" t="s">
        <v>65</v>
      </c>
      <c r="F16" s="33" t="s">
        <v>87</v>
      </c>
      <c r="G16" s="33">
        <v>0</v>
      </c>
      <c r="H16" s="33">
        <v>0</v>
      </c>
      <c r="I16" s="33">
        <v>2.2799999999999998</v>
      </c>
      <c r="J16" s="33">
        <v>3</v>
      </c>
      <c r="K16" s="33">
        <v>2.79</v>
      </c>
      <c r="L16" s="33">
        <v>-0.72</v>
      </c>
      <c r="M16" s="33">
        <v>32</v>
      </c>
      <c r="N16" s="33">
        <v>23</v>
      </c>
      <c r="O16" s="33">
        <v>3</v>
      </c>
      <c r="P16" s="33">
        <v>18</v>
      </c>
      <c r="Q16" s="33">
        <v>10</v>
      </c>
      <c r="R16" s="33">
        <v>66.67</v>
      </c>
      <c r="S16" s="33">
        <v>0</v>
      </c>
      <c r="T16" s="33">
        <v>33.33</v>
      </c>
      <c r="U16" s="33">
        <v>59.38</v>
      </c>
      <c r="V16" s="33">
        <v>6.25</v>
      </c>
      <c r="W16" s="33">
        <v>34.380000000000003</v>
      </c>
      <c r="X16" s="33">
        <v>43.48</v>
      </c>
      <c r="Y16" s="33">
        <v>4.3499999999999996</v>
      </c>
      <c r="Z16" s="33">
        <v>52.17</v>
      </c>
      <c r="AA16" s="33">
        <v>61.11</v>
      </c>
      <c r="AB16" s="33">
        <v>40</v>
      </c>
      <c r="AC16" s="33">
        <v>16</v>
      </c>
      <c r="AD16" s="33">
        <v>4</v>
      </c>
      <c r="AE16" s="33">
        <v>87.5</v>
      </c>
      <c r="AF16" s="33">
        <v>75</v>
      </c>
      <c r="AG16" s="33" t="s">
        <v>89</v>
      </c>
      <c r="AH16" s="33" t="s">
        <v>117</v>
      </c>
      <c r="AI16" s="20">
        <f t="shared" si="1"/>
        <v>16.930000000000003</v>
      </c>
      <c r="AJ16" s="21">
        <f t="shared" si="2"/>
        <v>-16.930000000000003</v>
      </c>
      <c r="AK16" s="39" t="str">
        <f t="shared" si="3"/>
        <v>Y</v>
      </c>
      <c r="AL16" s="39" t="str">
        <f t="shared" si="4"/>
        <v>N</v>
      </c>
      <c r="AM16" s="67" t="str">
        <f t="shared" si="5"/>
        <v>Loss</v>
      </c>
      <c r="AN16" s="19" t="str">
        <f t="shared" si="6"/>
        <v>Win</v>
      </c>
      <c r="AO16" s="19" t="str">
        <f t="shared" si="7"/>
        <v>Loss</v>
      </c>
      <c r="AP16" s="19">
        <f t="shared" si="8"/>
        <v>-50</v>
      </c>
      <c r="AQ16" s="19">
        <f t="shared" si="9"/>
        <v>100</v>
      </c>
      <c r="AR16" s="19">
        <f t="shared" si="10"/>
        <v>-50</v>
      </c>
      <c r="AS16" s="51" t="str">
        <f t="shared" si="11"/>
        <v>+</v>
      </c>
      <c r="AT16" s="51" t="str">
        <f t="shared" si="12"/>
        <v>+</v>
      </c>
      <c r="AU16" s="51" t="str">
        <f t="shared" si="13"/>
        <v>+</v>
      </c>
      <c r="AV16" s="51" t="str">
        <f t="shared" si="14"/>
        <v>+</v>
      </c>
      <c r="AW16" s="51" t="str">
        <f t="shared" si="15"/>
        <v>+</v>
      </c>
    </row>
    <row r="17" spans="1:49" ht="15" x14ac:dyDescent="0.3">
      <c r="A17" s="32" t="s">
        <v>119</v>
      </c>
      <c r="B17" s="33" t="s">
        <v>58</v>
      </c>
      <c r="C17" s="33" t="s">
        <v>120</v>
      </c>
      <c r="D17" s="33" t="s">
        <v>127</v>
      </c>
      <c r="E17" s="33" t="s">
        <v>64</v>
      </c>
      <c r="F17" s="33" t="s">
        <v>67</v>
      </c>
      <c r="G17" s="33">
        <v>1</v>
      </c>
      <c r="H17" s="33">
        <v>1</v>
      </c>
      <c r="I17" s="33">
        <v>2.4700000000000002</v>
      </c>
      <c r="J17" s="33">
        <v>2.79</v>
      </c>
      <c r="K17" s="33">
        <v>3.37</v>
      </c>
      <c r="L17" s="33">
        <v>-0.32</v>
      </c>
      <c r="M17" s="33">
        <v>23</v>
      </c>
      <c r="N17" s="33">
        <v>15</v>
      </c>
      <c r="O17" s="33">
        <v>0</v>
      </c>
      <c r="P17" s="33">
        <v>11</v>
      </c>
      <c r="Q17" s="33">
        <v>8</v>
      </c>
      <c r="R17" s="33">
        <v>0</v>
      </c>
      <c r="S17" s="33">
        <v>0</v>
      </c>
      <c r="T17" s="33">
        <v>0</v>
      </c>
      <c r="U17" s="33">
        <v>43.48</v>
      </c>
      <c r="V17" s="33">
        <v>21.74</v>
      </c>
      <c r="W17" s="33">
        <v>34.78</v>
      </c>
      <c r="X17" s="33">
        <v>53.33</v>
      </c>
      <c r="Y17" s="33">
        <v>20</v>
      </c>
      <c r="Z17" s="33">
        <v>26.67</v>
      </c>
      <c r="AA17" s="33">
        <v>45.45</v>
      </c>
      <c r="AB17" s="33">
        <v>50</v>
      </c>
      <c r="AC17" s="33">
        <v>15</v>
      </c>
      <c r="AD17" s="33">
        <v>10</v>
      </c>
      <c r="AE17" s="33">
        <v>46.67</v>
      </c>
      <c r="AF17" s="33">
        <v>60</v>
      </c>
      <c r="AG17" s="33" t="s">
        <v>93</v>
      </c>
      <c r="AH17" s="33" t="s">
        <v>92</v>
      </c>
      <c r="AI17" s="20">
        <f t="shared" si="1"/>
        <v>-3.4180000000000019</v>
      </c>
      <c r="AJ17" s="21">
        <f t="shared" si="2"/>
        <v>3.4180000000000019</v>
      </c>
      <c r="AK17" s="39" t="str">
        <f t="shared" si="3"/>
        <v>N</v>
      </c>
      <c r="AL17" s="39" t="str">
        <f t="shared" si="4"/>
        <v>N</v>
      </c>
      <c r="AM17" s="71" t="str">
        <f t="shared" si="5"/>
        <v>Loss</v>
      </c>
      <c r="AN17" s="19" t="str">
        <f t="shared" si="6"/>
        <v>Win</v>
      </c>
      <c r="AO17" s="68" t="str">
        <f t="shared" si="7"/>
        <v>Loss</v>
      </c>
      <c r="AP17" s="19">
        <f t="shared" si="8"/>
        <v>-50</v>
      </c>
      <c r="AQ17" s="19">
        <f t="shared" si="9"/>
        <v>89.5</v>
      </c>
      <c r="AR17" s="19">
        <f t="shared" si="10"/>
        <v>-50</v>
      </c>
      <c r="AS17" s="51" t="str">
        <f t="shared" si="11"/>
        <v>+</v>
      </c>
      <c r="AT17" s="51" t="str">
        <f t="shared" si="12"/>
        <v>n/a</v>
      </c>
      <c r="AU17" s="51" t="str">
        <f t="shared" si="13"/>
        <v>-</v>
      </c>
      <c r="AV17" s="51" t="str">
        <f t="shared" si="14"/>
        <v>-</v>
      </c>
      <c r="AW17" s="51" t="str">
        <f t="shared" si="15"/>
        <v>-</v>
      </c>
    </row>
    <row r="18" spans="1:49" ht="15" x14ac:dyDescent="0.3">
      <c r="A18" s="32" t="s">
        <v>119</v>
      </c>
      <c r="B18" s="33" t="s">
        <v>69</v>
      </c>
      <c r="C18" s="33" t="s">
        <v>120</v>
      </c>
      <c r="D18" s="33" t="s">
        <v>128</v>
      </c>
      <c r="E18" s="33" t="s">
        <v>70</v>
      </c>
      <c r="F18" s="33" t="s">
        <v>79</v>
      </c>
      <c r="G18" s="33">
        <v>2</v>
      </c>
      <c r="H18" s="33">
        <v>1</v>
      </c>
      <c r="I18" s="33">
        <v>2.2799999999999998</v>
      </c>
      <c r="J18" s="33">
        <v>3.6</v>
      </c>
      <c r="K18" s="33">
        <v>2.59</v>
      </c>
      <c r="L18" s="33">
        <v>-1.32</v>
      </c>
      <c r="M18" s="33">
        <v>43</v>
      </c>
      <c r="N18" s="33">
        <v>43</v>
      </c>
      <c r="O18" s="33">
        <v>3</v>
      </c>
      <c r="P18" s="33">
        <v>23</v>
      </c>
      <c r="Q18" s="33">
        <v>23</v>
      </c>
      <c r="R18" s="33">
        <v>66.67</v>
      </c>
      <c r="S18" s="33">
        <v>33.33</v>
      </c>
      <c r="T18" s="33">
        <v>0</v>
      </c>
      <c r="U18" s="33">
        <v>34.880000000000003</v>
      </c>
      <c r="V18" s="33">
        <v>18.600000000000001</v>
      </c>
      <c r="W18" s="33">
        <v>46.51</v>
      </c>
      <c r="X18" s="33">
        <v>39.53</v>
      </c>
      <c r="Y18" s="33">
        <v>16.28</v>
      </c>
      <c r="Z18" s="33">
        <v>44.19</v>
      </c>
      <c r="AA18" s="33">
        <v>39.130000000000003</v>
      </c>
      <c r="AB18" s="33">
        <v>43.48</v>
      </c>
      <c r="AC18" s="33">
        <v>20</v>
      </c>
      <c r="AD18" s="33">
        <v>23</v>
      </c>
      <c r="AE18" s="33">
        <v>50</v>
      </c>
      <c r="AF18" s="33">
        <v>47.83</v>
      </c>
      <c r="AG18" s="33" t="s">
        <v>99</v>
      </c>
      <c r="AH18" s="33" t="s">
        <v>90</v>
      </c>
      <c r="AI18" s="20">
        <f t="shared" si="1"/>
        <v>22.172000000000001</v>
      </c>
      <c r="AJ18" s="21">
        <f t="shared" si="2"/>
        <v>-15.505999999999997</v>
      </c>
      <c r="AK18" s="39" t="str">
        <f t="shared" si="3"/>
        <v>N</v>
      </c>
      <c r="AL18" s="39" t="str">
        <f t="shared" si="4"/>
        <v>N</v>
      </c>
      <c r="AM18" s="67" t="str">
        <f t="shared" si="5"/>
        <v>Win</v>
      </c>
      <c r="AN18" s="69" t="str">
        <f t="shared" si="6"/>
        <v>Loss</v>
      </c>
      <c r="AO18" s="19" t="str">
        <f t="shared" si="7"/>
        <v>Loss</v>
      </c>
      <c r="AP18" s="19">
        <f t="shared" si="8"/>
        <v>63.999999999999986</v>
      </c>
      <c r="AQ18" s="19">
        <f t="shared" si="9"/>
        <v>-50</v>
      </c>
      <c r="AR18" s="19">
        <f t="shared" si="10"/>
        <v>-50</v>
      </c>
      <c r="AS18" s="51" t="str">
        <f t="shared" si="11"/>
        <v>+</v>
      </c>
      <c r="AT18" s="51" t="str">
        <f t="shared" si="12"/>
        <v>+</v>
      </c>
      <c r="AU18" s="51" t="str">
        <f t="shared" si="13"/>
        <v>-</v>
      </c>
      <c r="AV18" s="51" t="str">
        <f t="shared" si="14"/>
        <v>-</v>
      </c>
      <c r="AW18" s="51" t="str">
        <f t="shared" si="15"/>
        <v>+</v>
      </c>
    </row>
    <row r="19" spans="1:49" ht="15" x14ac:dyDescent="0.3">
      <c r="A19" s="32" t="s">
        <v>119</v>
      </c>
      <c r="B19" s="33" t="s">
        <v>58</v>
      </c>
      <c r="C19" s="33" t="s">
        <v>120</v>
      </c>
      <c r="D19" s="33" t="s">
        <v>129</v>
      </c>
      <c r="E19" s="33" t="s">
        <v>83</v>
      </c>
      <c r="F19" s="33" t="s">
        <v>88</v>
      </c>
      <c r="G19" s="33">
        <v>2</v>
      </c>
      <c r="H19" s="33">
        <v>0</v>
      </c>
      <c r="I19" s="33">
        <v>1.43</v>
      </c>
      <c r="J19" s="33">
        <v>4.21</v>
      </c>
      <c r="K19" s="33">
        <v>8.0500000000000007</v>
      </c>
      <c r="L19" s="33">
        <v>-2.78</v>
      </c>
      <c r="M19" s="33">
        <v>12</v>
      </c>
      <c r="N19" s="33">
        <v>10</v>
      </c>
      <c r="O19" s="33">
        <v>0</v>
      </c>
      <c r="P19" s="33">
        <v>8</v>
      </c>
      <c r="Q19" s="33">
        <v>5</v>
      </c>
      <c r="R19" s="33">
        <v>0</v>
      </c>
      <c r="S19" s="33">
        <v>0</v>
      </c>
      <c r="T19" s="33">
        <v>0</v>
      </c>
      <c r="U19" s="33">
        <v>66.67</v>
      </c>
      <c r="V19" s="33">
        <v>16.670000000000002</v>
      </c>
      <c r="W19" s="33">
        <v>16.670000000000002</v>
      </c>
      <c r="X19" s="33">
        <v>40</v>
      </c>
      <c r="Y19" s="33">
        <v>30</v>
      </c>
      <c r="Z19" s="33">
        <v>30</v>
      </c>
      <c r="AA19" s="33">
        <v>87.5</v>
      </c>
      <c r="AB19" s="33">
        <v>40</v>
      </c>
      <c r="AC19" s="33">
        <v>10</v>
      </c>
      <c r="AD19" s="33">
        <v>10</v>
      </c>
      <c r="AE19" s="33">
        <v>80</v>
      </c>
      <c r="AF19" s="33">
        <v>40</v>
      </c>
      <c r="AG19" s="33" t="s">
        <v>97</v>
      </c>
      <c r="AH19" s="33" t="s">
        <v>106</v>
      </c>
      <c r="AI19" s="20">
        <f t="shared" si="1"/>
        <v>6.6670000000000016</v>
      </c>
      <c r="AJ19" s="21">
        <f t="shared" si="2"/>
        <v>-6.6670000000000016</v>
      </c>
      <c r="AK19" s="39" t="str">
        <f t="shared" si="3"/>
        <v>Y</v>
      </c>
      <c r="AL19" s="39" t="str">
        <f t="shared" si="4"/>
        <v>N</v>
      </c>
      <c r="AM19" s="67" t="str">
        <f t="shared" si="5"/>
        <v>Win</v>
      </c>
      <c r="AN19" s="19" t="str">
        <f t="shared" si="6"/>
        <v>Loss</v>
      </c>
      <c r="AO19" s="19" t="str">
        <f t="shared" si="7"/>
        <v>Loss</v>
      </c>
      <c r="AP19" s="19">
        <f t="shared" si="8"/>
        <v>21.5</v>
      </c>
      <c r="AQ19" s="19">
        <f t="shared" si="9"/>
        <v>-50</v>
      </c>
      <c r="AR19" s="19">
        <f t="shared" si="10"/>
        <v>-50</v>
      </c>
      <c r="AS19" s="51" t="str">
        <f t="shared" si="11"/>
        <v>+</v>
      </c>
      <c r="AT19" s="51" t="str">
        <f t="shared" si="12"/>
        <v>n/a</v>
      </c>
      <c r="AU19" s="51" t="str">
        <f t="shared" si="13"/>
        <v>+</v>
      </c>
      <c r="AV19" s="51" t="str">
        <f t="shared" si="14"/>
        <v>+</v>
      </c>
      <c r="AW19" s="51" t="str">
        <f t="shared" si="15"/>
        <v>+</v>
      </c>
    </row>
    <row r="20" spans="1:49" ht="15" x14ac:dyDescent="0.3">
      <c r="A20" s="32" t="s">
        <v>130</v>
      </c>
      <c r="B20" s="33" t="s">
        <v>59</v>
      </c>
      <c r="C20" s="33" t="s">
        <v>120</v>
      </c>
      <c r="D20" s="33" t="s">
        <v>131</v>
      </c>
      <c r="E20" s="33" t="s">
        <v>81</v>
      </c>
      <c r="F20" s="33" t="s">
        <v>80</v>
      </c>
      <c r="G20" s="33">
        <v>1</v>
      </c>
      <c r="H20" s="33">
        <v>1</v>
      </c>
      <c r="I20" s="33">
        <v>2.6</v>
      </c>
      <c r="J20" s="33">
        <v>3.56</v>
      </c>
      <c r="K20" s="33">
        <v>2.54</v>
      </c>
      <c r="L20" s="33">
        <v>-0.96</v>
      </c>
      <c r="M20" s="33">
        <v>19</v>
      </c>
      <c r="N20" s="33">
        <v>22</v>
      </c>
      <c r="O20" s="33">
        <v>1</v>
      </c>
      <c r="P20" s="33">
        <v>8</v>
      </c>
      <c r="Q20" s="33">
        <v>8</v>
      </c>
      <c r="R20" s="33">
        <v>0</v>
      </c>
      <c r="S20" s="33">
        <v>0</v>
      </c>
      <c r="T20" s="33">
        <v>100</v>
      </c>
      <c r="U20" s="33">
        <v>26.32</v>
      </c>
      <c r="V20" s="33">
        <v>21.05</v>
      </c>
      <c r="W20" s="33">
        <v>52.63</v>
      </c>
      <c r="X20" s="33">
        <v>59.09</v>
      </c>
      <c r="Y20" s="33">
        <v>18.18</v>
      </c>
      <c r="Z20" s="33">
        <v>22.73</v>
      </c>
      <c r="AA20" s="33">
        <v>37.5</v>
      </c>
      <c r="AB20" s="33">
        <v>37.5</v>
      </c>
      <c r="AC20" s="33">
        <v>8</v>
      </c>
      <c r="AD20" s="33">
        <v>14</v>
      </c>
      <c r="AE20" s="33">
        <v>37.5</v>
      </c>
      <c r="AF20" s="33">
        <v>71.430000000000007</v>
      </c>
      <c r="AG20" s="33" t="s">
        <v>132</v>
      </c>
      <c r="AH20" s="33" t="s">
        <v>102</v>
      </c>
      <c r="AI20" s="20">
        <f t="shared" si="1"/>
        <v>-42.247000000000007</v>
      </c>
      <c r="AJ20" s="21">
        <f t="shared" si="2"/>
        <v>42.247000000000007</v>
      </c>
      <c r="AK20" s="39" t="str">
        <f t="shared" si="3"/>
        <v>N</v>
      </c>
      <c r="AL20" s="39" t="str">
        <f t="shared" si="4"/>
        <v>Y</v>
      </c>
      <c r="AM20" s="71" t="str">
        <f t="shared" si="5"/>
        <v>Loss</v>
      </c>
      <c r="AN20" s="19" t="str">
        <f t="shared" si="6"/>
        <v>Win</v>
      </c>
      <c r="AO20" s="68" t="str">
        <f t="shared" si="7"/>
        <v>Loss</v>
      </c>
      <c r="AP20" s="19">
        <f t="shared" si="8"/>
        <v>-50</v>
      </c>
      <c r="AQ20" s="19">
        <f t="shared" si="9"/>
        <v>128</v>
      </c>
      <c r="AR20" s="19">
        <f t="shared" si="10"/>
        <v>-50</v>
      </c>
      <c r="AS20" s="51" t="str">
        <f t="shared" si="11"/>
        <v>-</v>
      </c>
      <c r="AT20" s="51" t="str">
        <f t="shared" si="12"/>
        <v>-</v>
      </c>
      <c r="AU20" s="51" t="str">
        <f t="shared" si="13"/>
        <v>-</v>
      </c>
      <c r="AV20" s="51" t="str">
        <f t="shared" si="14"/>
        <v>-</v>
      </c>
      <c r="AW20" s="51" t="str">
        <f t="shared" si="15"/>
        <v>-</v>
      </c>
    </row>
    <row r="21" spans="1:49" ht="15" x14ac:dyDescent="0.3">
      <c r="A21" s="32" t="s">
        <v>130</v>
      </c>
      <c r="B21" s="33" t="s">
        <v>59</v>
      </c>
      <c r="C21" s="33" t="s">
        <v>120</v>
      </c>
      <c r="D21" s="33" t="s">
        <v>133</v>
      </c>
      <c r="E21" s="33" t="s">
        <v>71</v>
      </c>
      <c r="F21" s="33" t="s">
        <v>76</v>
      </c>
      <c r="G21" s="33">
        <v>2</v>
      </c>
      <c r="H21" s="33">
        <v>1</v>
      </c>
      <c r="I21" s="33">
        <v>2.41</v>
      </c>
      <c r="J21" s="33">
        <v>3.55</v>
      </c>
      <c r="K21" s="33">
        <v>2.77</v>
      </c>
      <c r="L21" s="33">
        <v>-1.1399999999999999</v>
      </c>
      <c r="M21" s="33">
        <v>52</v>
      </c>
      <c r="N21" s="33">
        <v>51</v>
      </c>
      <c r="O21" s="33">
        <v>2</v>
      </c>
      <c r="P21" s="33">
        <v>24</v>
      </c>
      <c r="Q21" s="33">
        <v>30</v>
      </c>
      <c r="R21" s="33">
        <v>50</v>
      </c>
      <c r="S21" s="33">
        <v>50</v>
      </c>
      <c r="T21" s="33">
        <v>0</v>
      </c>
      <c r="U21" s="33">
        <v>44.23</v>
      </c>
      <c r="V21" s="33">
        <v>19.23</v>
      </c>
      <c r="W21" s="33">
        <v>36.54</v>
      </c>
      <c r="X21" s="33">
        <v>45.1</v>
      </c>
      <c r="Y21" s="33">
        <v>23.53</v>
      </c>
      <c r="Z21" s="33">
        <v>31.37</v>
      </c>
      <c r="AA21" s="33">
        <v>54.17</v>
      </c>
      <c r="AB21" s="33">
        <v>36.67</v>
      </c>
      <c r="AC21" s="33">
        <v>26</v>
      </c>
      <c r="AD21" s="33">
        <v>24</v>
      </c>
      <c r="AE21" s="33">
        <v>46.15</v>
      </c>
      <c r="AF21" s="33">
        <v>58.33</v>
      </c>
      <c r="AG21" s="33" t="s">
        <v>91</v>
      </c>
      <c r="AH21" s="33" t="s">
        <v>96</v>
      </c>
      <c r="AI21" s="20">
        <f t="shared" si="1"/>
        <v>18.361999999999998</v>
      </c>
      <c r="AJ21" s="21">
        <f t="shared" si="2"/>
        <v>-8.3619999999999983</v>
      </c>
      <c r="AK21" s="39" t="str">
        <f t="shared" si="3"/>
        <v>N</v>
      </c>
      <c r="AL21" s="39" t="str">
        <f t="shared" si="4"/>
        <v>N</v>
      </c>
      <c r="AM21" s="72" t="str">
        <f t="shared" si="5"/>
        <v>Win</v>
      </c>
      <c r="AN21" s="19" t="str">
        <f t="shared" si="6"/>
        <v>Loss</v>
      </c>
      <c r="AO21" s="19" t="str">
        <f t="shared" si="7"/>
        <v>Loss</v>
      </c>
      <c r="AP21" s="19">
        <f t="shared" si="8"/>
        <v>70.5</v>
      </c>
      <c r="AQ21" s="19">
        <f t="shared" si="9"/>
        <v>-50</v>
      </c>
      <c r="AR21" s="19">
        <f t="shared" si="10"/>
        <v>-50</v>
      </c>
      <c r="AS21" s="51" t="str">
        <f t="shared" si="11"/>
        <v>+</v>
      </c>
      <c r="AT21" s="51" t="str">
        <f t="shared" si="12"/>
        <v>+</v>
      </c>
      <c r="AU21" s="51" t="str">
        <f t="shared" si="13"/>
        <v>-</v>
      </c>
      <c r="AV21" s="51" t="str">
        <f t="shared" si="14"/>
        <v>+</v>
      </c>
      <c r="AW21" s="51" t="str">
        <f t="shared" si="15"/>
        <v>+</v>
      </c>
    </row>
    <row r="22" spans="1:49" ht="15" x14ac:dyDescent="0.3">
      <c r="A22" s="32" t="s">
        <v>130</v>
      </c>
      <c r="B22" s="33" t="s">
        <v>59</v>
      </c>
      <c r="C22" s="33" t="s">
        <v>120</v>
      </c>
      <c r="D22" s="33" t="s">
        <v>134</v>
      </c>
      <c r="E22" s="33" t="s">
        <v>61</v>
      </c>
      <c r="F22" s="33" t="s">
        <v>72</v>
      </c>
      <c r="G22" s="33">
        <v>3</v>
      </c>
      <c r="H22" s="33">
        <v>2</v>
      </c>
      <c r="I22" s="33">
        <v>2.46</v>
      </c>
      <c r="J22" s="33">
        <v>3.35</v>
      </c>
      <c r="K22" s="33">
        <v>2.83</v>
      </c>
      <c r="L22" s="33">
        <v>-0.89</v>
      </c>
      <c r="M22" s="33">
        <v>16</v>
      </c>
      <c r="N22" s="33">
        <v>19</v>
      </c>
      <c r="O22" s="33">
        <v>1</v>
      </c>
      <c r="P22" s="33">
        <v>9</v>
      </c>
      <c r="Q22" s="33">
        <v>8</v>
      </c>
      <c r="R22" s="33">
        <v>0</v>
      </c>
      <c r="S22" s="33">
        <v>0</v>
      </c>
      <c r="T22" s="33">
        <v>100</v>
      </c>
      <c r="U22" s="33">
        <v>31.25</v>
      </c>
      <c r="V22" s="33">
        <v>25</v>
      </c>
      <c r="W22" s="33">
        <v>43.75</v>
      </c>
      <c r="X22" s="33">
        <v>57.89</v>
      </c>
      <c r="Y22" s="33">
        <v>10.53</v>
      </c>
      <c r="Z22" s="33">
        <v>31.58</v>
      </c>
      <c r="AA22" s="33">
        <v>33.33</v>
      </c>
      <c r="AB22" s="33">
        <v>50</v>
      </c>
      <c r="AC22" s="33">
        <v>10</v>
      </c>
      <c r="AD22" s="33">
        <v>14</v>
      </c>
      <c r="AE22" s="33">
        <v>30</v>
      </c>
      <c r="AF22" s="33">
        <v>64.290000000000006</v>
      </c>
      <c r="AG22" s="33" t="s">
        <v>94</v>
      </c>
      <c r="AH22" s="33" t="s">
        <v>100</v>
      </c>
      <c r="AI22" s="20">
        <f t="shared" si="1"/>
        <v>-36.314999999999998</v>
      </c>
      <c r="AJ22" s="21">
        <f t="shared" si="2"/>
        <v>36.314999999999998</v>
      </c>
      <c r="AK22" s="39" t="str">
        <f t="shared" si="3"/>
        <v>N</v>
      </c>
      <c r="AL22" s="39" t="str">
        <f t="shared" si="4"/>
        <v>N</v>
      </c>
      <c r="AM22" s="71" t="str">
        <f t="shared" si="5"/>
        <v>Win</v>
      </c>
      <c r="AN22" s="19" t="str">
        <f t="shared" si="6"/>
        <v>Loss</v>
      </c>
      <c r="AO22" s="68" t="str">
        <f t="shared" si="7"/>
        <v>Loss</v>
      </c>
      <c r="AP22" s="19">
        <f t="shared" si="8"/>
        <v>73</v>
      </c>
      <c r="AQ22" s="19">
        <f t="shared" si="9"/>
        <v>-50</v>
      </c>
      <c r="AR22" s="19">
        <f t="shared" si="10"/>
        <v>-50</v>
      </c>
      <c r="AS22" s="51" t="str">
        <f t="shared" si="11"/>
        <v>+</v>
      </c>
      <c r="AT22" s="51" t="str">
        <f t="shared" si="12"/>
        <v>-</v>
      </c>
      <c r="AU22" s="51" t="str">
        <f t="shared" si="13"/>
        <v>-</v>
      </c>
      <c r="AV22" s="51" t="str">
        <f t="shared" si="14"/>
        <v>-</v>
      </c>
      <c r="AW22" s="51" t="str">
        <f t="shared" si="15"/>
        <v>-</v>
      </c>
    </row>
    <row r="23" spans="1:49" ht="15" x14ac:dyDescent="0.3">
      <c r="A23" s="32" t="s">
        <v>130</v>
      </c>
      <c r="B23" s="33" t="s">
        <v>59</v>
      </c>
      <c r="C23" s="33" t="s">
        <v>120</v>
      </c>
      <c r="D23" s="33" t="s">
        <v>135</v>
      </c>
      <c r="E23" s="33" t="s">
        <v>73</v>
      </c>
      <c r="F23" s="33" t="s">
        <v>60</v>
      </c>
      <c r="G23" s="33">
        <v>2</v>
      </c>
      <c r="H23" s="33">
        <v>2</v>
      </c>
      <c r="I23" s="33">
        <v>1.61</v>
      </c>
      <c r="J23" s="33">
        <v>4</v>
      </c>
      <c r="K23" s="33">
        <v>5.35</v>
      </c>
      <c r="L23" s="33">
        <v>-2.39</v>
      </c>
      <c r="M23" s="33">
        <v>21</v>
      </c>
      <c r="N23" s="33">
        <v>51</v>
      </c>
      <c r="O23" s="33">
        <v>1</v>
      </c>
      <c r="P23" s="33">
        <v>11</v>
      </c>
      <c r="Q23" s="33">
        <v>24</v>
      </c>
      <c r="R23" s="33">
        <v>0</v>
      </c>
      <c r="S23" s="33">
        <v>0</v>
      </c>
      <c r="T23" s="33">
        <v>100</v>
      </c>
      <c r="U23" s="33">
        <v>42.86</v>
      </c>
      <c r="V23" s="33">
        <v>19.05</v>
      </c>
      <c r="W23" s="33">
        <v>38.1</v>
      </c>
      <c r="X23" s="33">
        <v>29.41</v>
      </c>
      <c r="Y23" s="33">
        <v>45.1</v>
      </c>
      <c r="Z23" s="33">
        <v>25.49</v>
      </c>
      <c r="AA23" s="33">
        <v>54.55</v>
      </c>
      <c r="AB23" s="33">
        <v>25</v>
      </c>
      <c r="AC23" s="33">
        <v>11</v>
      </c>
      <c r="AD23" s="33">
        <v>25</v>
      </c>
      <c r="AE23" s="33">
        <v>63.64</v>
      </c>
      <c r="AF23" s="33">
        <v>32</v>
      </c>
      <c r="AG23" s="33" t="s">
        <v>108</v>
      </c>
      <c r="AH23" s="33" t="s">
        <v>118</v>
      </c>
      <c r="AI23" s="20">
        <f t="shared" si="1"/>
        <v>-32.436999999999998</v>
      </c>
      <c r="AJ23" s="21">
        <f t="shared" si="2"/>
        <v>32.436999999999998</v>
      </c>
      <c r="AK23" s="39" t="str">
        <f t="shared" si="3"/>
        <v>N</v>
      </c>
      <c r="AL23" s="39" t="str">
        <f t="shared" si="4"/>
        <v>N</v>
      </c>
      <c r="AM23" s="71" t="str">
        <f t="shared" si="5"/>
        <v>Loss</v>
      </c>
      <c r="AN23" s="69" t="str">
        <f t="shared" si="6"/>
        <v>Win</v>
      </c>
      <c r="AO23" s="19" t="str">
        <f t="shared" si="7"/>
        <v>Loss</v>
      </c>
      <c r="AP23" s="19">
        <f t="shared" si="8"/>
        <v>-50</v>
      </c>
      <c r="AQ23" s="19">
        <f t="shared" si="9"/>
        <v>150</v>
      </c>
      <c r="AR23" s="19">
        <f t="shared" si="10"/>
        <v>-50</v>
      </c>
      <c r="AS23" s="51" t="str">
        <f t="shared" si="11"/>
        <v>+</v>
      </c>
      <c r="AT23" s="51" t="str">
        <f t="shared" si="12"/>
        <v>-</v>
      </c>
      <c r="AU23" s="51" t="str">
        <f t="shared" si="13"/>
        <v>+</v>
      </c>
      <c r="AV23" s="51" t="str">
        <f t="shared" si="14"/>
        <v>+</v>
      </c>
      <c r="AW23" s="51" t="str">
        <f t="shared" si="15"/>
        <v>-</v>
      </c>
    </row>
    <row r="24" spans="1:49" ht="15" x14ac:dyDescent="0.3">
      <c r="A24" s="32" t="s">
        <v>130</v>
      </c>
      <c r="B24" s="33" t="s">
        <v>59</v>
      </c>
      <c r="C24" s="33" t="s">
        <v>120</v>
      </c>
      <c r="D24" s="33" t="s">
        <v>136</v>
      </c>
      <c r="E24" s="33" t="s">
        <v>74</v>
      </c>
      <c r="F24" s="33" t="s">
        <v>75</v>
      </c>
      <c r="G24" s="33">
        <v>2</v>
      </c>
      <c r="H24" s="33">
        <v>0</v>
      </c>
      <c r="I24" s="33">
        <v>1.95</v>
      </c>
      <c r="J24" s="33">
        <v>3.83</v>
      </c>
      <c r="K24" s="33">
        <v>3.5</v>
      </c>
      <c r="L24" s="33">
        <v>-1.88</v>
      </c>
      <c r="M24" s="33">
        <v>18</v>
      </c>
      <c r="N24" s="33">
        <v>22</v>
      </c>
      <c r="O24" s="33">
        <v>1</v>
      </c>
      <c r="P24" s="33">
        <v>9</v>
      </c>
      <c r="Q24" s="33">
        <v>5</v>
      </c>
      <c r="R24" s="33">
        <v>0</v>
      </c>
      <c r="S24" s="33">
        <v>0</v>
      </c>
      <c r="T24" s="33">
        <v>100</v>
      </c>
      <c r="U24" s="33">
        <v>33.33</v>
      </c>
      <c r="V24" s="33">
        <v>22.22</v>
      </c>
      <c r="W24" s="33">
        <v>44.44</v>
      </c>
      <c r="X24" s="33">
        <v>59.09</v>
      </c>
      <c r="Y24" s="33">
        <v>13.64</v>
      </c>
      <c r="Z24" s="33">
        <v>27.27</v>
      </c>
      <c r="AA24" s="33">
        <v>55.56</v>
      </c>
      <c r="AB24" s="33">
        <v>20</v>
      </c>
      <c r="AC24" s="33">
        <v>6</v>
      </c>
      <c r="AD24" s="33">
        <v>16</v>
      </c>
      <c r="AE24" s="33">
        <v>50</v>
      </c>
      <c r="AF24" s="33">
        <v>75</v>
      </c>
      <c r="AG24" s="33" t="s">
        <v>98</v>
      </c>
      <c r="AH24" s="33" t="s">
        <v>104</v>
      </c>
      <c r="AI24" s="20">
        <f t="shared" si="1"/>
        <v>-37.727999999999994</v>
      </c>
      <c r="AJ24" s="21">
        <f t="shared" si="2"/>
        <v>37.727999999999994</v>
      </c>
      <c r="AK24" s="39" t="str">
        <f t="shared" si="3"/>
        <v>N</v>
      </c>
      <c r="AL24" s="39" t="str">
        <f t="shared" si="4"/>
        <v>N</v>
      </c>
      <c r="AM24" s="72" t="str">
        <f t="shared" si="5"/>
        <v>Win</v>
      </c>
      <c r="AN24" s="19" t="str">
        <f t="shared" si="6"/>
        <v>Loss</v>
      </c>
      <c r="AO24" s="19" t="str">
        <f t="shared" si="7"/>
        <v>Loss</v>
      </c>
      <c r="AP24" s="19">
        <f t="shared" si="8"/>
        <v>47.5</v>
      </c>
      <c r="AQ24" s="19">
        <f t="shared" si="9"/>
        <v>-50</v>
      </c>
      <c r="AR24" s="19">
        <f t="shared" si="10"/>
        <v>-50</v>
      </c>
      <c r="AS24" s="51" t="str">
        <f t="shared" si="11"/>
        <v>+</v>
      </c>
      <c r="AT24" s="51" t="str">
        <f t="shared" si="12"/>
        <v>-</v>
      </c>
      <c r="AU24" s="51" t="str">
        <f t="shared" si="13"/>
        <v>-</v>
      </c>
      <c r="AV24" s="51" t="str">
        <f t="shared" si="14"/>
        <v>+</v>
      </c>
      <c r="AW24" s="51" t="str">
        <f t="shared" si="15"/>
        <v>-</v>
      </c>
    </row>
    <row r="25" spans="1:49" ht="15" x14ac:dyDescent="0.3">
      <c r="A25" s="32"/>
      <c r="AI25" s="20"/>
      <c r="AJ25" s="21"/>
      <c r="AK25" s="39"/>
      <c r="AL25" s="39"/>
      <c r="AM25" s="19"/>
      <c r="AN25" s="19"/>
      <c r="AO25" s="19"/>
      <c r="AP25" s="19"/>
      <c r="AQ25" s="19"/>
      <c r="AR25" s="19"/>
      <c r="AS25" s="51"/>
      <c r="AT25" s="51"/>
      <c r="AU25" s="51"/>
      <c r="AV25" s="51"/>
      <c r="AW25" s="51"/>
    </row>
    <row r="26" spans="1:49" ht="15" x14ac:dyDescent="0.3">
      <c r="AI26" s="20"/>
      <c r="AJ26" s="21"/>
      <c r="AK26" s="39"/>
      <c r="AL26" s="39"/>
      <c r="AM26" s="19"/>
      <c r="AN26" s="19"/>
      <c r="AO26" s="19"/>
      <c r="AP26" s="19"/>
      <c r="AQ26" s="19"/>
      <c r="AR26" s="19"/>
      <c r="AS26" s="51"/>
      <c r="AT26" s="51"/>
      <c r="AU26" s="51"/>
      <c r="AV26" s="51"/>
      <c r="AW26" s="51"/>
    </row>
    <row r="27" spans="1:49" ht="15" x14ac:dyDescent="0.3">
      <c r="AI27" s="20"/>
      <c r="AJ27" s="21"/>
      <c r="AK27" s="39"/>
      <c r="AL27" s="39"/>
      <c r="AM27" s="19"/>
      <c r="AN27" s="19"/>
      <c r="AO27" s="19"/>
      <c r="AP27" s="19"/>
      <c r="AQ27" s="19"/>
      <c r="AR27" s="19"/>
      <c r="AS27" s="51"/>
      <c r="AT27" s="51"/>
      <c r="AU27" s="51"/>
      <c r="AV27" s="51"/>
      <c r="AW27" s="51"/>
    </row>
    <row r="28" spans="1:49" ht="15" x14ac:dyDescent="0.3">
      <c r="AI28" s="20"/>
      <c r="AJ28" s="21"/>
      <c r="AK28" s="39"/>
      <c r="AL28" s="39"/>
      <c r="AM28" s="19"/>
      <c r="AN28" s="19"/>
      <c r="AO28" s="19"/>
      <c r="AP28" s="19"/>
      <c r="AQ28" s="19"/>
      <c r="AR28" s="19"/>
      <c r="AS28" s="51"/>
      <c r="AT28" s="51"/>
      <c r="AU28" s="51"/>
      <c r="AV28" s="51"/>
      <c r="AW28" s="51"/>
    </row>
    <row r="29" spans="1:49" ht="15" x14ac:dyDescent="0.3">
      <c r="AI29" s="20"/>
      <c r="AJ29" s="21"/>
      <c r="AK29" s="39"/>
      <c r="AL29" s="39"/>
      <c r="AM29" s="19"/>
      <c r="AN29" s="19"/>
      <c r="AO29" s="19"/>
      <c r="AP29" s="19"/>
      <c r="AQ29" s="19"/>
      <c r="AR29" s="19"/>
      <c r="AS29" s="51"/>
      <c r="AT29" s="51"/>
      <c r="AU29" s="51"/>
      <c r="AV29" s="51"/>
      <c r="AW29" s="51"/>
    </row>
    <row r="30" spans="1:49" ht="15" x14ac:dyDescent="0.3">
      <c r="AI30" s="20"/>
      <c r="AJ30" s="21"/>
      <c r="AK30" s="39"/>
      <c r="AL30" s="39"/>
      <c r="AM30" s="19"/>
      <c r="AN30" s="19"/>
      <c r="AO30" s="19"/>
      <c r="AP30" s="19"/>
      <c r="AQ30" s="19"/>
      <c r="AR30" s="19"/>
      <c r="AS30" s="51"/>
      <c r="AT30" s="51"/>
      <c r="AU30" s="51"/>
      <c r="AV30" s="51"/>
      <c r="AW30" s="51"/>
    </row>
    <row r="31" spans="1:49" ht="15" x14ac:dyDescent="0.3">
      <c r="AI31" s="20"/>
      <c r="AJ31" s="21"/>
      <c r="AK31" s="39"/>
      <c r="AL31" s="39"/>
      <c r="AM31" s="19"/>
      <c r="AN31" s="19"/>
      <c r="AO31" s="19"/>
      <c r="AP31" s="19"/>
      <c r="AQ31" s="19"/>
      <c r="AR31" s="19"/>
      <c r="AS31" s="51"/>
      <c r="AT31" s="51"/>
      <c r="AU31" s="51"/>
      <c r="AV31" s="51"/>
      <c r="AW31" s="51"/>
    </row>
    <row r="32" spans="1:49" ht="15" x14ac:dyDescent="0.3">
      <c r="AI32" s="20"/>
      <c r="AJ32" s="21"/>
      <c r="AK32" s="39"/>
      <c r="AL32" s="39"/>
      <c r="AM32" s="19"/>
      <c r="AN32" s="19"/>
      <c r="AO32" s="19"/>
      <c r="AP32" s="19"/>
      <c r="AQ32" s="19"/>
      <c r="AR32" s="19"/>
      <c r="AS32" s="51"/>
      <c r="AT32" s="51"/>
      <c r="AU32" s="51"/>
      <c r="AV32" s="51"/>
      <c r="AW32" s="51"/>
    </row>
    <row r="33" spans="1:49" ht="15" x14ac:dyDescent="0.3">
      <c r="A33" s="32"/>
      <c r="AI33" s="20"/>
      <c r="AJ33" s="21"/>
      <c r="AK33" s="39"/>
      <c r="AL33" s="39"/>
      <c r="AM33" s="19"/>
      <c r="AN33" s="19"/>
      <c r="AO33" s="19"/>
      <c r="AP33" s="19"/>
      <c r="AQ33" s="19"/>
      <c r="AR33" s="19"/>
      <c r="AS33" s="51"/>
      <c r="AT33" s="51"/>
      <c r="AU33" s="51"/>
      <c r="AV33" s="51"/>
      <c r="AW33" s="51"/>
    </row>
    <row r="34" spans="1:49" ht="15" x14ac:dyDescent="0.3">
      <c r="A34" s="32"/>
      <c r="AI34" s="20"/>
      <c r="AJ34" s="21"/>
      <c r="AK34" s="39"/>
      <c r="AL34" s="39"/>
      <c r="AM34" s="19"/>
      <c r="AN34" s="19"/>
      <c r="AO34" s="19"/>
      <c r="AP34" s="19"/>
      <c r="AQ34" s="19"/>
      <c r="AR34" s="19"/>
      <c r="AS34" s="51"/>
      <c r="AT34" s="51"/>
      <c r="AU34" s="51"/>
      <c r="AV34" s="51"/>
      <c r="AW34" s="51"/>
    </row>
    <row r="35" spans="1:49" ht="15" x14ac:dyDescent="0.3">
      <c r="A35" s="32"/>
      <c r="AI35" s="20"/>
      <c r="AJ35" s="21"/>
      <c r="AK35" s="39"/>
      <c r="AL35" s="39"/>
      <c r="AM35" s="19"/>
      <c r="AN35" s="19"/>
      <c r="AO35" s="19"/>
      <c r="AP35" s="19"/>
      <c r="AQ35" s="19"/>
      <c r="AR35" s="19"/>
      <c r="AS35" s="51"/>
      <c r="AT35" s="51"/>
      <c r="AU35" s="51"/>
      <c r="AV35" s="51"/>
      <c r="AW35" s="51"/>
    </row>
    <row r="36" spans="1:49" ht="15" x14ac:dyDescent="0.3">
      <c r="A36" s="32"/>
      <c r="AI36" s="20"/>
      <c r="AJ36" s="21"/>
      <c r="AK36" s="39"/>
      <c r="AL36" s="39"/>
      <c r="AM36" s="19"/>
      <c r="AN36" s="19"/>
      <c r="AO36" s="19"/>
      <c r="AP36" s="19"/>
      <c r="AQ36" s="19"/>
      <c r="AR36" s="19"/>
      <c r="AS36" s="51"/>
      <c r="AT36" s="51"/>
      <c r="AU36" s="51"/>
      <c r="AV36" s="51"/>
      <c r="AW36" s="51"/>
    </row>
    <row r="37" spans="1:49" ht="15" x14ac:dyDescent="0.3">
      <c r="A37" s="32"/>
      <c r="AI37" s="20"/>
      <c r="AJ37" s="21"/>
      <c r="AK37" s="39"/>
      <c r="AL37" s="39"/>
      <c r="AM37" s="19"/>
      <c r="AN37" s="19"/>
      <c r="AO37" s="19"/>
      <c r="AP37" s="19"/>
      <c r="AQ37" s="19"/>
      <c r="AR37" s="19"/>
      <c r="AS37" s="51"/>
      <c r="AT37" s="51"/>
      <c r="AU37" s="51"/>
      <c r="AV37" s="51"/>
      <c r="AW37" s="51"/>
    </row>
    <row r="38" spans="1:49" ht="15" x14ac:dyDescent="0.3">
      <c r="A38" s="32"/>
      <c r="AI38" s="20"/>
      <c r="AJ38" s="21"/>
      <c r="AK38" s="39"/>
      <c r="AL38" s="39"/>
      <c r="AM38" s="19"/>
      <c r="AN38" s="19"/>
      <c r="AO38" s="19"/>
      <c r="AP38" s="19"/>
      <c r="AQ38" s="19"/>
      <c r="AR38" s="19"/>
      <c r="AS38" s="51"/>
      <c r="AT38" s="51"/>
      <c r="AU38" s="51"/>
      <c r="AV38" s="51"/>
      <c r="AW38" s="51"/>
    </row>
    <row r="39" spans="1:49" ht="15" x14ac:dyDescent="0.3">
      <c r="A39" s="32"/>
      <c r="AI39" s="20"/>
      <c r="AJ39" s="21"/>
      <c r="AK39" s="39"/>
      <c r="AL39" s="39"/>
      <c r="AM39" s="19"/>
      <c r="AN39" s="19"/>
      <c r="AO39" s="19"/>
      <c r="AP39" s="19"/>
      <c r="AQ39" s="19"/>
      <c r="AR39" s="19"/>
      <c r="AS39" s="51"/>
      <c r="AT39" s="51"/>
      <c r="AU39" s="51"/>
      <c r="AV39" s="51"/>
      <c r="AW39" s="51"/>
    </row>
    <row r="40" spans="1:49" ht="15" x14ac:dyDescent="0.3">
      <c r="A40" s="32"/>
      <c r="AI40" s="20"/>
      <c r="AJ40" s="21"/>
      <c r="AK40" s="39"/>
      <c r="AL40" s="39"/>
      <c r="AM40" s="19"/>
      <c r="AN40" s="19"/>
      <c r="AO40" s="19"/>
      <c r="AP40" s="19"/>
      <c r="AQ40" s="19"/>
      <c r="AR40" s="19"/>
      <c r="AS40" s="51"/>
      <c r="AT40" s="51"/>
      <c r="AU40" s="51"/>
      <c r="AV40" s="51"/>
      <c r="AW40" s="51"/>
    </row>
    <row r="41" spans="1:49" ht="15" x14ac:dyDescent="0.3">
      <c r="A41" s="32"/>
      <c r="AI41" s="20"/>
      <c r="AJ41" s="21"/>
      <c r="AK41" s="39"/>
      <c r="AL41" s="39"/>
      <c r="AM41" s="19"/>
      <c r="AN41" s="19"/>
      <c r="AO41" s="19"/>
      <c r="AP41" s="19"/>
      <c r="AQ41" s="19"/>
      <c r="AR41" s="19"/>
      <c r="AS41" s="51"/>
      <c r="AT41" s="51"/>
      <c r="AU41" s="51"/>
      <c r="AV41" s="51"/>
      <c r="AW41" s="51"/>
    </row>
    <row r="42" spans="1:49" ht="15" x14ac:dyDescent="0.3">
      <c r="A42" s="32"/>
      <c r="AI42" s="20"/>
      <c r="AJ42" s="21"/>
      <c r="AK42" s="39"/>
      <c r="AL42" s="39"/>
      <c r="AM42" s="19"/>
      <c r="AN42" s="19"/>
      <c r="AO42" s="19"/>
      <c r="AP42" s="19"/>
      <c r="AQ42" s="19"/>
      <c r="AR42" s="19"/>
      <c r="AS42" s="51"/>
      <c r="AT42" s="51"/>
      <c r="AU42" s="51"/>
      <c r="AV42" s="51"/>
      <c r="AW42" s="51"/>
    </row>
    <row r="43" spans="1:49" ht="15" x14ac:dyDescent="0.3">
      <c r="A43" s="32"/>
      <c r="AI43" s="20"/>
      <c r="AJ43" s="21"/>
      <c r="AK43" s="39"/>
      <c r="AL43" s="39"/>
      <c r="AM43" s="19"/>
      <c r="AN43" s="19"/>
      <c r="AO43" s="19"/>
      <c r="AP43" s="19"/>
      <c r="AQ43" s="19"/>
      <c r="AR43" s="19"/>
      <c r="AS43" s="51"/>
      <c r="AT43" s="51"/>
      <c r="AU43" s="51"/>
      <c r="AV43" s="51"/>
      <c r="AW43" s="51"/>
    </row>
    <row r="44" spans="1:49" ht="15" x14ac:dyDescent="0.3">
      <c r="A44" s="32"/>
      <c r="AI44" s="20"/>
      <c r="AJ44" s="21"/>
      <c r="AK44" s="39"/>
      <c r="AL44" s="39"/>
      <c r="AM44" s="19"/>
      <c r="AN44" s="19"/>
      <c r="AO44" s="19"/>
      <c r="AP44" s="19"/>
      <c r="AQ44" s="19"/>
      <c r="AR44" s="19"/>
      <c r="AS44" s="51"/>
      <c r="AT44" s="51"/>
      <c r="AU44" s="51"/>
      <c r="AV44" s="51"/>
      <c r="AW44" s="51"/>
    </row>
    <row r="45" spans="1:49" ht="15" x14ac:dyDescent="0.3">
      <c r="A45" s="32"/>
      <c r="AI45" s="20"/>
      <c r="AJ45" s="21"/>
      <c r="AK45" s="39"/>
      <c r="AL45" s="39"/>
      <c r="AM45" s="19"/>
      <c r="AN45" s="19"/>
      <c r="AO45" s="19"/>
      <c r="AP45" s="19"/>
      <c r="AQ45" s="19"/>
      <c r="AR45" s="19"/>
      <c r="AS45" s="51"/>
      <c r="AT45" s="51"/>
      <c r="AU45" s="51"/>
      <c r="AV45" s="51"/>
      <c r="AW45" s="51"/>
    </row>
    <row r="46" spans="1:49" ht="15" x14ac:dyDescent="0.3">
      <c r="A46" s="32"/>
      <c r="AI46" s="20"/>
      <c r="AJ46" s="21"/>
      <c r="AK46" s="39"/>
      <c r="AL46" s="39"/>
      <c r="AM46" s="19"/>
      <c r="AN46" s="19"/>
      <c r="AO46" s="19"/>
      <c r="AP46" s="19"/>
      <c r="AQ46" s="19"/>
      <c r="AR46" s="19"/>
      <c r="AS46" s="51"/>
      <c r="AT46" s="51"/>
      <c r="AU46" s="51"/>
      <c r="AV46" s="51"/>
      <c r="AW46" s="51"/>
    </row>
    <row r="47" spans="1:49" ht="15" x14ac:dyDescent="0.3">
      <c r="A47" s="32"/>
      <c r="AI47" s="20"/>
      <c r="AJ47" s="21"/>
      <c r="AK47" s="39"/>
      <c r="AL47" s="39"/>
      <c r="AM47" s="19"/>
      <c r="AN47" s="19"/>
      <c r="AO47" s="19"/>
      <c r="AP47" s="19"/>
      <c r="AQ47" s="19"/>
      <c r="AR47" s="19"/>
      <c r="AS47" s="51"/>
      <c r="AT47" s="51"/>
      <c r="AU47" s="51"/>
      <c r="AV47" s="51"/>
      <c r="AW47" s="51"/>
    </row>
    <row r="48" spans="1:49" ht="15" x14ac:dyDescent="0.3">
      <c r="A48" s="32"/>
      <c r="AI48" s="20"/>
      <c r="AJ48" s="21"/>
      <c r="AK48" s="39"/>
      <c r="AL48" s="39"/>
      <c r="AM48" s="19"/>
      <c r="AN48" s="19"/>
      <c r="AO48" s="19"/>
      <c r="AP48" s="19"/>
      <c r="AQ48" s="19"/>
      <c r="AR48" s="19"/>
      <c r="AS48" s="51"/>
      <c r="AT48" s="51"/>
      <c r="AU48" s="51"/>
      <c r="AV48" s="51"/>
      <c r="AW48" s="51"/>
    </row>
    <row r="49" spans="1:49" ht="15" x14ac:dyDescent="0.3">
      <c r="A49" s="32"/>
      <c r="AI49" s="20"/>
      <c r="AJ49" s="21"/>
      <c r="AK49" s="39"/>
      <c r="AL49" s="39"/>
      <c r="AM49" s="19"/>
      <c r="AN49" s="19"/>
      <c r="AO49" s="19"/>
      <c r="AP49" s="19"/>
      <c r="AQ49" s="19"/>
      <c r="AR49" s="19"/>
      <c r="AS49" s="51"/>
      <c r="AT49" s="51"/>
      <c r="AU49" s="51"/>
      <c r="AV49" s="51"/>
      <c r="AW49" s="51"/>
    </row>
    <row r="50" spans="1:49" ht="15" x14ac:dyDescent="0.3">
      <c r="A50" s="32"/>
      <c r="AI50" s="20"/>
      <c r="AJ50" s="21"/>
      <c r="AK50" s="39"/>
      <c r="AL50" s="39"/>
      <c r="AM50" s="19"/>
      <c r="AN50" s="19"/>
      <c r="AO50" s="19"/>
      <c r="AP50" s="19"/>
      <c r="AQ50" s="19"/>
      <c r="AR50" s="19"/>
      <c r="AS50" s="51"/>
      <c r="AT50" s="51"/>
      <c r="AU50" s="51"/>
      <c r="AV50" s="51"/>
      <c r="AW50" s="51"/>
    </row>
    <row r="51" spans="1:49" ht="15" x14ac:dyDescent="0.3">
      <c r="A51" s="32"/>
      <c r="AI51" s="20"/>
      <c r="AJ51" s="21"/>
      <c r="AK51" s="39"/>
      <c r="AL51" s="39"/>
      <c r="AM51" s="19"/>
      <c r="AN51" s="19"/>
      <c r="AO51" s="19"/>
      <c r="AP51" s="19"/>
      <c r="AQ51" s="19"/>
      <c r="AR51" s="19"/>
      <c r="AS51" s="51"/>
      <c r="AT51" s="51"/>
      <c r="AU51" s="51"/>
      <c r="AV51" s="51"/>
      <c r="AW51" s="51"/>
    </row>
    <row r="52" spans="1:49" ht="15" x14ac:dyDescent="0.3">
      <c r="A52" s="32"/>
      <c r="AI52" s="20"/>
      <c r="AJ52" s="21"/>
      <c r="AK52" s="39"/>
      <c r="AL52" s="39"/>
      <c r="AM52" s="19"/>
      <c r="AN52" s="19"/>
      <c r="AO52" s="19"/>
      <c r="AP52" s="19"/>
      <c r="AQ52" s="19"/>
      <c r="AR52" s="19"/>
      <c r="AS52" s="51"/>
      <c r="AT52" s="51"/>
      <c r="AU52" s="51"/>
      <c r="AV52" s="51"/>
      <c r="AW52" s="51"/>
    </row>
    <row r="53" spans="1:49" ht="15" x14ac:dyDescent="0.3">
      <c r="A53" s="32"/>
      <c r="AI53" s="20"/>
      <c r="AJ53" s="21"/>
      <c r="AK53" s="39"/>
      <c r="AL53" s="39"/>
      <c r="AM53" s="19"/>
      <c r="AN53" s="19"/>
      <c r="AO53" s="19"/>
      <c r="AP53" s="19"/>
      <c r="AQ53" s="19"/>
      <c r="AR53" s="19"/>
      <c r="AS53" s="51"/>
      <c r="AT53" s="51"/>
      <c r="AU53" s="51"/>
      <c r="AV53" s="51"/>
      <c r="AW53" s="51"/>
    </row>
    <row r="54" spans="1:49" ht="15" x14ac:dyDescent="0.3">
      <c r="A54" s="32"/>
      <c r="AI54" s="20"/>
      <c r="AJ54" s="21"/>
      <c r="AK54" s="39"/>
      <c r="AL54" s="39"/>
      <c r="AM54" s="19"/>
      <c r="AN54" s="19"/>
      <c r="AO54" s="19"/>
      <c r="AP54" s="19"/>
      <c r="AQ54" s="19"/>
      <c r="AR54" s="19"/>
      <c r="AS54" s="51"/>
      <c r="AT54" s="51"/>
      <c r="AU54" s="51"/>
      <c r="AV54" s="51"/>
      <c r="AW54" s="51"/>
    </row>
    <row r="55" spans="1:49" ht="15" x14ac:dyDescent="0.3">
      <c r="A55" s="32"/>
      <c r="AI55" s="20"/>
      <c r="AJ55" s="21"/>
      <c r="AK55" s="39"/>
      <c r="AL55" s="39"/>
      <c r="AM55" s="19"/>
      <c r="AN55" s="19"/>
      <c r="AO55" s="19"/>
      <c r="AP55" s="19"/>
      <c r="AQ55" s="19"/>
      <c r="AR55" s="19"/>
      <c r="AS55" s="51"/>
      <c r="AT55" s="51"/>
      <c r="AU55" s="51"/>
      <c r="AV55" s="51"/>
      <c r="AW55" s="51"/>
    </row>
    <row r="56" spans="1:49" ht="15" x14ac:dyDescent="0.3">
      <c r="A56" s="32"/>
      <c r="AI56" s="20"/>
      <c r="AJ56" s="21"/>
      <c r="AK56" s="39"/>
      <c r="AL56" s="39"/>
      <c r="AM56" s="19"/>
      <c r="AN56" s="19"/>
      <c r="AO56" s="19"/>
      <c r="AP56" s="19"/>
      <c r="AQ56" s="19"/>
      <c r="AR56" s="19"/>
      <c r="AS56" s="51"/>
      <c r="AT56" s="51"/>
      <c r="AU56" s="51"/>
      <c r="AV56" s="51"/>
      <c r="AW56" s="51"/>
    </row>
    <row r="57" spans="1:49" ht="15" x14ac:dyDescent="0.3">
      <c r="A57" s="32"/>
      <c r="AI57" s="20"/>
      <c r="AJ57" s="21"/>
      <c r="AK57" s="39"/>
      <c r="AL57" s="39"/>
      <c r="AM57" s="19"/>
      <c r="AN57" s="19"/>
      <c r="AO57" s="19"/>
      <c r="AP57" s="19"/>
      <c r="AQ57" s="19"/>
      <c r="AR57" s="19"/>
      <c r="AS57" s="51"/>
      <c r="AT57" s="51"/>
      <c r="AU57" s="51"/>
      <c r="AV57" s="51"/>
      <c r="AW57" s="51"/>
    </row>
    <row r="58" spans="1:49" ht="15" x14ac:dyDescent="0.3">
      <c r="A58" s="32"/>
      <c r="AI58" s="20"/>
      <c r="AJ58" s="21"/>
      <c r="AK58" s="39"/>
      <c r="AL58" s="39"/>
      <c r="AM58" s="19"/>
      <c r="AN58" s="19"/>
      <c r="AO58" s="19"/>
      <c r="AP58" s="19"/>
      <c r="AQ58" s="19"/>
      <c r="AR58" s="19"/>
      <c r="AS58" s="51"/>
      <c r="AT58" s="51"/>
      <c r="AU58" s="51"/>
      <c r="AV58" s="51"/>
      <c r="AW58" s="51"/>
    </row>
    <row r="59" spans="1:49" ht="15" x14ac:dyDescent="0.3">
      <c r="A59" s="32"/>
      <c r="AI59" s="20"/>
      <c r="AJ59" s="21"/>
      <c r="AK59" s="39"/>
      <c r="AL59" s="39"/>
      <c r="AM59" s="19"/>
      <c r="AN59" s="19"/>
      <c r="AO59" s="19"/>
      <c r="AP59" s="19"/>
      <c r="AQ59" s="19"/>
      <c r="AR59" s="19"/>
      <c r="AS59" s="51"/>
      <c r="AT59" s="51"/>
      <c r="AU59" s="51"/>
      <c r="AV59" s="51"/>
      <c r="AW59" s="51"/>
    </row>
    <row r="60" spans="1:49" ht="15" x14ac:dyDescent="0.3">
      <c r="A60" s="32"/>
      <c r="AI60" s="20"/>
      <c r="AJ60" s="21"/>
      <c r="AK60" s="39"/>
      <c r="AL60" s="39"/>
      <c r="AM60" s="19"/>
      <c r="AN60" s="19"/>
      <c r="AO60" s="19"/>
      <c r="AP60" s="19"/>
      <c r="AQ60" s="19"/>
      <c r="AR60" s="19"/>
      <c r="AS60" s="51"/>
      <c r="AT60" s="51"/>
      <c r="AU60" s="51"/>
      <c r="AV60" s="51"/>
      <c r="AW60" s="51"/>
    </row>
    <row r="61" spans="1:49" ht="15" x14ac:dyDescent="0.3">
      <c r="A61" s="32"/>
      <c r="AI61" s="20"/>
      <c r="AJ61" s="21"/>
      <c r="AK61" s="39"/>
      <c r="AL61" s="39"/>
      <c r="AM61" s="19"/>
      <c r="AN61" s="19"/>
      <c r="AO61" s="19"/>
      <c r="AP61" s="19"/>
      <c r="AQ61" s="19"/>
      <c r="AR61" s="19"/>
      <c r="AS61" s="51"/>
      <c r="AT61" s="51"/>
      <c r="AU61" s="51"/>
      <c r="AV61" s="51"/>
      <c r="AW61" s="51"/>
    </row>
    <row r="62" spans="1:49" ht="15" x14ac:dyDescent="0.3">
      <c r="A62" s="32"/>
      <c r="AI62" s="20"/>
      <c r="AJ62" s="21"/>
      <c r="AK62" s="39"/>
      <c r="AL62" s="39"/>
      <c r="AM62" s="19"/>
      <c r="AN62" s="19"/>
      <c r="AO62" s="19"/>
      <c r="AP62" s="19"/>
      <c r="AQ62" s="19"/>
      <c r="AR62" s="19"/>
      <c r="AS62" s="51"/>
      <c r="AT62" s="51"/>
      <c r="AU62" s="51"/>
      <c r="AV62" s="51"/>
      <c r="AW62" s="51"/>
    </row>
    <row r="63" spans="1:49" ht="15" x14ac:dyDescent="0.3">
      <c r="A63" s="32"/>
      <c r="AI63" s="20"/>
      <c r="AJ63" s="21"/>
      <c r="AK63" s="39"/>
      <c r="AL63" s="39"/>
      <c r="AM63" s="19"/>
      <c r="AN63" s="19"/>
      <c r="AO63" s="19"/>
      <c r="AP63" s="19"/>
      <c r="AQ63" s="19"/>
      <c r="AR63" s="19"/>
      <c r="AS63" s="51"/>
      <c r="AT63" s="51"/>
      <c r="AU63" s="51"/>
      <c r="AV63" s="51"/>
      <c r="AW63" s="51"/>
    </row>
    <row r="64" spans="1:49" ht="15" x14ac:dyDescent="0.3">
      <c r="A64" s="32"/>
      <c r="AI64" s="20"/>
      <c r="AJ64" s="21"/>
      <c r="AK64" s="39"/>
      <c r="AL64" s="39"/>
      <c r="AM64" s="19"/>
      <c r="AN64" s="19"/>
      <c r="AO64" s="19"/>
      <c r="AP64" s="19"/>
      <c r="AQ64" s="19"/>
      <c r="AR64" s="19"/>
      <c r="AS64" s="51"/>
      <c r="AT64" s="51"/>
      <c r="AU64" s="51"/>
      <c r="AV64" s="51"/>
      <c r="AW64" s="51"/>
    </row>
    <row r="65" spans="1:49" ht="15" x14ac:dyDescent="0.3">
      <c r="A65" s="32"/>
      <c r="AI65" s="20"/>
      <c r="AJ65" s="21"/>
      <c r="AK65" s="39"/>
      <c r="AL65" s="39"/>
      <c r="AM65" s="19"/>
      <c r="AN65" s="19"/>
      <c r="AO65" s="19"/>
      <c r="AP65" s="19"/>
      <c r="AQ65" s="19"/>
      <c r="AR65" s="19"/>
      <c r="AS65" s="51"/>
      <c r="AT65" s="51"/>
      <c r="AU65" s="51"/>
      <c r="AV65" s="51"/>
      <c r="AW65" s="51"/>
    </row>
    <row r="66" spans="1:49" ht="15" x14ac:dyDescent="0.3">
      <c r="A66" s="32"/>
      <c r="AI66" s="20"/>
      <c r="AJ66" s="21"/>
      <c r="AK66" s="39"/>
      <c r="AL66" s="39"/>
      <c r="AM66" s="19"/>
      <c r="AN66" s="19"/>
      <c r="AO66" s="19"/>
      <c r="AP66" s="19"/>
      <c r="AQ66" s="19"/>
      <c r="AR66" s="19"/>
      <c r="AS66" s="51"/>
      <c r="AT66" s="51"/>
      <c r="AU66" s="51"/>
      <c r="AV66" s="51"/>
      <c r="AW66" s="51"/>
    </row>
    <row r="67" spans="1:49" ht="15" x14ac:dyDescent="0.3">
      <c r="A67" s="32"/>
      <c r="AI67" s="20"/>
      <c r="AJ67" s="21"/>
      <c r="AK67" s="39"/>
      <c r="AL67" s="39"/>
      <c r="AM67" s="19"/>
      <c r="AN67" s="19"/>
      <c r="AO67" s="19"/>
      <c r="AP67" s="19"/>
      <c r="AQ67" s="19"/>
      <c r="AR67" s="19"/>
      <c r="AS67" s="51"/>
      <c r="AT67" s="51"/>
      <c r="AU67" s="51"/>
      <c r="AV67" s="51"/>
      <c r="AW67" s="51"/>
    </row>
    <row r="68" spans="1:49" ht="15" x14ac:dyDescent="0.3">
      <c r="A68" s="32"/>
      <c r="AI68" s="20"/>
      <c r="AJ68" s="21"/>
      <c r="AK68" s="39"/>
      <c r="AL68" s="39"/>
      <c r="AM68" s="19"/>
      <c r="AN68" s="19"/>
      <c r="AO68" s="19"/>
      <c r="AP68" s="19"/>
      <c r="AQ68" s="19"/>
      <c r="AR68" s="19"/>
      <c r="AS68" s="51"/>
      <c r="AT68" s="51"/>
      <c r="AU68" s="51"/>
      <c r="AV68" s="51"/>
      <c r="AW68" s="51"/>
    </row>
    <row r="69" spans="1:49" ht="15" x14ac:dyDescent="0.3">
      <c r="A69" s="32"/>
      <c r="AI69" s="20"/>
      <c r="AJ69" s="21"/>
      <c r="AK69" s="39"/>
      <c r="AL69" s="39"/>
      <c r="AM69" s="19"/>
      <c r="AN69" s="19"/>
      <c r="AO69" s="19"/>
      <c r="AP69" s="19"/>
      <c r="AQ69" s="19"/>
      <c r="AR69" s="19"/>
      <c r="AS69" s="51"/>
      <c r="AT69" s="51"/>
      <c r="AU69" s="51"/>
      <c r="AV69" s="51"/>
      <c r="AW69" s="51"/>
    </row>
    <row r="70" spans="1:49" ht="15" x14ac:dyDescent="0.3">
      <c r="A70" s="32"/>
      <c r="AI70" s="20"/>
      <c r="AJ70" s="21"/>
      <c r="AK70" s="39"/>
      <c r="AL70" s="39"/>
      <c r="AM70" s="19"/>
      <c r="AN70" s="19"/>
      <c r="AO70" s="19"/>
      <c r="AP70" s="19"/>
      <c r="AQ70" s="19"/>
      <c r="AR70" s="19"/>
      <c r="AS70" s="51"/>
      <c r="AT70" s="51"/>
      <c r="AU70" s="51"/>
      <c r="AV70" s="51"/>
      <c r="AW70" s="51"/>
    </row>
    <row r="71" spans="1:49" ht="15" x14ac:dyDescent="0.3">
      <c r="A71" s="32"/>
      <c r="AI71" s="20"/>
      <c r="AJ71" s="21"/>
      <c r="AK71" s="39"/>
      <c r="AL71" s="39"/>
      <c r="AM71" s="19"/>
      <c r="AN71" s="19"/>
      <c r="AO71" s="19"/>
      <c r="AP71" s="19"/>
      <c r="AQ71" s="19"/>
      <c r="AR71" s="19"/>
      <c r="AS71" s="51"/>
      <c r="AT71" s="51"/>
      <c r="AU71" s="51"/>
      <c r="AV71" s="51"/>
      <c r="AW71" s="51"/>
    </row>
    <row r="72" spans="1:49" ht="15" x14ac:dyDescent="0.3">
      <c r="A72" s="32"/>
      <c r="AI72" s="20"/>
      <c r="AJ72" s="21"/>
      <c r="AK72" s="39"/>
      <c r="AL72" s="39"/>
      <c r="AM72" s="19"/>
      <c r="AN72" s="19"/>
      <c r="AO72" s="19"/>
      <c r="AP72" s="19"/>
      <c r="AQ72" s="19"/>
      <c r="AR72" s="19"/>
      <c r="AS72" s="51"/>
      <c r="AT72" s="51"/>
      <c r="AU72" s="51"/>
      <c r="AV72" s="51"/>
      <c r="AW72" s="51"/>
    </row>
    <row r="73" spans="1:49" ht="15" x14ac:dyDescent="0.3">
      <c r="A73" s="32"/>
      <c r="AI73" s="20"/>
      <c r="AJ73" s="21"/>
      <c r="AK73" s="39"/>
      <c r="AL73" s="39"/>
      <c r="AM73" s="19"/>
      <c r="AN73" s="19"/>
      <c r="AO73" s="19"/>
      <c r="AP73" s="19"/>
      <c r="AQ73" s="19"/>
      <c r="AR73" s="19"/>
      <c r="AS73" s="51"/>
      <c r="AT73" s="51"/>
      <c r="AU73" s="51"/>
      <c r="AV73" s="51"/>
      <c r="AW73" s="51"/>
    </row>
    <row r="74" spans="1:49" ht="15" x14ac:dyDescent="0.3">
      <c r="A74" s="32"/>
      <c r="AI74" s="20"/>
      <c r="AJ74" s="21"/>
      <c r="AK74" s="39"/>
      <c r="AL74" s="39"/>
      <c r="AM74" s="19"/>
      <c r="AN74" s="19"/>
      <c r="AO74" s="19"/>
      <c r="AP74" s="19"/>
      <c r="AQ74" s="19"/>
      <c r="AR74" s="19"/>
      <c r="AS74" s="51"/>
      <c r="AT74" s="51"/>
      <c r="AU74" s="51"/>
      <c r="AV74" s="51"/>
      <c r="AW74" s="51"/>
    </row>
    <row r="75" spans="1:49" ht="15" x14ac:dyDescent="0.3">
      <c r="A75" s="32"/>
      <c r="AI75" s="20"/>
      <c r="AJ75" s="21"/>
      <c r="AK75" s="39"/>
      <c r="AL75" s="39"/>
      <c r="AM75" s="19"/>
      <c r="AN75" s="19"/>
      <c r="AO75" s="19"/>
      <c r="AP75" s="19"/>
      <c r="AQ75" s="19"/>
      <c r="AR75" s="19"/>
      <c r="AS75" s="51"/>
      <c r="AT75" s="51"/>
      <c r="AU75" s="51"/>
      <c r="AV75" s="51"/>
      <c r="AW75" s="51"/>
    </row>
    <row r="76" spans="1:49" ht="15" x14ac:dyDescent="0.3">
      <c r="A76" s="32"/>
      <c r="AI76" s="20"/>
      <c r="AJ76" s="21"/>
      <c r="AK76" s="39"/>
      <c r="AL76" s="39"/>
      <c r="AM76" s="19"/>
      <c r="AN76" s="19"/>
      <c r="AO76" s="19"/>
      <c r="AP76" s="19"/>
      <c r="AQ76" s="19"/>
      <c r="AR76" s="19"/>
      <c r="AS76" s="51"/>
      <c r="AT76" s="51"/>
      <c r="AU76" s="51"/>
      <c r="AV76" s="51"/>
      <c r="AW76" s="51"/>
    </row>
    <row r="77" spans="1:49" ht="15" x14ac:dyDescent="0.3">
      <c r="A77" s="32"/>
      <c r="AI77" s="20"/>
      <c r="AJ77" s="21"/>
      <c r="AK77" s="39"/>
      <c r="AL77" s="39"/>
      <c r="AM77" s="19"/>
      <c r="AN77" s="19"/>
      <c r="AO77" s="19"/>
      <c r="AP77" s="19"/>
      <c r="AQ77" s="19"/>
      <c r="AR77" s="19"/>
      <c r="AS77" s="51"/>
      <c r="AT77" s="51"/>
      <c r="AU77" s="51"/>
      <c r="AV77" s="51"/>
      <c r="AW77" s="51"/>
    </row>
    <row r="78" spans="1:49" ht="15" x14ac:dyDescent="0.3">
      <c r="A78" s="32"/>
      <c r="AI78" s="20"/>
      <c r="AJ78" s="21"/>
      <c r="AK78" s="39"/>
      <c r="AL78" s="39"/>
      <c r="AM78" s="19"/>
      <c r="AN78" s="19"/>
      <c r="AO78" s="19"/>
      <c r="AP78" s="19"/>
      <c r="AQ78" s="19"/>
      <c r="AR78" s="19"/>
      <c r="AS78" s="51"/>
      <c r="AT78" s="51"/>
      <c r="AU78" s="51"/>
      <c r="AV78" s="51"/>
      <c r="AW78" s="51"/>
    </row>
    <row r="79" spans="1:49" ht="15" x14ac:dyDescent="0.3">
      <c r="A79" s="32"/>
      <c r="AI79" s="20"/>
      <c r="AJ79" s="21"/>
      <c r="AK79" s="39"/>
      <c r="AL79" s="39"/>
      <c r="AM79" s="19"/>
      <c r="AN79" s="19"/>
      <c r="AO79" s="19"/>
      <c r="AP79" s="19"/>
      <c r="AQ79" s="19"/>
      <c r="AR79" s="19"/>
      <c r="AS79" s="51"/>
      <c r="AT79" s="51"/>
      <c r="AU79" s="51"/>
      <c r="AV79" s="51"/>
      <c r="AW79" s="51"/>
    </row>
    <row r="80" spans="1:49" ht="15" x14ac:dyDescent="0.3">
      <c r="A80" s="32"/>
      <c r="AI80" s="20"/>
      <c r="AJ80" s="21"/>
      <c r="AK80" s="39"/>
      <c r="AL80" s="39"/>
      <c r="AM80" s="19"/>
      <c r="AN80" s="19"/>
      <c r="AO80" s="19"/>
      <c r="AP80" s="19"/>
      <c r="AQ80" s="19"/>
      <c r="AR80" s="19"/>
      <c r="AS80" s="51"/>
      <c r="AT80" s="51"/>
      <c r="AU80" s="51"/>
      <c r="AV80" s="51"/>
      <c r="AW80" s="51"/>
    </row>
    <row r="81" spans="1:49" ht="15" x14ac:dyDescent="0.3">
      <c r="A81" s="32"/>
      <c r="AI81" s="20"/>
      <c r="AJ81" s="21"/>
      <c r="AK81" s="39"/>
      <c r="AL81" s="39"/>
      <c r="AM81" s="19"/>
      <c r="AN81" s="19"/>
      <c r="AO81" s="19"/>
      <c r="AP81" s="19"/>
      <c r="AQ81" s="19"/>
      <c r="AR81" s="19"/>
      <c r="AS81" s="51"/>
      <c r="AT81" s="51"/>
      <c r="AU81" s="51"/>
      <c r="AV81" s="51"/>
      <c r="AW81" s="51"/>
    </row>
    <row r="82" spans="1:49" ht="15" x14ac:dyDescent="0.3">
      <c r="A82" s="32"/>
      <c r="AI82" s="20"/>
      <c r="AJ82" s="21"/>
      <c r="AK82" s="39"/>
      <c r="AL82" s="39"/>
      <c r="AM82" s="19"/>
      <c r="AN82" s="19"/>
      <c r="AO82" s="19"/>
      <c r="AP82" s="19"/>
      <c r="AQ82" s="19"/>
      <c r="AR82" s="19"/>
      <c r="AS82" s="51"/>
      <c r="AT82" s="51"/>
      <c r="AU82" s="51"/>
      <c r="AV82" s="51"/>
      <c r="AW82" s="51"/>
    </row>
    <row r="83" spans="1:49" ht="15" x14ac:dyDescent="0.3">
      <c r="A83" s="32"/>
      <c r="AI83" s="20"/>
      <c r="AJ83" s="21"/>
      <c r="AK83" s="39"/>
      <c r="AL83" s="39"/>
      <c r="AM83" s="19"/>
      <c r="AN83" s="19"/>
      <c r="AO83" s="19"/>
      <c r="AP83" s="19"/>
      <c r="AQ83" s="19"/>
      <c r="AR83" s="19"/>
      <c r="AS83" s="51"/>
      <c r="AT83" s="51"/>
      <c r="AU83" s="51"/>
      <c r="AV83" s="51"/>
      <c r="AW83" s="51"/>
    </row>
    <row r="84" spans="1:49" ht="15" x14ac:dyDescent="0.3">
      <c r="A84" s="32"/>
      <c r="AI84" s="20"/>
      <c r="AJ84" s="21"/>
      <c r="AK84" s="39"/>
      <c r="AL84" s="39"/>
      <c r="AM84" s="19"/>
      <c r="AN84" s="19"/>
      <c r="AO84" s="19"/>
      <c r="AP84" s="19"/>
      <c r="AQ84" s="19"/>
      <c r="AR84" s="19"/>
      <c r="AS84" s="51"/>
      <c r="AT84" s="51"/>
      <c r="AU84" s="51"/>
      <c r="AV84" s="51"/>
      <c r="AW84" s="51"/>
    </row>
    <row r="85" spans="1:49" ht="15" x14ac:dyDescent="0.3">
      <c r="A85" s="32"/>
      <c r="AI85" s="20"/>
      <c r="AJ85" s="21"/>
      <c r="AK85" s="39"/>
      <c r="AL85" s="39"/>
      <c r="AM85" s="19"/>
      <c r="AN85" s="19"/>
      <c r="AO85" s="19"/>
      <c r="AP85" s="19"/>
      <c r="AQ85" s="19"/>
      <c r="AR85" s="19"/>
      <c r="AS85" s="51"/>
      <c r="AT85" s="51"/>
      <c r="AU85" s="51"/>
      <c r="AV85" s="51"/>
      <c r="AW85" s="51"/>
    </row>
    <row r="86" spans="1:49" ht="15" x14ac:dyDescent="0.3">
      <c r="A86" s="32"/>
      <c r="AI86" s="20"/>
      <c r="AJ86" s="21"/>
      <c r="AK86" s="39"/>
      <c r="AL86" s="39"/>
      <c r="AM86" s="19"/>
      <c r="AN86" s="19"/>
      <c r="AO86" s="19"/>
      <c r="AP86" s="19"/>
      <c r="AQ86" s="19"/>
      <c r="AR86" s="19"/>
      <c r="AS86" s="51"/>
      <c r="AT86" s="51"/>
      <c r="AU86" s="51"/>
      <c r="AV86" s="51"/>
      <c r="AW86" s="51"/>
    </row>
    <row r="87" spans="1:49" ht="15" x14ac:dyDescent="0.3">
      <c r="A87" s="32"/>
      <c r="AI87" s="20"/>
      <c r="AJ87" s="21"/>
      <c r="AK87" s="39"/>
      <c r="AL87" s="39"/>
      <c r="AM87" s="19"/>
      <c r="AN87" s="19"/>
      <c r="AO87" s="19"/>
      <c r="AP87" s="19"/>
      <c r="AQ87" s="19"/>
      <c r="AR87" s="19"/>
      <c r="AS87" s="51"/>
      <c r="AT87" s="51"/>
      <c r="AU87" s="51"/>
      <c r="AV87" s="51"/>
      <c r="AW87" s="51"/>
    </row>
    <row r="88" spans="1:49" ht="15" x14ac:dyDescent="0.3">
      <c r="A88" s="32"/>
      <c r="AI88" s="20"/>
      <c r="AJ88" s="21"/>
      <c r="AK88" s="39"/>
      <c r="AL88" s="39"/>
      <c r="AM88" s="19"/>
      <c r="AN88" s="19"/>
      <c r="AO88" s="19"/>
      <c r="AP88" s="19"/>
      <c r="AQ88" s="19"/>
      <c r="AR88" s="19"/>
      <c r="AS88" s="51"/>
      <c r="AT88" s="51"/>
      <c r="AU88" s="51"/>
      <c r="AV88" s="51"/>
      <c r="AW88" s="51"/>
    </row>
    <row r="89" spans="1:49" ht="15" x14ac:dyDescent="0.3">
      <c r="A89" s="32"/>
      <c r="AI89" s="20"/>
      <c r="AJ89" s="21"/>
      <c r="AK89" s="39"/>
      <c r="AL89" s="39"/>
      <c r="AM89" s="19"/>
      <c r="AN89" s="19"/>
      <c r="AO89" s="19"/>
      <c r="AP89" s="19"/>
      <c r="AQ89" s="19"/>
      <c r="AR89" s="19"/>
      <c r="AS89" s="51"/>
      <c r="AT89" s="51"/>
      <c r="AU89" s="51"/>
      <c r="AV89" s="51"/>
      <c r="AW89" s="51"/>
    </row>
    <row r="90" spans="1:49" ht="15" x14ac:dyDescent="0.3">
      <c r="A90" s="32"/>
      <c r="AI90" s="20"/>
      <c r="AJ90" s="21"/>
      <c r="AK90" s="39"/>
      <c r="AL90" s="39"/>
      <c r="AM90" s="19"/>
      <c r="AN90" s="19"/>
      <c r="AO90" s="19"/>
      <c r="AP90" s="19"/>
      <c r="AQ90" s="19"/>
      <c r="AR90" s="19"/>
      <c r="AS90" s="51"/>
      <c r="AT90" s="51"/>
      <c r="AU90" s="51"/>
      <c r="AV90" s="51"/>
      <c r="AW90" s="51"/>
    </row>
    <row r="91" spans="1:49" ht="15" x14ac:dyDescent="0.3">
      <c r="A91" s="32"/>
      <c r="AI91" s="20"/>
      <c r="AJ91" s="21"/>
      <c r="AK91" s="39"/>
      <c r="AL91" s="39"/>
      <c r="AM91" s="19"/>
      <c r="AN91" s="19"/>
      <c r="AO91" s="19"/>
      <c r="AP91" s="19"/>
      <c r="AQ91" s="19"/>
      <c r="AR91" s="19"/>
      <c r="AS91" s="51"/>
      <c r="AT91" s="51"/>
      <c r="AU91" s="51"/>
      <c r="AV91" s="51"/>
      <c r="AW91" s="51"/>
    </row>
    <row r="92" spans="1:49" ht="15" x14ac:dyDescent="0.3">
      <c r="A92" s="32"/>
      <c r="AI92" s="20"/>
      <c r="AJ92" s="21"/>
      <c r="AK92" s="39"/>
      <c r="AL92" s="39"/>
      <c r="AM92" s="19"/>
      <c r="AN92" s="19"/>
      <c r="AO92" s="19"/>
      <c r="AP92" s="19"/>
      <c r="AQ92" s="19"/>
      <c r="AR92" s="19"/>
      <c r="AS92" s="51"/>
      <c r="AT92" s="51"/>
      <c r="AU92" s="51"/>
      <c r="AV92" s="51"/>
      <c r="AW92" s="51"/>
    </row>
    <row r="93" spans="1:49" ht="15" x14ac:dyDescent="0.3">
      <c r="A93" s="32"/>
      <c r="AI93" s="20"/>
      <c r="AJ93" s="21"/>
      <c r="AK93" s="39"/>
      <c r="AL93" s="39"/>
      <c r="AM93" s="19"/>
      <c r="AN93" s="19"/>
      <c r="AO93" s="19"/>
      <c r="AP93" s="19"/>
      <c r="AQ93" s="19"/>
      <c r="AR93" s="19"/>
      <c r="AS93" s="51"/>
      <c r="AT93" s="51"/>
      <c r="AU93" s="51"/>
      <c r="AV93" s="51"/>
      <c r="AW93" s="51"/>
    </row>
    <row r="94" spans="1:49" ht="15" x14ac:dyDescent="0.3">
      <c r="A94" s="32"/>
      <c r="AI94" s="20"/>
      <c r="AJ94" s="21"/>
      <c r="AK94" s="39"/>
      <c r="AL94" s="39"/>
      <c r="AM94" s="19"/>
      <c r="AN94" s="19"/>
      <c r="AO94" s="19"/>
      <c r="AP94" s="19"/>
      <c r="AQ94" s="19"/>
      <c r="AR94" s="19"/>
      <c r="AS94" s="51"/>
      <c r="AT94" s="51"/>
      <c r="AU94" s="51"/>
      <c r="AV94" s="51"/>
      <c r="AW94" s="51"/>
    </row>
    <row r="95" spans="1:49" ht="15" x14ac:dyDescent="0.3">
      <c r="A95" s="32"/>
      <c r="AI95" s="20"/>
      <c r="AJ95" s="21"/>
      <c r="AK95" s="39"/>
      <c r="AL95" s="39"/>
      <c r="AM95" s="19"/>
      <c r="AN95" s="19"/>
      <c r="AO95" s="19"/>
      <c r="AP95" s="19"/>
      <c r="AQ95" s="19"/>
      <c r="AR95" s="19"/>
      <c r="AS95" s="51"/>
      <c r="AT95" s="51"/>
      <c r="AU95" s="51"/>
      <c r="AV95" s="51"/>
      <c r="AW95" s="51"/>
    </row>
    <row r="96" spans="1:49" ht="15" x14ac:dyDescent="0.3">
      <c r="A96" s="32"/>
      <c r="AI96" s="20"/>
      <c r="AJ96" s="21"/>
      <c r="AK96" s="39"/>
      <c r="AL96" s="39"/>
      <c r="AM96" s="19"/>
      <c r="AN96" s="19"/>
      <c r="AO96" s="19"/>
      <c r="AP96" s="19"/>
      <c r="AQ96" s="19"/>
      <c r="AR96" s="19"/>
      <c r="AS96" s="51"/>
      <c r="AT96" s="51"/>
      <c r="AU96" s="51"/>
      <c r="AV96" s="51"/>
      <c r="AW96" s="51"/>
    </row>
    <row r="97" spans="1:49" ht="15" x14ac:dyDescent="0.3">
      <c r="A97" s="32"/>
      <c r="AI97" s="20"/>
      <c r="AJ97" s="21"/>
      <c r="AK97" s="39"/>
      <c r="AL97" s="39"/>
      <c r="AM97" s="19"/>
      <c r="AN97" s="19"/>
      <c r="AO97" s="19"/>
      <c r="AP97" s="19"/>
      <c r="AQ97" s="19"/>
      <c r="AR97" s="19"/>
      <c r="AS97" s="51"/>
      <c r="AT97" s="51"/>
      <c r="AU97" s="51"/>
      <c r="AV97" s="51"/>
      <c r="AW97" s="51"/>
    </row>
    <row r="98" spans="1:49" ht="15" x14ac:dyDescent="0.3">
      <c r="A98" s="32"/>
      <c r="AI98" s="20"/>
      <c r="AJ98" s="21"/>
      <c r="AK98" s="39"/>
      <c r="AL98" s="39"/>
      <c r="AM98" s="19"/>
      <c r="AN98" s="19"/>
      <c r="AO98" s="19"/>
      <c r="AP98" s="19"/>
      <c r="AQ98" s="19"/>
      <c r="AR98" s="19"/>
      <c r="AS98" s="51"/>
      <c r="AT98" s="51"/>
      <c r="AU98" s="51"/>
      <c r="AV98" s="51"/>
      <c r="AW98" s="51"/>
    </row>
    <row r="99" spans="1:49" ht="15" x14ac:dyDescent="0.3">
      <c r="A99" s="32"/>
      <c r="AI99" s="20"/>
      <c r="AJ99" s="21"/>
      <c r="AK99" s="39"/>
      <c r="AL99" s="39"/>
      <c r="AM99" s="19"/>
      <c r="AN99" s="19"/>
      <c r="AO99" s="19"/>
      <c r="AP99" s="19"/>
      <c r="AQ99" s="19"/>
      <c r="AR99" s="19"/>
      <c r="AS99" s="51"/>
      <c r="AT99" s="51"/>
      <c r="AU99" s="51"/>
      <c r="AV99" s="51"/>
      <c r="AW99" s="51"/>
    </row>
    <row r="100" spans="1:49" ht="15" x14ac:dyDescent="0.3">
      <c r="A100" s="32"/>
      <c r="AI100" s="20"/>
      <c r="AJ100" s="21"/>
      <c r="AK100" s="39"/>
      <c r="AL100" s="39"/>
      <c r="AM100" s="19"/>
      <c r="AN100" s="19"/>
      <c r="AO100" s="19"/>
      <c r="AP100" s="19"/>
      <c r="AQ100" s="19"/>
      <c r="AR100" s="19"/>
      <c r="AS100" s="51"/>
      <c r="AT100" s="51"/>
      <c r="AU100" s="51"/>
      <c r="AV100" s="51"/>
      <c r="AW100" s="51"/>
    </row>
    <row r="101" spans="1:49" ht="15" x14ac:dyDescent="0.3">
      <c r="A101" s="32"/>
      <c r="AI101" s="20"/>
      <c r="AJ101" s="21"/>
      <c r="AK101" s="39"/>
      <c r="AL101" s="39"/>
      <c r="AM101" s="19"/>
      <c r="AN101" s="19"/>
      <c r="AO101" s="19"/>
      <c r="AP101" s="19"/>
      <c r="AQ101" s="19"/>
      <c r="AR101" s="19"/>
      <c r="AS101" s="51"/>
      <c r="AT101" s="51"/>
      <c r="AU101" s="51"/>
      <c r="AV101" s="51"/>
      <c r="AW101" s="51"/>
    </row>
    <row r="102" spans="1:49" ht="15" x14ac:dyDescent="0.3">
      <c r="A102" s="32"/>
      <c r="AI102" s="20"/>
      <c r="AJ102" s="21"/>
      <c r="AK102" s="39"/>
      <c r="AL102" s="39"/>
      <c r="AM102" s="19"/>
      <c r="AN102" s="19"/>
      <c r="AO102" s="19"/>
      <c r="AP102" s="19"/>
      <c r="AQ102" s="19"/>
      <c r="AR102" s="19"/>
      <c r="AS102" s="51"/>
      <c r="AT102" s="51"/>
      <c r="AU102" s="51"/>
      <c r="AV102" s="51"/>
      <c r="AW102" s="51"/>
    </row>
    <row r="103" spans="1:49" ht="15" x14ac:dyDescent="0.3">
      <c r="A103" s="32"/>
      <c r="AI103" s="20"/>
      <c r="AJ103" s="21"/>
      <c r="AK103" s="39"/>
      <c r="AL103" s="39"/>
      <c r="AM103" s="19"/>
      <c r="AN103" s="19"/>
      <c r="AO103" s="19"/>
      <c r="AP103" s="19"/>
      <c r="AQ103" s="19"/>
      <c r="AR103" s="19"/>
      <c r="AS103" s="51"/>
      <c r="AT103" s="51"/>
      <c r="AU103" s="51"/>
      <c r="AV103" s="51"/>
      <c r="AW103" s="51"/>
    </row>
    <row r="104" spans="1:49" ht="15" x14ac:dyDescent="0.3">
      <c r="A104" s="32"/>
      <c r="AI104" s="20"/>
      <c r="AJ104" s="21"/>
      <c r="AK104" s="39"/>
      <c r="AL104" s="39"/>
      <c r="AM104" s="19"/>
      <c r="AN104" s="19"/>
      <c r="AO104" s="19"/>
      <c r="AP104" s="19"/>
      <c r="AQ104" s="19"/>
      <c r="AR104" s="19"/>
      <c r="AS104" s="51"/>
      <c r="AT104" s="51"/>
      <c r="AU104" s="51"/>
      <c r="AV104" s="51"/>
      <c r="AW104" s="51"/>
    </row>
    <row r="105" spans="1:49" ht="15" x14ac:dyDescent="0.3">
      <c r="A105" s="32"/>
      <c r="AI105" s="20"/>
      <c r="AJ105" s="21"/>
      <c r="AK105" s="39"/>
      <c r="AL105" s="39"/>
      <c r="AM105" s="19"/>
      <c r="AN105" s="19"/>
      <c r="AO105" s="19"/>
      <c r="AP105" s="19"/>
      <c r="AQ105" s="19"/>
      <c r="AR105" s="19"/>
      <c r="AS105" s="51"/>
      <c r="AT105" s="51"/>
      <c r="AU105" s="51"/>
      <c r="AV105" s="51"/>
      <c r="AW105" s="51"/>
    </row>
    <row r="106" spans="1:49" ht="15" x14ac:dyDescent="0.3">
      <c r="A106" s="32"/>
      <c r="AI106" s="20"/>
      <c r="AJ106" s="21"/>
      <c r="AK106" s="39"/>
      <c r="AL106" s="39"/>
      <c r="AM106" s="19"/>
      <c r="AN106" s="19"/>
      <c r="AO106" s="19"/>
      <c r="AP106" s="19"/>
      <c r="AQ106" s="19"/>
      <c r="AR106" s="19"/>
      <c r="AS106" s="51"/>
      <c r="AT106" s="51"/>
      <c r="AU106" s="51"/>
      <c r="AV106" s="51"/>
      <c r="AW106" s="51"/>
    </row>
    <row r="107" spans="1:49" ht="15" x14ac:dyDescent="0.3">
      <c r="A107" s="32"/>
      <c r="AI107" s="20"/>
      <c r="AJ107" s="21"/>
      <c r="AK107" s="39"/>
      <c r="AL107" s="39"/>
      <c r="AM107" s="19"/>
      <c r="AN107" s="19"/>
      <c r="AO107" s="19"/>
      <c r="AP107" s="19"/>
      <c r="AQ107" s="19"/>
      <c r="AR107" s="19"/>
      <c r="AS107" s="51"/>
      <c r="AT107" s="51"/>
      <c r="AU107" s="51"/>
      <c r="AV107" s="51"/>
      <c r="AW107" s="51"/>
    </row>
    <row r="108" spans="1:49" ht="15" x14ac:dyDescent="0.3">
      <c r="A108" s="32"/>
      <c r="AI108" s="20"/>
      <c r="AJ108" s="21"/>
      <c r="AK108" s="39"/>
      <c r="AL108" s="39"/>
      <c r="AM108" s="19"/>
      <c r="AN108" s="19"/>
      <c r="AO108" s="19"/>
      <c r="AP108" s="19"/>
      <c r="AQ108" s="19"/>
      <c r="AR108" s="19"/>
      <c r="AS108" s="51"/>
      <c r="AT108" s="51"/>
      <c r="AU108" s="51"/>
      <c r="AV108" s="51"/>
      <c r="AW108" s="51"/>
    </row>
    <row r="109" spans="1:49" ht="15" x14ac:dyDescent="0.3">
      <c r="A109" s="32"/>
      <c r="AI109" s="20"/>
      <c r="AJ109" s="21"/>
      <c r="AK109" s="39"/>
      <c r="AL109" s="39"/>
      <c r="AM109" s="19"/>
      <c r="AN109" s="19"/>
      <c r="AO109" s="19"/>
      <c r="AP109" s="19"/>
      <c r="AQ109" s="19"/>
      <c r="AR109" s="19"/>
      <c r="AS109" s="51"/>
      <c r="AT109" s="51"/>
      <c r="AU109" s="51"/>
      <c r="AV109" s="51"/>
      <c r="AW109" s="51"/>
    </row>
    <row r="110" spans="1:49" ht="15" x14ac:dyDescent="0.3">
      <c r="A110" s="32"/>
      <c r="AI110" s="20"/>
      <c r="AJ110" s="21"/>
      <c r="AK110" s="39"/>
      <c r="AL110" s="39"/>
      <c r="AM110" s="19"/>
      <c r="AN110" s="19"/>
      <c r="AO110" s="19"/>
      <c r="AP110" s="19"/>
      <c r="AQ110" s="19"/>
      <c r="AR110" s="19"/>
      <c r="AS110" s="51"/>
      <c r="AT110" s="51"/>
      <c r="AU110" s="51"/>
      <c r="AV110" s="51"/>
      <c r="AW110" s="51"/>
    </row>
    <row r="111" spans="1:49" ht="15" x14ac:dyDescent="0.3">
      <c r="A111" s="32"/>
      <c r="AI111" s="20"/>
      <c r="AJ111" s="21"/>
      <c r="AK111" s="39"/>
      <c r="AL111" s="39"/>
      <c r="AM111" s="19"/>
      <c r="AN111" s="19"/>
      <c r="AO111" s="19"/>
      <c r="AP111" s="19"/>
      <c r="AQ111" s="19"/>
      <c r="AR111" s="19"/>
      <c r="AS111" s="51"/>
      <c r="AT111" s="51"/>
      <c r="AU111" s="51"/>
      <c r="AV111" s="51"/>
      <c r="AW111" s="51"/>
    </row>
    <row r="112" spans="1:49" ht="15" x14ac:dyDescent="0.3">
      <c r="A112" s="32"/>
      <c r="AI112" s="20"/>
      <c r="AJ112" s="21"/>
      <c r="AK112" s="39"/>
      <c r="AL112" s="39"/>
      <c r="AM112" s="19"/>
      <c r="AN112" s="19"/>
      <c r="AO112" s="19"/>
      <c r="AP112" s="19"/>
      <c r="AQ112" s="19"/>
      <c r="AR112" s="19"/>
      <c r="AS112" s="51"/>
      <c r="AT112" s="51"/>
      <c r="AU112" s="51"/>
      <c r="AV112" s="51"/>
      <c r="AW112" s="51"/>
    </row>
    <row r="113" spans="1:49" ht="15" x14ac:dyDescent="0.3">
      <c r="A113" s="32"/>
      <c r="AI113" s="20"/>
      <c r="AJ113" s="21"/>
      <c r="AK113" s="39"/>
      <c r="AL113" s="39"/>
      <c r="AM113" s="19"/>
      <c r="AN113" s="19"/>
      <c r="AO113" s="19"/>
      <c r="AP113" s="19"/>
      <c r="AQ113" s="19"/>
      <c r="AR113" s="19"/>
      <c r="AS113" s="51"/>
      <c r="AT113" s="51"/>
      <c r="AU113" s="51"/>
      <c r="AV113" s="51"/>
      <c r="AW113" s="51"/>
    </row>
    <row r="114" spans="1:49" ht="15" x14ac:dyDescent="0.3">
      <c r="A114" s="32"/>
      <c r="AI114" s="20"/>
      <c r="AJ114" s="21"/>
      <c r="AK114" s="39"/>
      <c r="AL114" s="39"/>
      <c r="AM114" s="19"/>
      <c r="AN114" s="19"/>
      <c r="AO114" s="19"/>
      <c r="AP114" s="19"/>
      <c r="AQ114" s="19"/>
      <c r="AR114" s="19"/>
      <c r="AS114" s="51"/>
      <c r="AT114" s="51"/>
      <c r="AU114" s="51"/>
      <c r="AV114" s="51"/>
      <c r="AW114" s="51"/>
    </row>
    <row r="115" spans="1:49" ht="15" x14ac:dyDescent="0.3">
      <c r="A115" s="32"/>
      <c r="AI115" s="20"/>
      <c r="AJ115" s="21"/>
      <c r="AK115" s="39"/>
      <c r="AL115" s="39"/>
      <c r="AM115" s="19"/>
      <c r="AN115" s="19"/>
      <c r="AO115" s="19"/>
      <c r="AP115" s="19"/>
      <c r="AQ115" s="19"/>
      <c r="AR115" s="19"/>
      <c r="AS115" s="51"/>
      <c r="AT115" s="51"/>
      <c r="AU115" s="51"/>
      <c r="AV115" s="51"/>
      <c r="AW115" s="51"/>
    </row>
    <row r="116" spans="1:49" ht="15" x14ac:dyDescent="0.3">
      <c r="A116" s="32"/>
      <c r="AI116" s="20"/>
      <c r="AJ116" s="21"/>
      <c r="AK116" s="39"/>
      <c r="AL116" s="39"/>
      <c r="AM116" s="19"/>
      <c r="AN116" s="19"/>
      <c r="AO116" s="19"/>
      <c r="AP116" s="19"/>
      <c r="AQ116" s="19"/>
      <c r="AR116" s="19"/>
      <c r="AS116" s="51"/>
      <c r="AT116" s="51"/>
      <c r="AU116" s="51"/>
      <c r="AV116" s="51"/>
      <c r="AW116" s="51"/>
    </row>
    <row r="117" spans="1:49" ht="15" x14ac:dyDescent="0.3">
      <c r="A117" s="32"/>
      <c r="AI117" s="20"/>
      <c r="AJ117" s="21"/>
      <c r="AK117" s="39"/>
      <c r="AL117" s="39"/>
      <c r="AM117" s="19"/>
      <c r="AN117" s="19"/>
      <c r="AO117" s="19"/>
      <c r="AP117" s="19"/>
      <c r="AQ117" s="19"/>
      <c r="AR117" s="19"/>
      <c r="AS117" s="51"/>
      <c r="AT117" s="51"/>
      <c r="AU117" s="51"/>
      <c r="AV117" s="51"/>
      <c r="AW117" s="51"/>
    </row>
    <row r="118" spans="1:49" ht="15" x14ac:dyDescent="0.3">
      <c r="A118" s="32"/>
      <c r="AI118" s="20"/>
      <c r="AJ118" s="21"/>
      <c r="AK118" s="39"/>
      <c r="AL118" s="39"/>
      <c r="AM118" s="19"/>
      <c r="AN118" s="19"/>
      <c r="AO118" s="19"/>
      <c r="AP118" s="19"/>
      <c r="AQ118" s="19"/>
      <c r="AR118" s="19"/>
      <c r="AS118" s="51"/>
      <c r="AT118" s="51"/>
      <c r="AU118" s="51"/>
      <c r="AV118" s="51"/>
      <c r="AW118" s="51"/>
    </row>
    <row r="119" spans="1:49" ht="15" x14ac:dyDescent="0.3">
      <c r="A119" s="32"/>
      <c r="AI119" s="20"/>
      <c r="AJ119" s="21"/>
      <c r="AK119" s="39"/>
      <c r="AL119" s="39"/>
      <c r="AM119" s="19"/>
      <c r="AN119" s="19"/>
      <c r="AO119" s="19"/>
      <c r="AP119" s="19"/>
      <c r="AQ119" s="19"/>
      <c r="AR119" s="19"/>
      <c r="AS119" s="51"/>
      <c r="AT119" s="51"/>
      <c r="AU119" s="51"/>
      <c r="AV119" s="51"/>
      <c r="AW119" s="51"/>
    </row>
    <row r="120" spans="1:49" ht="15" x14ac:dyDescent="0.3">
      <c r="A120" s="32"/>
      <c r="AI120" s="20"/>
      <c r="AJ120" s="21"/>
      <c r="AK120" s="39"/>
      <c r="AL120" s="39"/>
      <c r="AM120" s="19"/>
      <c r="AN120" s="19"/>
      <c r="AO120" s="19"/>
      <c r="AP120" s="19"/>
      <c r="AQ120" s="19"/>
      <c r="AR120" s="19"/>
      <c r="AS120" s="51"/>
      <c r="AT120" s="51"/>
      <c r="AU120" s="51"/>
      <c r="AV120" s="51"/>
      <c r="AW120" s="51"/>
    </row>
    <row r="121" spans="1:49" ht="15" x14ac:dyDescent="0.3">
      <c r="A121" s="32"/>
      <c r="AI121" s="20"/>
      <c r="AJ121" s="21"/>
      <c r="AK121" s="39"/>
      <c r="AL121" s="39"/>
      <c r="AM121" s="19"/>
      <c r="AN121" s="19"/>
      <c r="AO121" s="19"/>
      <c r="AP121" s="19"/>
      <c r="AQ121" s="19"/>
      <c r="AR121" s="19"/>
      <c r="AS121" s="51"/>
      <c r="AT121" s="51"/>
      <c r="AU121" s="51"/>
      <c r="AV121" s="51"/>
      <c r="AW121" s="51"/>
    </row>
    <row r="122" spans="1:49" ht="15" x14ac:dyDescent="0.3">
      <c r="A122" s="32"/>
      <c r="AI122" s="20"/>
      <c r="AJ122" s="21"/>
      <c r="AK122" s="39"/>
      <c r="AL122" s="39"/>
      <c r="AM122" s="19"/>
      <c r="AN122" s="19"/>
      <c r="AO122" s="19"/>
      <c r="AP122" s="19"/>
      <c r="AQ122" s="19"/>
      <c r="AR122" s="19"/>
      <c r="AS122" s="51"/>
      <c r="AT122" s="51"/>
      <c r="AU122" s="51"/>
      <c r="AV122" s="51"/>
      <c r="AW122" s="51"/>
    </row>
    <row r="123" spans="1:49" ht="15" x14ac:dyDescent="0.3">
      <c r="A123" s="32"/>
      <c r="AI123" s="20"/>
      <c r="AJ123" s="21"/>
      <c r="AK123" s="39"/>
      <c r="AL123" s="39"/>
      <c r="AM123" s="19"/>
      <c r="AN123" s="19"/>
      <c r="AO123" s="19"/>
      <c r="AP123" s="19"/>
      <c r="AQ123" s="19"/>
      <c r="AR123" s="19"/>
      <c r="AS123" s="51"/>
      <c r="AT123" s="51"/>
      <c r="AU123" s="51"/>
      <c r="AV123" s="51"/>
      <c r="AW123" s="51"/>
    </row>
    <row r="124" spans="1:49" ht="15" x14ac:dyDescent="0.3">
      <c r="A124" s="32"/>
      <c r="AI124" s="20"/>
      <c r="AJ124" s="21"/>
      <c r="AK124" s="39"/>
      <c r="AL124" s="39"/>
      <c r="AM124" s="19"/>
      <c r="AN124" s="19"/>
      <c r="AO124" s="19"/>
      <c r="AP124" s="19"/>
      <c r="AQ124" s="19"/>
      <c r="AR124" s="19"/>
      <c r="AS124" s="51"/>
      <c r="AT124" s="51"/>
      <c r="AU124" s="51"/>
      <c r="AV124" s="51"/>
      <c r="AW124" s="51"/>
    </row>
    <row r="125" spans="1:49" ht="15" x14ac:dyDescent="0.3">
      <c r="A125" s="32"/>
      <c r="AI125" s="20"/>
      <c r="AJ125" s="21"/>
      <c r="AK125" s="39"/>
      <c r="AL125" s="39"/>
      <c r="AM125" s="19"/>
      <c r="AN125" s="19"/>
      <c r="AO125" s="19"/>
      <c r="AP125" s="19"/>
      <c r="AQ125" s="19"/>
      <c r="AR125" s="19"/>
      <c r="AS125" s="51"/>
      <c r="AT125" s="51"/>
      <c r="AU125" s="51"/>
      <c r="AV125" s="51"/>
      <c r="AW125" s="51"/>
    </row>
    <row r="126" spans="1:49" ht="15" x14ac:dyDescent="0.3">
      <c r="A126" s="32"/>
      <c r="AI126" s="20"/>
      <c r="AJ126" s="21"/>
      <c r="AK126" s="39"/>
      <c r="AL126" s="39"/>
      <c r="AM126" s="19"/>
      <c r="AN126" s="19"/>
      <c r="AO126" s="19"/>
      <c r="AP126" s="19"/>
      <c r="AQ126" s="19"/>
      <c r="AR126" s="19"/>
      <c r="AS126" s="51"/>
      <c r="AT126" s="51"/>
      <c r="AU126" s="51"/>
      <c r="AV126" s="51"/>
      <c r="AW126" s="51"/>
    </row>
    <row r="127" spans="1:49" ht="15" x14ac:dyDescent="0.3">
      <c r="A127" s="32"/>
      <c r="AI127" s="20"/>
      <c r="AJ127" s="21"/>
      <c r="AK127" s="39"/>
      <c r="AL127" s="39"/>
      <c r="AM127" s="19"/>
      <c r="AN127" s="19"/>
      <c r="AO127" s="19"/>
      <c r="AP127" s="19"/>
      <c r="AQ127" s="19"/>
      <c r="AR127" s="19"/>
      <c r="AS127" s="51"/>
      <c r="AT127" s="51"/>
      <c r="AU127" s="51"/>
      <c r="AV127" s="51"/>
      <c r="AW127" s="51"/>
    </row>
    <row r="128" spans="1:49" ht="15" x14ac:dyDescent="0.3">
      <c r="A128" s="32"/>
      <c r="AI128" s="20"/>
      <c r="AJ128" s="21"/>
      <c r="AK128" s="39"/>
      <c r="AL128" s="39"/>
      <c r="AM128" s="19"/>
      <c r="AN128" s="19"/>
      <c r="AO128" s="19"/>
      <c r="AP128" s="19"/>
      <c r="AQ128" s="19"/>
      <c r="AR128" s="19"/>
      <c r="AS128" s="51"/>
      <c r="AT128" s="51"/>
      <c r="AU128" s="51"/>
      <c r="AV128" s="51"/>
      <c r="AW128" s="51"/>
    </row>
    <row r="129" spans="1:49" ht="15" x14ac:dyDescent="0.3">
      <c r="A129" s="32"/>
      <c r="AI129" s="20"/>
      <c r="AJ129" s="21"/>
      <c r="AK129" s="39"/>
      <c r="AL129" s="39"/>
      <c r="AM129" s="19"/>
      <c r="AN129" s="19"/>
      <c r="AO129" s="19"/>
      <c r="AP129" s="19"/>
      <c r="AQ129" s="19"/>
      <c r="AR129" s="19"/>
      <c r="AS129" s="51"/>
      <c r="AT129" s="51"/>
      <c r="AU129" s="51"/>
      <c r="AV129" s="51"/>
      <c r="AW129" s="51"/>
    </row>
    <row r="130" spans="1:49" ht="15" x14ac:dyDescent="0.3">
      <c r="A130" s="32"/>
      <c r="AI130" s="20"/>
      <c r="AJ130" s="21"/>
      <c r="AK130" s="39"/>
      <c r="AL130" s="39"/>
      <c r="AM130" s="19"/>
      <c r="AN130" s="19"/>
      <c r="AO130" s="19"/>
      <c r="AP130" s="19"/>
      <c r="AQ130" s="19"/>
      <c r="AR130" s="19"/>
      <c r="AS130" s="51"/>
      <c r="AT130" s="51"/>
      <c r="AU130" s="51"/>
      <c r="AV130" s="51"/>
      <c r="AW130" s="51"/>
    </row>
    <row r="131" spans="1:49" ht="15" x14ac:dyDescent="0.3">
      <c r="A131" s="32"/>
      <c r="AI131" s="20"/>
      <c r="AJ131" s="21"/>
      <c r="AK131" s="39"/>
      <c r="AL131" s="39"/>
      <c r="AM131" s="19"/>
      <c r="AN131" s="19"/>
      <c r="AO131" s="19"/>
      <c r="AP131" s="19"/>
      <c r="AQ131" s="19"/>
      <c r="AR131" s="19"/>
      <c r="AS131" s="51"/>
      <c r="AT131" s="51"/>
      <c r="AU131" s="51"/>
      <c r="AV131" s="51"/>
      <c r="AW131" s="51"/>
    </row>
    <row r="132" spans="1:49" ht="15" x14ac:dyDescent="0.3">
      <c r="A132" s="32"/>
      <c r="AI132" s="20"/>
      <c r="AJ132" s="21"/>
      <c r="AK132" s="39"/>
      <c r="AL132" s="39"/>
      <c r="AM132" s="19"/>
      <c r="AN132" s="19"/>
      <c r="AO132" s="19"/>
      <c r="AP132" s="19"/>
      <c r="AQ132" s="19"/>
      <c r="AR132" s="19"/>
      <c r="AS132" s="51"/>
      <c r="AT132" s="51"/>
      <c r="AU132" s="51"/>
      <c r="AV132" s="51"/>
      <c r="AW132" s="51"/>
    </row>
    <row r="133" spans="1:49" ht="15" x14ac:dyDescent="0.3">
      <c r="A133" s="32"/>
      <c r="AI133" s="20"/>
      <c r="AJ133" s="21"/>
      <c r="AK133" s="39"/>
      <c r="AL133" s="39"/>
      <c r="AM133" s="19"/>
      <c r="AN133" s="19"/>
      <c r="AO133" s="19"/>
      <c r="AP133" s="19"/>
      <c r="AQ133" s="19"/>
      <c r="AR133" s="19"/>
      <c r="AS133" s="51"/>
      <c r="AT133" s="51"/>
      <c r="AU133" s="51"/>
      <c r="AV133" s="51"/>
      <c r="AW133" s="51"/>
    </row>
    <row r="134" spans="1:49" ht="15" x14ac:dyDescent="0.3">
      <c r="A134" s="32"/>
      <c r="AI134" s="20"/>
      <c r="AJ134" s="21"/>
      <c r="AK134" s="39"/>
      <c r="AL134" s="39"/>
      <c r="AM134" s="19"/>
      <c r="AN134" s="19"/>
      <c r="AO134" s="19"/>
      <c r="AP134" s="19"/>
      <c r="AQ134" s="19"/>
      <c r="AR134" s="19"/>
      <c r="AS134" s="51"/>
      <c r="AT134" s="51"/>
      <c r="AU134" s="51"/>
      <c r="AV134" s="51"/>
      <c r="AW134" s="51"/>
    </row>
    <row r="135" spans="1:49" ht="15" x14ac:dyDescent="0.3">
      <c r="A135" s="32"/>
      <c r="AI135" s="20"/>
      <c r="AJ135" s="21"/>
      <c r="AK135" s="39"/>
      <c r="AL135" s="39"/>
      <c r="AM135" s="19"/>
      <c r="AN135" s="19"/>
      <c r="AO135" s="19"/>
      <c r="AP135" s="19"/>
      <c r="AQ135" s="19"/>
      <c r="AR135" s="19"/>
      <c r="AS135" s="51"/>
      <c r="AT135" s="51"/>
      <c r="AU135" s="51"/>
      <c r="AV135" s="51"/>
      <c r="AW135" s="51"/>
    </row>
    <row r="136" spans="1:49" ht="15" x14ac:dyDescent="0.3">
      <c r="A136" s="32"/>
      <c r="AI136" s="20"/>
      <c r="AJ136" s="21"/>
      <c r="AK136" s="39"/>
      <c r="AL136" s="39"/>
      <c r="AM136" s="19"/>
      <c r="AN136" s="19"/>
      <c r="AO136" s="19"/>
      <c r="AP136" s="19"/>
      <c r="AQ136" s="19"/>
      <c r="AR136" s="19"/>
      <c r="AS136" s="51"/>
      <c r="AT136" s="51"/>
      <c r="AU136" s="51"/>
      <c r="AV136" s="51"/>
      <c r="AW136" s="51"/>
    </row>
    <row r="137" spans="1:49" ht="15" x14ac:dyDescent="0.3">
      <c r="A137" s="32"/>
      <c r="AI137" s="20"/>
      <c r="AJ137" s="21"/>
      <c r="AK137" s="39"/>
      <c r="AL137" s="39"/>
      <c r="AM137" s="19"/>
      <c r="AN137" s="19"/>
      <c r="AO137" s="19"/>
      <c r="AP137" s="19"/>
      <c r="AQ137" s="19"/>
      <c r="AR137" s="19"/>
      <c r="AS137" s="51"/>
      <c r="AT137" s="51"/>
      <c r="AU137" s="51"/>
      <c r="AV137" s="51"/>
      <c r="AW137" s="51"/>
    </row>
    <row r="138" spans="1:49" ht="15" x14ac:dyDescent="0.3">
      <c r="A138" s="32"/>
      <c r="AI138" s="20"/>
      <c r="AJ138" s="21"/>
      <c r="AK138" s="39"/>
      <c r="AL138" s="39"/>
      <c r="AM138" s="19"/>
      <c r="AN138" s="19"/>
      <c r="AO138" s="19"/>
      <c r="AP138" s="19"/>
      <c r="AQ138" s="19"/>
      <c r="AR138" s="19"/>
      <c r="AS138" s="51"/>
      <c r="AT138" s="51"/>
      <c r="AU138" s="51"/>
      <c r="AV138" s="51"/>
      <c r="AW138" s="51"/>
    </row>
    <row r="139" spans="1:49" ht="15" x14ac:dyDescent="0.3">
      <c r="A139" s="32"/>
      <c r="AI139" s="20"/>
      <c r="AJ139" s="21"/>
      <c r="AK139" s="39"/>
      <c r="AL139" s="39"/>
      <c r="AM139" s="19"/>
      <c r="AN139" s="19"/>
      <c r="AO139" s="19"/>
      <c r="AP139" s="19"/>
      <c r="AQ139" s="19"/>
      <c r="AR139" s="19"/>
      <c r="AS139" s="51"/>
      <c r="AT139" s="51"/>
      <c r="AU139" s="51"/>
      <c r="AV139" s="51"/>
      <c r="AW139" s="51"/>
    </row>
    <row r="140" spans="1:49" ht="15" x14ac:dyDescent="0.3">
      <c r="A140" s="32"/>
      <c r="AI140" s="20"/>
      <c r="AJ140" s="21"/>
      <c r="AK140" s="39"/>
      <c r="AL140" s="39"/>
      <c r="AM140" s="19"/>
      <c r="AN140" s="19"/>
      <c r="AO140" s="19"/>
      <c r="AP140" s="19"/>
      <c r="AQ140" s="19"/>
      <c r="AR140" s="19"/>
      <c r="AS140" s="51"/>
      <c r="AT140" s="51"/>
      <c r="AU140" s="51"/>
      <c r="AV140" s="51"/>
      <c r="AW140" s="51"/>
    </row>
    <row r="141" spans="1:49" ht="15" x14ac:dyDescent="0.3">
      <c r="A141" s="32"/>
      <c r="AI141" s="20"/>
      <c r="AJ141" s="21"/>
      <c r="AK141" s="39"/>
      <c r="AL141" s="39"/>
      <c r="AM141" s="19"/>
      <c r="AN141" s="19"/>
      <c r="AO141" s="19"/>
      <c r="AP141" s="19"/>
      <c r="AQ141" s="19"/>
      <c r="AR141" s="19"/>
      <c r="AS141" s="51"/>
      <c r="AT141" s="51"/>
      <c r="AU141" s="51"/>
      <c r="AV141" s="51"/>
      <c r="AW141" s="51"/>
    </row>
    <row r="142" spans="1:49" ht="15" x14ac:dyDescent="0.3">
      <c r="A142" s="32"/>
      <c r="AI142" s="20"/>
      <c r="AJ142" s="21"/>
      <c r="AK142" s="39"/>
      <c r="AL142" s="39"/>
      <c r="AM142" s="19"/>
      <c r="AN142" s="19"/>
      <c r="AO142" s="19"/>
      <c r="AP142" s="19"/>
      <c r="AQ142" s="19"/>
      <c r="AR142" s="19"/>
      <c r="AS142" s="51"/>
      <c r="AT142" s="51"/>
      <c r="AU142" s="51"/>
      <c r="AV142" s="51"/>
      <c r="AW142" s="51"/>
    </row>
    <row r="143" spans="1:49" ht="15" x14ac:dyDescent="0.3">
      <c r="A143" s="32"/>
      <c r="AI143" s="20"/>
      <c r="AJ143" s="21"/>
      <c r="AK143" s="39"/>
      <c r="AL143" s="39"/>
      <c r="AM143" s="19"/>
      <c r="AN143" s="19"/>
      <c r="AO143" s="19"/>
      <c r="AP143" s="19"/>
      <c r="AQ143" s="19"/>
      <c r="AR143" s="19"/>
      <c r="AS143" s="51"/>
      <c r="AT143" s="51"/>
      <c r="AU143" s="51"/>
      <c r="AV143" s="51"/>
      <c r="AW143" s="51"/>
    </row>
    <row r="144" spans="1:49" ht="15" x14ac:dyDescent="0.3">
      <c r="A144" s="32"/>
      <c r="AI144" s="20"/>
      <c r="AJ144" s="21"/>
      <c r="AK144" s="39"/>
      <c r="AL144" s="39"/>
      <c r="AM144" s="19"/>
      <c r="AN144" s="19"/>
      <c r="AO144" s="19"/>
      <c r="AP144" s="19"/>
      <c r="AQ144" s="19"/>
      <c r="AR144" s="19"/>
      <c r="AS144" s="51"/>
      <c r="AT144" s="51"/>
      <c r="AU144" s="51"/>
      <c r="AV144" s="51"/>
      <c r="AW144" s="51"/>
    </row>
    <row r="145" spans="1:49" ht="15" x14ac:dyDescent="0.3">
      <c r="A145" s="32"/>
      <c r="AI145" s="20"/>
      <c r="AJ145" s="21"/>
      <c r="AK145" s="39"/>
      <c r="AL145" s="39"/>
      <c r="AM145" s="19"/>
      <c r="AN145" s="19"/>
      <c r="AO145" s="19"/>
      <c r="AP145" s="19"/>
      <c r="AQ145" s="19"/>
      <c r="AR145" s="19"/>
      <c r="AS145" s="51"/>
      <c r="AT145" s="51"/>
      <c r="AU145" s="51"/>
      <c r="AV145" s="51"/>
      <c r="AW145" s="51"/>
    </row>
    <row r="146" spans="1:49" ht="15" x14ac:dyDescent="0.3">
      <c r="A146" s="32"/>
      <c r="AI146" s="20"/>
      <c r="AJ146" s="21"/>
      <c r="AK146" s="39"/>
      <c r="AL146" s="39"/>
      <c r="AM146" s="19"/>
      <c r="AN146" s="19"/>
      <c r="AO146" s="19"/>
      <c r="AP146" s="19"/>
      <c r="AQ146" s="19"/>
      <c r="AR146" s="19"/>
      <c r="AS146" s="51"/>
      <c r="AT146" s="51"/>
      <c r="AU146" s="51"/>
      <c r="AV146" s="51"/>
      <c r="AW146" s="51"/>
    </row>
    <row r="147" spans="1:49" ht="15" x14ac:dyDescent="0.3">
      <c r="A147" s="32"/>
      <c r="AI147" s="20"/>
      <c r="AJ147" s="21"/>
      <c r="AK147" s="39"/>
      <c r="AL147" s="39"/>
      <c r="AM147" s="19"/>
      <c r="AN147" s="19"/>
      <c r="AO147" s="19"/>
      <c r="AP147" s="19"/>
      <c r="AQ147" s="19"/>
      <c r="AR147" s="19"/>
      <c r="AS147" s="51"/>
      <c r="AT147" s="51"/>
      <c r="AU147" s="51"/>
      <c r="AV147" s="51"/>
      <c r="AW147" s="51"/>
    </row>
    <row r="148" spans="1:49" ht="15" x14ac:dyDescent="0.3">
      <c r="A148" s="32"/>
      <c r="AI148" s="20"/>
      <c r="AJ148" s="21"/>
      <c r="AK148" s="39"/>
      <c r="AL148" s="39"/>
      <c r="AM148" s="19"/>
      <c r="AN148" s="19"/>
      <c r="AO148" s="19"/>
      <c r="AP148" s="19"/>
      <c r="AQ148" s="19"/>
      <c r="AR148" s="19"/>
      <c r="AS148" s="51"/>
      <c r="AT148" s="51"/>
      <c r="AU148" s="51"/>
      <c r="AV148" s="51"/>
      <c r="AW148" s="51"/>
    </row>
    <row r="149" spans="1:49" ht="15" x14ac:dyDescent="0.3">
      <c r="A149" s="32"/>
      <c r="AI149" s="20"/>
      <c r="AJ149" s="21"/>
      <c r="AK149" s="39"/>
      <c r="AL149" s="39"/>
      <c r="AM149" s="19"/>
      <c r="AN149" s="19"/>
      <c r="AO149" s="19"/>
      <c r="AP149" s="19"/>
      <c r="AQ149" s="19"/>
      <c r="AR149" s="19"/>
      <c r="AS149" s="51"/>
      <c r="AT149" s="51"/>
      <c r="AU149" s="51"/>
      <c r="AV149" s="51"/>
      <c r="AW149" s="51"/>
    </row>
    <row r="150" spans="1:49" ht="15" x14ac:dyDescent="0.3">
      <c r="A150" s="32"/>
      <c r="AI150" s="20"/>
      <c r="AJ150" s="21"/>
      <c r="AK150" s="39"/>
      <c r="AL150" s="39"/>
      <c r="AM150" s="19"/>
      <c r="AN150" s="19"/>
      <c r="AO150" s="19"/>
      <c r="AP150" s="19"/>
      <c r="AQ150" s="19"/>
      <c r="AR150" s="19"/>
      <c r="AS150" s="51"/>
      <c r="AT150" s="51"/>
      <c r="AU150" s="51"/>
      <c r="AV150" s="51"/>
      <c r="AW150" s="51"/>
    </row>
    <row r="151" spans="1:49" ht="15" x14ac:dyDescent="0.3">
      <c r="A151" s="32"/>
      <c r="AI151" s="20"/>
      <c r="AJ151" s="21"/>
      <c r="AK151" s="39"/>
      <c r="AL151" s="39"/>
      <c r="AM151" s="19"/>
      <c r="AN151" s="19"/>
      <c r="AO151" s="19"/>
      <c r="AP151" s="19"/>
      <c r="AQ151" s="19"/>
      <c r="AR151" s="19"/>
      <c r="AS151" s="51"/>
      <c r="AT151" s="51"/>
      <c r="AU151" s="51"/>
      <c r="AV151" s="51"/>
      <c r="AW151" s="51"/>
    </row>
    <row r="152" spans="1:49" ht="15" x14ac:dyDescent="0.3">
      <c r="A152" s="32"/>
      <c r="AI152" s="20"/>
      <c r="AJ152" s="21"/>
      <c r="AK152" s="39"/>
      <c r="AL152" s="39"/>
      <c r="AM152" s="19"/>
      <c r="AN152" s="19"/>
      <c r="AO152" s="19"/>
      <c r="AP152" s="19"/>
      <c r="AQ152" s="19"/>
      <c r="AR152" s="19"/>
      <c r="AS152" s="51"/>
      <c r="AT152" s="51"/>
      <c r="AU152" s="51"/>
      <c r="AV152" s="51"/>
      <c r="AW152" s="51"/>
    </row>
    <row r="153" spans="1:49" ht="15" x14ac:dyDescent="0.3">
      <c r="A153" s="32"/>
      <c r="AI153" s="20"/>
      <c r="AJ153" s="21"/>
      <c r="AK153" s="39"/>
      <c r="AL153" s="39"/>
      <c r="AM153" s="19"/>
      <c r="AN153" s="19"/>
      <c r="AO153" s="19"/>
      <c r="AP153" s="19"/>
      <c r="AQ153" s="19"/>
      <c r="AR153" s="19"/>
      <c r="AS153" s="51"/>
      <c r="AT153" s="51"/>
      <c r="AU153" s="51"/>
      <c r="AV153" s="51"/>
      <c r="AW153" s="51"/>
    </row>
    <row r="154" spans="1:49" ht="15" x14ac:dyDescent="0.3">
      <c r="A154" s="32"/>
      <c r="AI154" s="20"/>
      <c r="AJ154" s="21"/>
      <c r="AK154" s="39"/>
      <c r="AL154" s="39"/>
      <c r="AM154" s="19"/>
      <c r="AN154" s="19"/>
      <c r="AO154" s="19"/>
      <c r="AP154" s="19"/>
      <c r="AQ154" s="19"/>
      <c r="AR154" s="19"/>
      <c r="AS154" s="51"/>
      <c r="AT154" s="51"/>
      <c r="AU154" s="51"/>
      <c r="AV154" s="51"/>
      <c r="AW154" s="51"/>
    </row>
    <row r="155" spans="1:49" ht="15" x14ac:dyDescent="0.3">
      <c r="A155" s="32"/>
      <c r="AI155" s="20"/>
      <c r="AJ155" s="21"/>
      <c r="AK155" s="39"/>
      <c r="AL155" s="39"/>
      <c r="AM155" s="19"/>
      <c r="AN155" s="19"/>
      <c r="AO155" s="19"/>
      <c r="AP155" s="19"/>
      <c r="AQ155" s="19"/>
      <c r="AR155" s="19"/>
      <c r="AS155" s="51"/>
      <c r="AT155" s="51"/>
      <c r="AU155" s="51"/>
      <c r="AV155" s="51"/>
      <c r="AW155" s="51"/>
    </row>
    <row r="156" spans="1:49" ht="15" x14ac:dyDescent="0.3">
      <c r="A156" s="32"/>
      <c r="AI156" s="20"/>
      <c r="AJ156" s="21"/>
      <c r="AK156" s="39"/>
      <c r="AL156" s="39"/>
      <c r="AM156" s="19"/>
      <c r="AN156" s="19"/>
      <c r="AO156" s="19"/>
      <c r="AP156" s="19"/>
      <c r="AQ156" s="19"/>
      <c r="AR156" s="19"/>
      <c r="AS156" s="51"/>
      <c r="AT156" s="51"/>
      <c r="AU156" s="51"/>
      <c r="AV156" s="51"/>
      <c r="AW156" s="51"/>
    </row>
    <row r="157" spans="1:49" ht="15" x14ac:dyDescent="0.3">
      <c r="A157" s="32"/>
      <c r="AI157" s="20"/>
      <c r="AJ157" s="21"/>
      <c r="AK157" s="39"/>
      <c r="AL157" s="39"/>
      <c r="AM157" s="19"/>
      <c r="AN157" s="19"/>
      <c r="AO157" s="19"/>
      <c r="AP157" s="19"/>
      <c r="AQ157" s="19"/>
      <c r="AR157" s="19"/>
      <c r="AS157" s="51"/>
      <c r="AT157" s="51"/>
      <c r="AU157" s="51"/>
      <c r="AV157" s="51"/>
      <c r="AW157" s="51"/>
    </row>
    <row r="158" spans="1:49" ht="15" x14ac:dyDescent="0.3">
      <c r="A158" s="32"/>
      <c r="AI158" s="20"/>
      <c r="AJ158" s="21"/>
      <c r="AK158" s="39"/>
      <c r="AL158" s="39"/>
      <c r="AM158" s="19"/>
      <c r="AN158" s="19"/>
      <c r="AO158" s="19"/>
      <c r="AP158" s="19"/>
      <c r="AQ158" s="19"/>
      <c r="AR158" s="19"/>
      <c r="AS158" s="51"/>
      <c r="AT158" s="51"/>
      <c r="AU158" s="51"/>
      <c r="AV158" s="51"/>
      <c r="AW158" s="51"/>
    </row>
    <row r="159" spans="1:49" ht="15" x14ac:dyDescent="0.3">
      <c r="A159" s="32"/>
      <c r="AI159" s="20"/>
      <c r="AJ159" s="21"/>
      <c r="AK159" s="39"/>
      <c r="AL159" s="39"/>
      <c r="AM159" s="19"/>
      <c r="AN159" s="19"/>
      <c r="AO159" s="19"/>
      <c r="AP159" s="19"/>
      <c r="AQ159" s="19"/>
      <c r="AR159" s="19"/>
      <c r="AS159" s="51"/>
      <c r="AT159" s="51"/>
      <c r="AU159" s="51"/>
      <c r="AV159" s="51"/>
      <c r="AW159" s="51"/>
    </row>
    <row r="160" spans="1:49" ht="15" x14ac:dyDescent="0.3">
      <c r="A160" s="32"/>
      <c r="AI160" s="20"/>
      <c r="AJ160" s="21"/>
      <c r="AK160" s="39"/>
      <c r="AL160" s="39"/>
      <c r="AM160" s="19"/>
      <c r="AN160" s="19"/>
      <c r="AO160" s="19"/>
      <c r="AP160" s="19"/>
      <c r="AQ160" s="19"/>
      <c r="AR160" s="19"/>
      <c r="AS160" s="51"/>
      <c r="AT160" s="51"/>
      <c r="AU160" s="51"/>
      <c r="AV160" s="51"/>
      <c r="AW160" s="51"/>
    </row>
    <row r="161" spans="1:49" ht="15" x14ac:dyDescent="0.3">
      <c r="A161" s="32"/>
      <c r="AI161" s="20"/>
      <c r="AJ161" s="21"/>
      <c r="AK161" s="39"/>
      <c r="AL161" s="39"/>
      <c r="AM161" s="19"/>
      <c r="AN161" s="19"/>
      <c r="AO161" s="19"/>
      <c r="AP161" s="19"/>
      <c r="AQ161" s="19"/>
      <c r="AR161" s="19"/>
      <c r="AS161" s="51"/>
      <c r="AT161" s="51"/>
      <c r="AU161" s="51"/>
      <c r="AV161" s="51"/>
      <c r="AW161" s="51"/>
    </row>
    <row r="162" spans="1:49" ht="15" x14ac:dyDescent="0.3">
      <c r="A162" s="32"/>
      <c r="AI162" s="20"/>
      <c r="AJ162" s="21"/>
      <c r="AK162" s="39"/>
      <c r="AL162" s="39"/>
      <c r="AM162" s="19"/>
      <c r="AN162" s="19"/>
      <c r="AO162" s="19"/>
      <c r="AP162" s="19"/>
      <c r="AQ162" s="19"/>
      <c r="AR162" s="19"/>
      <c r="AS162" s="51"/>
      <c r="AT162" s="51"/>
      <c r="AU162" s="51"/>
      <c r="AV162" s="51"/>
      <c r="AW162" s="51"/>
    </row>
    <row r="163" spans="1:49" ht="15" x14ac:dyDescent="0.3">
      <c r="A163" s="32"/>
      <c r="AI163" s="20"/>
      <c r="AJ163" s="21"/>
      <c r="AK163" s="39"/>
      <c r="AL163" s="39"/>
      <c r="AM163" s="19"/>
      <c r="AN163" s="19"/>
      <c r="AO163" s="19"/>
      <c r="AP163" s="19"/>
      <c r="AQ163" s="19"/>
      <c r="AR163" s="19"/>
      <c r="AS163" s="51"/>
      <c r="AT163" s="51"/>
      <c r="AU163" s="51"/>
      <c r="AV163" s="51"/>
      <c r="AW163" s="51"/>
    </row>
    <row r="164" spans="1:49" ht="15" x14ac:dyDescent="0.3">
      <c r="A164" s="32"/>
      <c r="AI164" s="20"/>
      <c r="AJ164" s="21"/>
      <c r="AK164" s="39"/>
      <c r="AL164" s="39"/>
      <c r="AM164" s="19"/>
      <c r="AN164" s="19"/>
      <c r="AO164" s="19"/>
      <c r="AP164" s="19"/>
      <c r="AQ164" s="19"/>
      <c r="AR164" s="19"/>
      <c r="AS164" s="51"/>
      <c r="AT164" s="51"/>
      <c r="AU164" s="51"/>
      <c r="AV164" s="51"/>
      <c r="AW164" s="51"/>
    </row>
    <row r="165" spans="1:49" ht="15" x14ac:dyDescent="0.3">
      <c r="A165" s="32"/>
      <c r="AI165" s="20"/>
      <c r="AJ165" s="21"/>
      <c r="AK165" s="39"/>
      <c r="AL165" s="39"/>
      <c r="AM165" s="19"/>
      <c r="AN165" s="19"/>
      <c r="AO165" s="19"/>
      <c r="AP165" s="19"/>
      <c r="AQ165" s="19"/>
      <c r="AR165" s="19"/>
      <c r="AS165" s="51"/>
      <c r="AT165" s="51"/>
      <c r="AU165" s="51"/>
      <c r="AV165" s="51"/>
      <c r="AW165" s="51"/>
    </row>
    <row r="166" spans="1:49" ht="15" x14ac:dyDescent="0.3">
      <c r="A166" s="32"/>
      <c r="AI166" s="20"/>
      <c r="AJ166" s="21"/>
      <c r="AK166" s="39"/>
      <c r="AL166" s="39"/>
      <c r="AM166" s="19"/>
      <c r="AN166" s="19"/>
      <c r="AO166" s="19"/>
      <c r="AP166" s="19"/>
      <c r="AQ166" s="19"/>
      <c r="AR166" s="19"/>
      <c r="AS166" s="51"/>
      <c r="AT166" s="51"/>
      <c r="AU166" s="51"/>
      <c r="AV166" s="51"/>
      <c r="AW166" s="51"/>
    </row>
    <row r="167" spans="1:49" ht="15" x14ac:dyDescent="0.3">
      <c r="A167" s="32"/>
      <c r="AI167" s="20"/>
      <c r="AJ167" s="21"/>
      <c r="AK167" s="39"/>
      <c r="AL167" s="39"/>
      <c r="AM167" s="19"/>
      <c r="AN167" s="19"/>
      <c r="AO167" s="19"/>
      <c r="AP167" s="19"/>
      <c r="AQ167" s="19"/>
      <c r="AR167" s="19"/>
      <c r="AS167" s="51"/>
      <c r="AT167" s="51"/>
      <c r="AU167" s="51"/>
      <c r="AV167" s="51"/>
      <c r="AW167" s="51"/>
    </row>
    <row r="168" spans="1:49" ht="15" x14ac:dyDescent="0.3">
      <c r="A168" s="32"/>
      <c r="AI168" s="20"/>
      <c r="AJ168" s="21"/>
      <c r="AK168" s="39"/>
      <c r="AL168" s="39"/>
      <c r="AM168" s="19"/>
      <c r="AN168" s="19"/>
      <c r="AO168" s="19"/>
      <c r="AP168" s="19"/>
      <c r="AQ168" s="19"/>
      <c r="AR168" s="19"/>
      <c r="AS168" s="51"/>
      <c r="AT168" s="51"/>
      <c r="AU168" s="51"/>
      <c r="AV168" s="51"/>
      <c r="AW168" s="51"/>
    </row>
    <row r="169" spans="1:49" ht="15" x14ac:dyDescent="0.3">
      <c r="A169" s="32"/>
      <c r="AI169" s="20"/>
      <c r="AJ169" s="21"/>
      <c r="AK169" s="39"/>
      <c r="AL169" s="39"/>
      <c r="AM169" s="19"/>
      <c r="AN169" s="19"/>
      <c r="AO169" s="19"/>
      <c r="AP169" s="19"/>
      <c r="AQ169" s="19"/>
      <c r="AR169" s="19"/>
      <c r="AS169" s="51"/>
      <c r="AT169" s="51"/>
      <c r="AU169" s="51"/>
      <c r="AV169" s="51"/>
      <c r="AW169" s="51"/>
    </row>
    <row r="170" spans="1:49" ht="15" x14ac:dyDescent="0.3">
      <c r="A170" s="32"/>
      <c r="AI170" s="20"/>
      <c r="AJ170" s="21"/>
      <c r="AK170" s="39"/>
      <c r="AL170" s="39"/>
      <c r="AM170" s="19"/>
      <c r="AN170" s="19"/>
      <c r="AO170" s="19"/>
      <c r="AP170" s="19"/>
      <c r="AQ170" s="19"/>
      <c r="AR170" s="19"/>
      <c r="AS170" s="51"/>
      <c r="AT170" s="51"/>
      <c r="AU170" s="51"/>
      <c r="AV170" s="51"/>
      <c r="AW170" s="51"/>
    </row>
    <row r="171" spans="1:49" ht="15" x14ac:dyDescent="0.3">
      <c r="A171" s="32"/>
      <c r="AI171" s="20"/>
      <c r="AJ171" s="21"/>
      <c r="AK171" s="39"/>
      <c r="AL171" s="39"/>
      <c r="AM171" s="19"/>
      <c r="AN171" s="19"/>
      <c r="AO171" s="19"/>
      <c r="AP171" s="19"/>
      <c r="AQ171" s="19"/>
      <c r="AR171" s="19"/>
      <c r="AS171" s="51"/>
      <c r="AT171" s="51"/>
      <c r="AU171" s="51"/>
      <c r="AV171" s="51"/>
      <c r="AW171" s="51"/>
    </row>
    <row r="172" spans="1:49" ht="15" x14ac:dyDescent="0.3">
      <c r="A172" s="32"/>
      <c r="AI172" s="20"/>
      <c r="AJ172" s="21"/>
      <c r="AK172" s="39"/>
      <c r="AL172" s="39"/>
      <c r="AM172" s="19"/>
      <c r="AN172" s="19"/>
      <c r="AO172" s="19"/>
      <c r="AP172" s="19"/>
      <c r="AQ172" s="19"/>
      <c r="AR172" s="19"/>
      <c r="AS172" s="51"/>
      <c r="AT172" s="51"/>
      <c r="AU172" s="51"/>
      <c r="AV172" s="51"/>
      <c r="AW172" s="51"/>
    </row>
    <row r="173" spans="1:49" ht="15" x14ac:dyDescent="0.3">
      <c r="A173" s="32"/>
      <c r="AI173" s="20"/>
      <c r="AJ173" s="21"/>
      <c r="AK173" s="39"/>
      <c r="AL173" s="39"/>
      <c r="AM173" s="19"/>
      <c r="AN173" s="19"/>
      <c r="AO173" s="19"/>
      <c r="AP173" s="19"/>
      <c r="AQ173" s="19"/>
      <c r="AR173" s="19"/>
      <c r="AS173" s="51"/>
      <c r="AT173" s="51"/>
      <c r="AU173" s="51"/>
      <c r="AV173" s="51"/>
      <c r="AW173" s="51"/>
    </row>
    <row r="174" spans="1:49" ht="15" x14ac:dyDescent="0.3">
      <c r="A174" s="32"/>
      <c r="AI174" s="20"/>
      <c r="AJ174" s="21"/>
      <c r="AK174" s="39"/>
      <c r="AL174" s="39"/>
      <c r="AM174" s="19"/>
      <c r="AN174" s="19"/>
      <c r="AO174" s="19"/>
      <c r="AP174" s="19"/>
      <c r="AQ174" s="19"/>
      <c r="AR174" s="19"/>
      <c r="AS174" s="51"/>
      <c r="AT174" s="51"/>
      <c r="AU174" s="51"/>
      <c r="AV174" s="51"/>
      <c r="AW174" s="51"/>
    </row>
    <row r="175" spans="1:49" ht="15" x14ac:dyDescent="0.3">
      <c r="A175" s="32"/>
      <c r="AI175" s="20"/>
      <c r="AJ175" s="21"/>
      <c r="AK175" s="39"/>
      <c r="AL175" s="39"/>
      <c r="AM175" s="19"/>
      <c r="AN175" s="19"/>
      <c r="AO175" s="19"/>
      <c r="AP175" s="19"/>
      <c r="AQ175" s="19"/>
      <c r="AR175" s="19"/>
      <c r="AS175" s="51"/>
      <c r="AT175" s="51"/>
      <c r="AU175" s="51"/>
      <c r="AV175" s="51"/>
      <c r="AW175" s="51"/>
    </row>
    <row r="176" spans="1:49" ht="15" x14ac:dyDescent="0.3">
      <c r="A176" s="32"/>
      <c r="AI176" s="20"/>
      <c r="AJ176" s="21"/>
      <c r="AK176" s="39"/>
      <c r="AL176" s="39"/>
      <c r="AM176" s="19"/>
      <c r="AN176" s="19"/>
      <c r="AO176" s="19"/>
      <c r="AP176" s="19"/>
      <c r="AQ176" s="19"/>
      <c r="AR176" s="19"/>
      <c r="AS176" s="51"/>
      <c r="AT176" s="51"/>
      <c r="AU176" s="51"/>
      <c r="AV176" s="51"/>
      <c r="AW176" s="51"/>
    </row>
    <row r="177" spans="1:49" ht="15" x14ac:dyDescent="0.3">
      <c r="A177" s="32"/>
      <c r="AI177" s="20"/>
      <c r="AJ177" s="21"/>
      <c r="AK177" s="39"/>
      <c r="AL177" s="39"/>
      <c r="AM177" s="19"/>
      <c r="AN177" s="19"/>
      <c r="AO177" s="19"/>
      <c r="AP177" s="19"/>
      <c r="AQ177" s="19"/>
      <c r="AR177" s="19"/>
      <c r="AS177" s="51"/>
      <c r="AT177" s="51"/>
      <c r="AU177" s="51"/>
      <c r="AV177" s="51"/>
      <c r="AW177" s="51"/>
    </row>
    <row r="178" spans="1:49" ht="15" x14ac:dyDescent="0.3">
      <c r="A178" s="32"/>
      <c r="AI178" s="20"/>
      <c r="AJ178" s="21"/>
      <c r="AK178" s="39"/>
      <c r="AL178" s="39"/>
      <c r="AM178" s="19"/>
      <c r="AN178" s="19"/>
      <c r="AO178" s="19"/>
      <c r="AP178" s="19"/>
      <c r="AQ178" s="19"/>
      <c r="AR178" s="19"/>
      <c r="AS178" s="51"/>
      <c r="AT178" s="51"/>
      <c r="AU178" s="51"/>
      <c r="AV178" s="51"/>
      <c r="AW178" s="51"/>
    </row>
    <row r="179" spans="1:49" ht="15" x14ac:dyDescent="0.3">
      <c r="A179" s="32"/>
      <c r="AI179" s="20"/>
      <c r="AJ179" s="21"/>
      <c r="AK179" s="39"/>
      <c r="AL179" s="39"/>
      <c r="AM179" s="19"/>
      <c r="AN179" s="19"/>
      <c r="AO179" s="19"/>
      <c r="AP179" s="19"/>
      <c r="AQ179" s="19"/>
      <c r="AR179" s="19"/>
      <c r="AS179" s="51"/>
      <c r="AT179" s="51"/>
      <c r="AU179" s="51"/>
      <c r="AV179" s="51"/>
      <c r="AW179" s="51"/>
    </row>
    <row r="180" spans="1:49" ht="15" x14ac:dyDescent="0.3">
      <c r="A180" s="32"/>
      <c r="AI180" s="20"/>
      <c r="AJ180" s="21"/>
      <c r="AK180" s="39"/>
      <c r="AL180" s="39"/>
      <c r="AM180" s="19"/>
      <c r="AN180" s="19"/>
      <c r="AO180" s="19"/>
      <c r="AP180" s="19"/>
      <c r="AQ180" s="19"/>
      <c r="AR180" s="19"/>
      <c r="AS180" s="51"/>
      <c r="AT180" s="51"/>
      <c r="AU180" s="51"/>
      <c r="AV180" s="51"/>
      <c r="AW180" s="51"/>
    </row>
    <row r="181" spans="1:49" ht="15" x14ac:dyDescent="0.3">
      <c r="A181" s="32"/>
      <c r="AI181" s="20"/>
      <c r="AJ181" s="21"/>
      <c r="AK181" s="39"/>
      <c r="AL181" s="39"/>
      <c r="AM181" s="19"/>
      <c r="AN181" s="19"/>
      <c r="AO181" s="19"/>
      <c r="AP181" s="19"/>
      <c r="AQ181" s="19"/>
      <c r="AR181" s="19"/>
      <c r="AS181" s="51"/>
      <c r="AT181" s="51"/>
      <c r="AU181" s="51"/>
      <c r="AV181" s="51"/>
      <c r="AW181" s="51"/>
    </row>
    <row r="182" spans="1:49" ht="15" x14ac:dyDescent="0.3">
      <c r="A182" s="32"/>
      <c r="AI182" s="20"/>
      <c r="AJ182" s="21"/>
      <c r="AK182" s="39"/>
      <c r="AL182" s="39"/>
      <c r="AM182" s="19"/>
      <c r="AN182" s="19"/>
      <c r="AO182" s="19"/>
      <c r="AP182" s="19"/>
      <c r="AQ182" s="19"/>
      <c r="AR182" s="19"/>
      <c r="AS182" s="51"/>
      <c r="AT182" s="51"/>
      <c r="AU182" s="51"/>
      <c r="AV182" s="51"/>
      <c r="AW182" s="51"/>
    </row>
    <row r="183" spans="1:49" ht="15" x14ac:dyDescent="0.3">
      <c r="A183" s="32"/>
      <c r="AI183" s="20"/>
      <c r="AJ183" s="21"/>
      <c r="AK183" s="39"/>
      <c r="AL183" s="39"/>
      <c r="AM183" s="19"/>
      <c r="AN183" s="19"/>
      <c r="AO183" s="19"/>
      <c r="AP183" s="19"/>
      <c r="AQ183" s="19"/>
      <c r="AR183" s="19"/>
      <c r="AS183" s="51"/>
      <c r="AT183" s="51"/>
      <c r="AU183" s="51"/>
      <c r="AV183" s="51"/>
      <c r="AW183" s="51"/>
    </row>
    <row r="184" spans="1:49" ht="15" x14ac:dyDescent="0.3">
      <c r="A184" s="32"/>
      <c r="AI184" s="20"/>
      <c r="AJ184" s="21"/>
      <c r="AK184" s="39"/>
      <c r="AL184" s="39"/>
      <c r="AM184" s="19"/>
      <c r="AN184" s="19"/>
      <c r="AO184" s="19"/>
      <c r="AP184" s="19"/>
      <c r="AQ184" s="19"/>
      <c r="AR184" s="19"/>
      <c r="AS184" s="51"/>
      <c r="AT184" s="51"/>
      <c r="AU184" s="51"/>
      <c r="AV184" s="51"/>
      <c r="AW184" s="51"/>
    </row>
    <row r="185" spans="1:49" ht="15" x14ac:dyDescent="0.3">
      <c r="A185" s="32"/>
      <c r="AI185" s="20"/>
      <c r="AJ185" s="21"/>
      <c r="AK185" s="39"/>
      <c r="AL185" s="39"/>
      <c r="AM185" s="19"/>
      <c r="AN185" s="19"/>
      <c r="AO185" s="19"/>
      <c r="AP185" s="19"/>
      <c r="AQ185" s="19"/>
      <c r="AR185" s="19"/>
      <c r="AS185" s="51"/>
      <c r="AT185" s="51"/>
      <c r="AU185" s="51"/>
      <c r="AV185" s="51"/>
      <c r="AW185" s="51"/>
    </row>
    <row r="186" spans="1:49" ht="15" x14ac:dyDescent="0.3">
      <c r="A186" s="32"/>
      <c r="AI186" s="20"/>
      <c r="AJ186" s="21"/>
      <c r="AK186" s="39"/>
      <c r="AL186" s="39"/>
      <c r="AM186" s="19"/>
      <c r="AN186" s="19"/>
      <c r="AO186" s="19"/>
      <c r="AP186" s="19"/>
      <c r="AQ186" s="19"/>
      <c r="AR186" s="19"/>
      <c r="AS186" s="51"/>
      <c r="AT186" s="51"/>
      <c r="AU186" s="51"/>
      <c r="AV186" s="51"/>
      <c r="AW186" s="51"/>
    </row>
    <row r="187" spans="1:49" ht="15" x14ac:dyDescent="0.3">
      <c r="A187" s="32"/>
      <c r="AI187" s="20"/>
      <c r="AJ187" s="21"/>
      <c r="AK187" s="39"/>
      <c r="AL187" s="39"/>
      <c r="AM187" s="19"/>
      <c r="AN187" s="19"/>
      <c r="AO187" s="19"/>
      <c r="AP187" s="19"/>
      <c r="AQ187" s="19"/>
      <c r="AR187" s="19"/>
      <c r="AS187" s="51"/>
      <c r="AT187" s="51"/>
      <c r="AU187" s="51"/>
      <c r="AV187" s="51"/>
      <c r="AW187" s="51"/>
    </row>
    <row r="188" spans="1:49" ht="15" x14ac:dyDescent="0.3">
      <c r="A188" s="32"/>
      <c r="AI188" s="20"/>
      <c r="AJ188" s="21"/>
      <c r="AK188" s="39"/>
      <c r="AL188" s="39"/>
      <c r="AM188" s="19"/>
      <c r="AN188" s="19"/>
      <c r="AO188" s="19"/>
      <c r="AP188" s="19"/>
      <c r="AQ188" s="19"/>
      <c r="AR188" s="19"/>
      <c r="AS188" s="51"/>
      <c r="AT188" s="51"/>
      <c r="AU188" s="51"/>
      <c r="AV188" s="51"/>
      <c r="AW188" s="51"/>
    </row>
    <row r="189" spans="1:49" ht="15" x14ac:dyDescent="0.3">
      <c r="A189" s="32"/>
      <c r="AI189" s="20"/>
      <c r="AJ189" s="21"/>
      <c r="AK189" s="39"/>
      <c r="AL189" s="39"/>
      <c r="AM189" s="19"/>
      <c r="AN189" s="19"/>
      <c r="AO189" s="19"/>
      <c r="AP189" s="19"/>
      <c r="AQ189" s="19"/>
      <c r="AR189" s="19"/>
      <c r="AS189" s="51"/>
      <c r="AT189" s="51"/>
      <c r="AU189" s="51"/>
      <c r="AV189" s="51"/>
      <c r="AW189" s="51"/>
    </row>
    <row r="190" spans="1:49" ht="15" x14ac:dyDescent="0.3">
      <c r="A190" s="32"/>
      <c r="AI190" s="20"/>
      <c r="AJ190" s="21"/>
      <c r="AK190" s="39"/>
      <c r="AL190" s="39"/>
      <c r="AM190" s="19"/>
      <c r="AN190" s="19"/>
      <c r="AO190" s="19"/>
      <c r="AP190" s="19"/>
      <c r="AQ190" s="19"/>
      <c r="AR190" s="19"/>
      <c r="AS190" s="51"/>
      <c r="AT190" s="51"/>
      <c r="AU190" s="51"/>
      <c r="AV190" s="51"/>
      <c r="AW190" s="51"/>
    </row>
    <row r="191" spans="1:49" ht="15" x14ac:dyDescent="0.3">
      <c r="A191" s="32"/>
      <c r="AI191" s="20"/>
      <c r="AJ191" s="21"/>
      <c r="AK191" s="39"/>
      <c r="AL191" s="39"/>
      <c r="AM191" s="19"/>
      <c r="AN191" s="19"/>
      <c r="AO191" s="19"/>
      <c r="AP191" s="19"/>
      <c r="AQ191" s="19"/>
      <c r="AR191" s="19"/>
      <c r="AS191" s="51"/>
      <c r="AT191" s="51"/>
      <c r="AU191" s="51"/>
      <c r="AV191" s="51"/>
      <c r="AW191" s="51"/>
    </row>
    <row r="192" spans="1:49" ht="15" x14ac:dyDescent="0.3">
      <c r="A192" s="32"/>
      <c r="AI192" s="20"/>
      <c r="AJ192" s="21"/>
      <c r="AK192" s="39"/>
      <c r="AL192" s="39"/>
      <c r="AM192" s="19"/>
      <c r="AN192" s="19"/>
      <c r="AO192" s="19"/>
      <c r="AP192" s="19"/>
      <c r="AQ192" s="19"/>
      <c r="AR192" s="19"/>
      <c r="AS192" s="51"/>
      <c r="AT192" s="51"/>
      <c r="AU192" s="51"/>
      <c r="AV192" s="51"/>
      <c r="AW192" s="51"/>
    </row>
    <row r="193" spans="1:49" ht="15" x14ac:dyDescent="0.3">
      <c r="A193" s="32"/>
      <c r="AI193" s="20"/>
      <c r="AJ193" s="21"/>
      <c r="AK193" s="39"/>
      <c r="AL193" s="39"/>
      <c r="AM193" s="19"/>
      <c r="AN193" s="19"/>
      <c r="AO193" s="19"/>
      <c r="AP193" s="19"/>
      <c r="AQ193" s="19"/>
      <c r="AR193" s="19"/>
      <c r="AS193" s="51"/>
      <c r="AT193" s="51"/>
      <c r="AU193" s="51"/>
      <c r="AV193" s="51"/>
      <c r="AW193" s="51"/>
    </row>
    <row r="194" spans="1:49" ht="15" x14ac:dyDescent="0.3">
      <c r="A194" s="32"/>
      <c r="AI194" s="20"/>
      <c r="AJ194" s="21"/>
      <c r="AK194" s="39"/>
      <c r="AL194" s="39"/>
      <c r="AM194" s="19"/>
      <c r="AN194" s="19"/>
      <c r="AO194" s="19"/>
      <c r="AP194" s="19"/>
      <c r="AQ194" s="19"/>
      <c r="AR194" s="19"/>
      <c r="AS194" s="51"/>
      <c r="AT194" s="51"/>
      <c r="AU194" s="51"/>
      <c r="AV194" s="51"/>
      <c r="AW194" s="51"/>
    </row>
    <row r="195" spans="1:49" ht="15" x14ac:dyDescent="0.3">
      <c r="A195" s="32"/>
      <c r="AI195" s="20"/>
      <c r="AJ195" s="21"/>
      <c r="AK195" s="39"/>
      <c r="AL195" s="39"/>
      <c r="AM195" s="19"/>
      <c r="AN195" s="19"/>
      <c r="AO195" s="19"/>
      <c r="AP195" s="19"/>
      <c r="AQ195" s="19"/>
      <c r="AR195" s="19"/>
      <c r="AS195" s="51"/>
      <c r="AT195" s="51"/>
      <c r="AU195" s="51"/>
      <c r="AV195" s="51"/>
      <c r="AW195" s="51"/>
    </row>
    <row r="196" spans="1:49" ht="15" x14ac:dyDescent="0.3">
      <c r="A196" s="32"/>
      <c r="AI196" s="20"/>
      <c r="AJ196" s="21"/>
      <c r="AK196" s="39"/>
      <c r="AL196" s="39"/>
      <c r="AM196" s="19"/>
      <c r="AN196" s="19"/>
      <c r="AO196" s="19"/>
      <c r="AP196" s="19"/>
      <c r="AQ196" s="19"/>
      <c r="AR196" s="19"/>
      <c r="AS196" s="51"/>
      <c r="AT196" s="51"/>
      <c r="AU196" s="51"/>
      <c r="AV196" s="51"/>
      <c r="AW196" s="51"/>
    </row>
    <row r="197" spans="1:49" ht="15" x14ac:dyDescent="0.3">
      <c r="A197" s="32"/>
      <c r="AI197" s="20"/>
      <c r="AJ197" s="21"/>
      <c r="AK197" s="39"/>
      <c r="AL197" s="39"/>
      <c r="AM197" s="19"/>
      <c r="AN197" s="19"/>
      <c r="AO197" s="19"/>
      <c r="AP197" s="19"/>
      <c r="AQ197" s="19"/>
      <c r="AR197" s="19"/>
      <c r="AS197" s="51"/>
      <c r="AT197" s="51"/>
      <c r="AU197" s="51"/>
      <c r="AV197" s="51"/>
      <c r="AW197" s="51"/>
    </row>
    <row r="198" spans="1:49" ht="15" x14ac:dyDescent="0.3">
      <c r="A198" s="32"/>
      <c r="AI198" s="20"/>
      <c r="AJ198" s="21"/>
      <c r="AK198" s="39"/>
      <c r="AL198" s="39"/>
      <c r="AM198" s="19"/>
      <c r="AN198" s="19"/>
      <c r="AO198" s="19"/>
      <c r="AP198" s="19"/>
      <c r="AQ198" s="19"/>
      <c r="AR198" s="19"/>
      <c r="AS198" s="51"/>
      <c r="AT198" s="51"/>
      <c r="AU198" s="51"/>
      <c r="AV198" s="51"/>
      <c r="AW198" s="51"/>
    </row>
    <row r="199" spans="1:49" ht="15" x14ac:dyDescent="0.3">
      <c r="A199" s="32"/>
      <c r="AI199" s="20"/>
      <c r="AJ199" s="21"/>
      <c r="AK199" s="39"/>
      <c r="AL199" s="39"/>
      <c r="AM199" s="19"/>
      <c r="AN199" s="19"/>
      <c r="AO199" s="19"/>
      <c r="AP199" s="19"/>
      <c r="AQ199" s="19"/>
      <c r="AR199" s="19"/>
      <c r="AS199" s="51"/>
      <c r="AT199" s="51"/>
      <c r="AU199" s="51"/>
      <c r="AV199" s="51"/>
      <c r="AW199" s="51"/>
    </row>
    <row r="200" spans="1:49" ht="15" x14ac:dyDescent="0.3">
      <c r="A200" s="32"/>
      <c r="AI200" s="20"/>
      <c r="AJ200" s="21"/>
      <c r="AK200" s="39"/>
      <c r="AL200" s="39"/>
      <c r="AM200" s="19"/>
      <c r="AN200" s="19"/>
      <c r="AO200" s="19"/>
      <c r="AP200" s="19"/>
      <c r="AQ200" s="19"/>
      <c r="AR200" s="19"/>
      <c r="AS200" s="51"/>
      <c r="AT200" s="51"/>
      <c r="AU200" s="51"/>
      <c r="AV200" s="51"/>
      <c r="AW200" s="51"/>
    </row>
    <row r="201" spans="1:49" ht="15" x14ac:dyDescent="0.3">
      <c r="A201" s="32"/>
      <c r="AI201" s="20"/>
      <c r="AJ201" s="21"/>
      <c r="AK201" s="39"/>
      <c r="AL201" s="39"/>
      <c r="AM201" s="19"/>
      <c r="AN201" s="19"/>
      <c r="AO201" s="19"/>
      <c r="AP201" s="19"/>
      <c r="AQ201" s="19"/>
      <c r="AR201" s="19"/>
      <c r="AS201" s="51"/>
      <c r="AT201" s="51"/>
      <c r="AU201" s="51"/>
      <c r="AV201" s="51"/>
      <c r="AW201" s="51"/>
    </row>
    <row r="202" spans="1:49" ht="15" x14ac:dyDescent="0.3">
      <c r="A202" s="32"/>
      <c r="AI202" s="20"/>
      <c r="AJ202" s="21"/>
      <c r="AK202" s="39"/>
      <c r="AL202" s="39"/>
      <c r="AM202" s="19"/>
      <c r="AN202" s="19"/>
      <c r="AO202" s="19"/>
      <c r="AP202" s="19"/>
      <c r="AQ202" s="19"/>
      <c r="AR202" s="19"/>
      <c r="AS202" s="51"/>
      <c r="AT202" s="51"/>
      <c r="AU202" s="51"/>
      <c r="AV202" s="51"/>
      <c r="AW202" s="51"/>
    </row>
    <row r="203" spans="1:49" ht="15" x14ac:dyDescent="0.3">
      <c r="A203" s="32"/>
      <c r="AI203" s="20"/>
      <c r="AJ203" s="21"/>
      <c r="AK203" s="39"/>
      <c r="AL203" s="39"/>
      <c r="AM203" s="19"/>
      <c r="AN203" s="19"/>
      <c r="AO203" s="19"/>
      <c r="AP203" s="19"/>
      <c r="AQ203" s="19"/>
      <c r="AR203" s="19"/>
      <c r="AS203" s="51"/>
      <c r="AT203" s="51"/>
      <c r="AU203" s="51"/>
      <c r="AV203" s="51"/>
      <c r="AW203" s="51"/>
    </row>
    <row r="204" spans="1:49" ht="15" x14ac:dyDescent="0.3">
      <c r="A204" s="32"/>
      <c r="AI204" s="20"/>
      <c r="AJ204" s="21"/>
      <c r="AK204" s="39"/>
      <c r="AL204" s="39"/>
      <c r="AM204" s="19"/>
      <c r="AN204" s="19"/>
      <c r="AO204" s="19"/>
      <c r="AP204" s="19"/>
      <c r="AQ204" s="19"/>
      <c r="AR204" s="19"/>
      <c r="AS204" s="51"/>
      <c r="AT204" s="51"/>
      <c r="AU204" s="51"/>
      <c r="AV204" s="51"/>
      <c r="AW204" s="51"/>
    </row>
    <row r="205" spans="1:49" ht="15" x14ac:dyDescent="0.3">
      <c r="A205" s="32"/>
      <c r="AI205" s="20"/>
      <c r="AJ205" s="21"/>
      <c r="AK205" s="39"/>
      <c r="AL205" s="39"/>
      <c r="AM205" s="19"/>
      <c r="AN205" s="19"/>
      <c r="AO205" s="19"/>
      <c r="AP205" s="19"/>
      <c r="AQ205" s="19"/>
      <c r="AR205" s="19"/>
      <c r="AS205" s="51"/>
      <c r="AT205" s="51"/>
      <c r="AU205" s="51"/>
      <c r="AV205" s="51"/>
      <c r="AW205" s="51"/>
    </row>
    <row r="206" spans="1:49" ht="15" x14ac:dyDescent="0.3">
      <c r="A206" s="32"/>
      <c r="AI206" s="20"/>
      <c r="AJ206" s="21"/>
      <c r="AK206" s="39"/>
      <c r="AL206" s="39"/>
      <c r="AM206" s="19"/>
      <c r="AN206" s="19"/>
      <c r="AO206" s="19"/>
      <c r="AP206" s="19"/>
      <c r="AQ206" s="19"/>
      <c r="AR206" s="19"/>
      <c r="AS206" s="51"/>
      <c r="AT206" s="51"/>
      <c r="AU206" s="51"/>
      <c r="AV206" s="51"/>
      <c r="AW206" s="51"/>
    </row>
    <row r="207" spans="1:49" ht="15" x14ac:dyDescent="0.3">
      <c r="A207" s="32"/>
      <c r="AI207" s="20"/>
      <c r="AJ207" s="21"/>
      <c r="AK207" s="39"/>
      <c r="AL207" s="39"/>
      <c r="AM207" s="19"/>
      <c r="AN207" s="19"/>
      <c r="AO207" s="19"/>
      <c r="AP207" s="19"/>
      <c r="AQ207" s="19"/>
      <c r="AR207" s="19"/>
      <c r="AS207" s="51"/>
      <c r="AT207" s="51"/>
      <c r="AU207" s="51"/>
      <c r="AV207" s="51"/>
      <c r="AW207" s="51"/>
    </row>
    <row r="208" spans="1:49" ht="15" x14ac:dyDescent="0.3">
      <c r="A208" s="32"/>
      <c r="AI208" s="20"/>
      <c r="AJ208" s="21"/>
      <c r="AK208" s="39"/>
      <c r="AL208" s="39"/>
      <c r="AM208" s="19"/>
      <c r="AN208" s="19"/>
      <c r="AO208" s="19"/>
      <c r="AP208" s="19"/>
      <c r="AQ208" s="19"/>
      <c r="AR208" s="19"/>
      <c r="AS208" s="51"/>
      <c r="AT208" s="51"/>
      <c r="AU208" s="51"/>
      <c r="AV208" s="51"/>
      <c r="AW208" s="51"/>
    </row>
    <row r="209" spans="1:49" ht="15" x14ac:dyDescent="0.3">
      <c r="A209" s="32"/>
      <c r="AI209" s="20"/>
      <c r="AJ209" s="21"/>
      <c r="AK209" s="39"/>
      <c r="AL209" s="39"/>
      <c r="AM209" s="19"/>
      <c r="AN209" s="19"/>
      <c r="AO209" s="19"/>
      <c r="AP209" s="19"/>
      <c r="AQ209" s="19"/>
      <c r="AR209" s="19"/>
      <c r="AS209" s="51"/>
      <c r="AT209" s="51"/>
      <c r="AU209" s="51"/>
      <c r="AV209" s="51"/>
      <c r="AW209" s="51"/>
    </row>
    <row r="210" spans="1:49" ht="15" x14ac:dyDescent="0.3">
      <c r="A210" s="32"/>
      <c r="AI210" s="20"/>
      <c r="AJ210" s="21"/>
      <c r="AK210" s="39"/>
      <c r="AL210" s="39"/>
      <c r="AM210" s="19"/>
      <c r="AN210" s="19"/>
      <c r="AO210" s="19"/>
      <c r="AP210" s="19"/>
      <c r="AQ210" s="19"/>
      <c r="AR210" s="19"/>
      <c r="AS210" s="51"/>
      <c r="AT210" s="51"/>
      <c r="AU210" s="51"/>
      <c r="AV210" s="51"/>
      <c r="AW210" s="51"/>
    </row>
    <row r="211" spans="1:49" ht="15" x14ac:dyDescent="0.3">
      <c r="A211" s="32"/>
      <c r="AI211" s="20"/>
      <c r="AJ211" s="21"/>
      <c r="AK211" s="39"/>
      <c r="AL211" s="39"/>
      <c r="AM211" s="19"/>
      <c r="AN211" s="19"/>
      <c r="AO211" s="19"/>
      <c r="AP211" s="19"/>
      <c r="AQ211" s="19"/>
      <c r="AR211" s="19"/>
      <c r="AS211" s="51"/>
      <c r="AT211" s="51"/>
      <c r="AU211" s="51"/>
      <c r="AV211" s="51"/>
      <c r="AW211" s="51"/>
    </row>
    <row r="212" spans="1:49" ht="15" x14ac:dyDescent="0.3">
      <c r="A212" s="32"/>
      <c r="AI212" s="20"/>
      <c r="AJ212" s="21"/>
      <c r="AK212" s="39"/>
      <c r="AL212" s="39"/>
      <c r="AM212" s="19"/>
      <c r="AN212" s="19"/>
      <c r="AO212" s="19"/>
      <c r="AP212" s="19"/>
      <c r="AQ212" s="19"/>
      <c r="AR212" s="19"/>
      <c r="AS212" s="51"/>
      <c r="AT212" s="51"/>
      <c r="AU212" s="51"/>
      <c r="AV212" s="51"/>
      <c r="AW212" s="51"/>
    </row>
    <row r="213" spans="1:49" ht="15" x14ac:dyDescent="0.3">
      <c r="A213" s="32"/>
      <c r="AI213" s="20"/>
      <c r="AJ213" s="21"/>
      <c r="AK213" s="39"/>
      <c r="AL213" s="39"/>
      <c r="AM213" s="19"/>
      <c r="AN213" s="19"/>
      <c r="AO213" s="19"/>
      <c r="AP213" s="19"/>
      <c r="AQ213" s="19"/>
      <c r="AR213" s="19"/>
      <c r="AS213" s="51"/>
      <c r="AT213" s="51"/>
      <c r="AU213" s="51"/>
      <c r="AV213" s="51"/>
      <c r="AW213" s="51"/>
    </row>
    <row r="214" spans="1:49" ht="15" x14ac:dyDescent="0.3">
      <c r="A214" s="32"/>
      <c r="AI214" s="20"/>
      <c r="AJ214" s="21"/>
      <c r="AK214" s="39"/>
      <c r="AL214" s="39"/>
      <c r="AM214" s="19"/>
      <c r="AN214" s="19"/>
      <c r="AO214" s="19"/>
      <c r="AP214" s="19"/>
      <c r="AQ214" s="19"/>
      <c r="AR214" s="19"/>
      <c r="AS214" s="51"/>
      <c r="AT214" s="51"/>
      <c r="AU214" s="51"/>
      <c r="AV214" s="51"/>
      <c r="AW214" s="51"/>
    </row>
    <row r="215" spans="1:49" ht="15" x14ac:dyDescent="0.3">
      <c r="A215" s="32"/>
      <c r="AI215" s="20"/>
      <c r="AJ215" s="21"/>
      <c r="AK215" s="39"/>
      <c r="AL215" s="39"/>
      <c r="AM215" s="19"/>
      <c r="AN215" s="19"/>
      <c r="AO215" s="19"/>
      <c r="AP215" s="19"/>
      <c r="AQ215" s="19"/>
      <c r="AR215" s="19"/>
      <c r="AS215" s="51"/>
      <c r="AT215" s="51"/>
      <c r="AU215" s="51"/>
      <c r="AV215" s="51"/>
      <c r="AW215" s="51"/>
    </row>
    <row r="216" spans="1:49" ht="15" x14ac:dyDescent="0.3">
      <c r="A216" s="32"/>
      <c r="AI216" s="20"/>
      <c r="AJ216" s="21"/>
      <c r="AK216" s="39"/>
      <c r="AL216" s="39"/>
      <c r="AM216" s="19"/>
      <c r="AN216" s="19"/>
      <c r="AO216" s="19"/>
      <c r="AP216" s="19"/>
      <c r="AQ216" s="19"/>
      <c r="AR216" s="19"/>
      <c r="AS216" s="51"/>
      <c r="AT216" s="51"/>
      <c r="AU216" s="51"/>
      <c r="AV216" s="51"/>
      <c r="AW216" s="51"/>
    </row>
    <row r="217" spans="1:49" ht="15" x14ac:dyDescent="0.3">
      <c r="A217" s="32"/>
      <c r="AI217" s="20"/>
      <c r="AJ217" s="21"/>
      <c r="AK217" s="39"/>
      <c r="AL217" s="39"/>
      <c r="AM217" s="19"/>
      <c r="AN217" s="19"/>
      <c r="AO217" s="19"/>
      <c r="AP217" s="19"/>
      <c r="AQ217" s="19"/>
      <c r="AR217" s="19"/>
      <c r="AS217" s="51"/>
      <c r="AT217" s="51"/>
      <c r="AU217" s="51"/>
      <c r="AV217" s="51"/>
      <c r="AW217" s="51"/>
    </row>
    <row r="218" spans="1:49" ht="15" x14ac:dyDescent="0.3">
      <c r="A218" s="32"/>
      <c r="AI218" s="20"/>
      <c r="AJ218" s="21"/>
      <c r="AK218" s="39"/>
      <c r="AL218" s="39"/>
      <c r="AM218" s="19"/>
      <c r="AN218" s="19"/>
      <c r="AO218" s="19"/>
      <c r="AP218" s="19"/>
      <c r="AQ218" s="19"/>
      <c r="AR218" s="19"/>
      <c r="AS218" s="51"/>
      <c r="AT218" s="51"/>
      <c r="AU218" s="51"/>
      <c r="AV218" s="51"/>
      <c r="AW218" s="51"/>
    </row>
    <row r="219" spans="1:49" ht="15" x14ac:dyDescent="0.3">
      <c r="A219" s="32"/>
      <c r="AI219" s="20"/>
      <c r="AJ219" s="21"/>
      <c r="AK219" s="39"/>
      <c r="AL219" s="39"/>
      <c r="AM219" s="19"/>
      <c r="AN219" s="19"/>
      <c r="AO219" s="19"/>
      <c r="AP219" s="19"/>
      <c r="AQ219" s="19"/>
      <c r="AR219" s="19"/>
      <c r="AS219" s="51"/>
      <c r="AT219" s="51"/>
      <c r="AU219" s="51"/>
      <c r="AV219" s="51"/>
      <c r="AW219" s="51"/>
    </row>
    <row r="220" spans="1:49" ht="15" x14ac:dyDescent="0.3">
      <c r="A220" s="32"/>
      <c r="AI220" s="20"/>
      <c r="AJ220" s="21"/>
      <c r="AK220" s="39"/>
      <c r="AL220" s="39"/>
      <c r="AM220" s="19"/>
      <c r="AN220" s="19"/>
      <c r="AO220" s="19"/>
      <c r="AP220" s="19"/>
      <c r="AQ220" s="19"/>
      <c r="AR220" s="19"/>
      <c r="AS220" s="51"/>
      <c r="AT220" s="51"/>
      <c r="AU220" s="51"/>
      <c r="AV220" s="51"/>
      <c r="AW220" s="51"/>
    </row>
    <row r="221" spans="1:49" ht="15" x14ac:dyDescent="0.3">
      <c r="A221" s="32"/>
      <c r="AI221" s="20"/>
      <c r="AJ221" s="21"/>
      <c r="AK221" s="39"/>
      <c r="AL221" s="39"/>
      <c r="AM221" s="19"/>
      <c r="AN221" s="19"/>
      <c r="AO221" s="19"/>
      <c r="AP221" s="19"/>
      <c r="AQ221" s="19"/>
      <c r="AR221" s="19"/>
      <c r="AS221" s="51"/>
      <c r="AT221" s="51"/>
      <c r="AU221" s="51"/>
      <c r="AV221" s="51"/>
      <c r="AW221" s="51"/>
    </row>
    <row r="222" spans="1:49" ht="15" x14ac:dyDescent="0.3">
      <c r="A222" s="32"/>
      <c r="AI222" s="20"/>
      <c r="AJ222" s="21"/>
      <c r="AK222" s="39"/>
      <c r="AL222" s="39"/>
      <c r="AM222" s="19"/>
      <c r="AN222" s="19"/>
      <c r="AO222" s="19"/>
      <c r="AP222" s="19"/>
      <c r="AQ222" s="19"/>
      <c r="AR222" s="19"/>
      <c r="AS222" s="51"/>
      <c r="AT222" s="51"/>
      <c r="AU222" s="51"/>
      <c r="AV222" s="51"/>
      <c r="AW222" s="51"/>
    </row>
    <row r="223" spans="1:49" ht="15" x14ac:dyDescent="0.3">
      <c r="A223" s="32"/>
      <c r="AI223" s="20"/>
      <c r="AJ223" s="21"/>
      <c r="AK223" s="39"/>
      <c r="AL223" s="39"/>
      <c r="AM223" s="19"/>
      <c r="AN223" s="19"/>
      <c r="AO223" s="19"/>
      <c r="AP223" s="19"/>
      <c r="AQ223" s="19"/>
      <c r="AR223" s="19"/>
      <c r="AS223" s="51"/>
      <c r="AT223" s="51"/>
      <c r="AU223" s="51"/>
      <c r="AV223" s="51"/>
      <c r="AW223" s="51"/>
    </row>
    <row r="224" spans="1:49" ht="15" x14ac:dyDescent="0.3">
      <c r="A224" s="32"/>
      <c r="AI224" s="20"/>
      <c r="AJ224" s="21"/>
      <c r="AK224" s="39"/>
      <c r="AL224" s="39"/>
      <c r="AM224" s="19"/>
      <c r="AN224" s="19"/>
      <c r="AO224" s="19"/>
      <c r="AP224" s="19"/>
      <c r="AQ224" s="19"/>
      <c r="AR224" s="19"/>
      <c r="AS224" s="51"/>
      <c r="AT224" s="51"/>
      <c r="AU224" s="51"/>
      <c r="AV224" s="51"/>
      <c r="AW224" s="51"/>
    </row>
    <row r="225" spans="1:49" ht="15" x14ac:dyDescent="0.3">
      <c r="A225" s="32"/>
      <c r="AI225" s="20"/>
      <c r="AJ225" s="21"/>
      <c r="AK225" s="39"/>
      <c r="AL225" s="39"/>
      <c r="AM225" s="19"/>
      <c r="AN225" s="19"/>
      <c r="AO225" s="19"/>
      <c r="AP225" s="19"/>
      <c r="AQ225" s="19"/>
      <c r="AR225" s="19"/>
      <c r="AS225" s="51"/>
      <c r="AT225" s="51"/>
      <c r="AU225" s="51"/>
      <c r="AV225" s="51"/>
      <c r="AW225" s="51"/>
    </row>
    <row r="226" spans="1:49" ht="15" x14ac:dyDescent="0.3">
      <c r="A226" s="32"/>
      <c r="AI226" s="20"/>
      <c r="AJ226" s="21"/>
      <c r="AK226" s="39"/>
      <c r="AL226" s="39"/>
      <c r="AM226" s="19"/>
      <c r="AN226" s="19"/>
      <c r="AO226" s="19"/>
      <c r="AP226" s="19"/>
      <c r="AQ226" s="19"/>
      <c r="AR226" s="19"/>
      <c r="AS226" s="51"/>
      <c r="AT226" s="51"/>
      <c r="AU226" s="51"/>
      <c r="AV226" s="51"/>
      <c r="AW226" s="51"/>
    </row>
    <row r="227" spans="1:49" ht="15" x14ac:dyDescent="0.3">
      <c r="A227" s="32"/>
      <c r="AI227" s="20"/>
      <c r="AJ227" s="21"/>
      <c r="AK227" s="39"/>
      <c r="AL227" s="39"/>
      <c r="AM227" s="19"/>
      <c r="AN227" s="19"/>
      <c r="AO227" s="19"/>
      <c r="AP227" s="19"/>
      <c r="AQ227" s="19"/>
      <c r="AR227" s="19"/>
      <c r="AS227" s="51"/>
      <c r="AT227" s="51"/>
      <c r="AU227" s="51"/>
      <c r="AV227" s="51"/>
      <c r="AW227" s="51"/>
    </row>
    <row r="228" spans="1:49" ht="15" x14ac:dyDescent="0.3">
      <c r="A228" s="32"/>
      <c r="AI228" s="20"/>
      <c r="AJ228" s="21"/>
      <c r="AK228" s="39"/>
      <c r="AL228" s="39"/>
      <c r="AM228" s="19"/>
      <c r="AN228" s="19"/>
      <c r="AO228" s="19"/>
      <c r="AP228" s="19"/>
      <c r="AQ228" s="19"/>
      <c r="AR228" s="19"/>
      <c r="AS228" s="51"/>
      <c r="AT228" s="51"/>
      <c r="AU228" s="51"/>
      <c r="AV228" s="51"/>
      <c r="AW228" s="51"/>
    </row>
    <row r="229" spans="1:49" ht="15" x14ac:dyDescent="0.3">
      <c r="A229" s="32"/>
      <c r="AI229" s="20"/>
      <c r="AJ229" s="21"/>
      <c r="AK229" s="39"/>
      <c r="AL229" s="39"/>
      <c r="AM229" s="19"/>
      <c r="AN229" s="19"/>
      <c r="AO229" s="19"/>
      <c r="AP229" s="19"/>
      <c r="AQ229" s="19"/>
      <c r="AR229" s="19"/>
      <c r="AS229" s="51"/>
      <c r="AT229" s="51"/>
      <c r="AU229" s="51"/>
      <c r="AV229" s="51"/>
      <c r="AW229" s="51"/>
    </row>
    <row r="230" spans="1:49" ht="15" x14ac:dyDescent="0.3">
      <c r="A230" s="32"/>
      <c r="AI230" s="20"/>
      <c r="AJ230" s="21"/>
      <c r="AK230" s="39"/>
      <c r="AL230" s="39"/>
      <c r="AM230" s="19"/>
      <c r="AN230" s="19"/>
      <c r="AO230" s="19"/>
      <c r="AP230" s="19"/>
      <c r="AQ230" s="19"/>
      <c r="AR230" s="19"/>
      <c r="AS230" s="51"/>
      <c r="AT230" s="51"/>
      <c r="AU230" s="51"/>
      <c r="AV230" s="51"/>
      <c r="AW230" s="51"/>
    </row>
    <row r="231" spans="1:49" ht="15" x14ac:dyDescent="0.3">
      <c r="A231" s="32"/>
      <c r="AI231" s="20"/>
      <c r="AJ231" s="21"/>
      <c r="AK231" s="39"/>
      <c r="AL231" s="39"/>
      <c r="AM231" s="19"/>
      <c r="AN231" s="19"/>
      <c r="AO231" s="19"/>
      <c r="AP231" s="19"/>
      <c r="AQ231" s="19"/>
      <c r="AR231" s="19"/>
      <c r="AS231" s="51"/>
      <c r="AT231" s="51"/>
      <c r="AU231" s="51"/>
      <c r="AV231" s="51"/>
      <c r="AW231" s="51"/>
    </row>
    <row r="232" spans="1:49" ht="15" x14ac:dyDescent="0.3">
      <c r="A232" s="32"/>
      <c r="AI232" s="20"/>
      <c r="AJ232" s="21"/>
      <c r="AK232" s="39"/>
      <c r="AL232" s="39"/>
      <c r="AM232" s="19"/>
      <c r="AN232" s="19"/>
      <c r="AO232" s="19"/>
      <c r="AP232" s="19"/>
      <c r="AQ232" s="19"/>
      <c r="AR232" s="19"/>
      <c r="AS232" s="51"/>
      <c r="AT232" s="51"/>
      <c r="AU232" s="51"/>
      <c r="AV232" s="51"/>
      <c r="AW232" s="51"/>
    </row>
    <row r="233" spans="1:49" ht="15" x14ac:dyDescent="0.3">
      <c r="A233" s="32"/>
      <c r="AI233" s="20"/>
      <c r="AJ233" s="21"/>
      <c r="AK233" s="39"/>
      <c r="AL233" s="39"/>
      <c r="AM233" s="19"/>
      <c r="AN233" s="19"/>
      <c r="AO233" s="19"/>
      <c r="AP233" s="19"/>
      <c r="AQ233" s="19"/>
      <c r="AR233" s="19"/>
      <c r="AS233" s="51"/>
      <c r="AT233" s="51"/>
      <c r="AU233" s="51"/>
      <c r="AV233" s="51"/>
      <c r="AW233" s="51"/>
    </row>
    <row r="234" spans="1:49" ht="15" x14ac:dyDescent="0.3">
      <c r="A234" s="32"/>
      <c r="AI234" s="20"/>
      <c r="AJ234" s="21"/>
      <c r="AK234" s="39"/>
      <c r="AL234" s="39"/>
      <c r="AM234" s="19"/>
      <c r="AN234" s="19"/>
      <c r="AO234" s="19"/>
      <c r="AP234" s="19"/>
      <c r="AQ234" s="19"/>
      <c r="AR234" s="19"/>
      <c r="AS234" s="51"/>
      <c r="AT234" s="51"/>
      <c r="AU234" s="51"/>
      <c r="AV234" s="51"/>
      <c r="AW234" s="51"/>
    </row>
    <row r="235" spans="1:49" ht="15" x14ac:dyDescent="0.3">
      <c r="A235" s="32"/>
      <c r="AI235" s="20"/>
      <c r="AJ235" s="21"/>
      <c r="AK235" s="39"/>
      <c r="AL235" s="39"/>
      <c r="AM235" s="19"/>
      <c r="AN235" s="19"/>
      <c r="AO235" s="19"/>
      <c r="AP235" s="19"/>
      <c r="AQ235" s="19"/>
      <c r="AR235" s="19"/>
      <c r="AS235" s="51"/>
      <c r="AT235" s="51"/>
      <c r="AU235" s="51"/>
      <c r="AV235" s="51"/>
      <c r="AW235" s="51"/>
    </row>
    <row r="236" spans="1:49" ht="15" x14ac:dyDescent="0.3">
      <c r="A236" s="32"/>
      <c r="AI236" s="20"/>
      <c r="AJ236" s="21"/>
      <c r="AK236" s="39"/>
      <c r="AL236" s="39"/>
      <c r="AM236" s="19"/>
      <c r="AN236" s="19"/>
      <c r="AO236" s="19"/>
      <c r="AP236" s="19"/>
      <c r="AQ236" s="19"/>
      <c r="AR236" s="19"/>
      <c r="AS236" s="51"/>
      <c r="AT236" s="51"/>
      <c r="AU236" s="51"/>
      <c r="AV236" s="51"/>
      <c r="AW236" s="51"/>
    </row>
    <row r="237" spans="1:49" ht="15" x14ac:dyDescent="0.3">
      <c r="A237" s="32"/>
      <c r="AI237" s="20"/>
      <c r="AJ237" s="21"/>
      <c r="AK237" s="39"/>
      <c r="AL237" s="39"/>
      <c r="AM237" s="19"/>
      <c r="AN237" s="19"/>
      <c r="AO237" s="19"/>
      <c r="AP237" s="19"/>
      <c r="AQ237" s="19"/>
      <c r="AR237" s="19"/>
      <c r="AS237" s="51"/>
      <c r="AT237" s="51"/>
      <c r="AU237" s="51"/>
      <c r="AV237" s="51"/>
      <c r="AW237" s="51"/>
    </row>
    <row r="238" spans="1:49" ht="15" x14ac:dyDescent="0.3">
      <c r="A238" s="32"/>
      <c r="AI238" s="20"/>
      <c r="AJ238" s="21"/>
      <c r="AK238" s="39"/>
      <c r="AL238" s="39"/>
      <c r="AM238" s="19"/>
      <c r="AN238" s="19"/>
      <c r="AO238" s="19"/>
      <c r="AP238" s="19"/>
      <c r="AQ238" s="19"/>
      <c r="AR238" s="19"/>
      <c r="AS238" s="51"/>
      <c r="AT238" s="51"/>
      <c r="AU238" s="51"/>
      <c r="AV238" s="51"/>
      <c r="AW238" s="51"/>
    </row>
    <row r="239" spans="1:49" ht="15" x14ac:dyDescent="0.3">
      <c r="A239" s="32"/>
      <c r="AI239" s="20"/>
      <c r="AJ239" s="21"/>
      <c r="AK239" s="39"/>
      <c r="AL239" s="39"/>
      <c r="AM239" s="19"/>
      <c r="AN239" s="19"/>
      <c r="AO239" s="19"/>
      <c r="AP239" s="19"/>
      <c r="AQ239" s="19"/>
      <c r="AR239" s="19"/>
      <c r="AS239" s="51"/>
      <c r="AT239" s="51"/>
      <c r="AU239" s="51"/>
      <c r="AV239" s="51"/>
      <c r="AW239" s="51"/>
    </row>
    <row r="240" spans="1:49" ht="15" x14ac:dyDescent="0.3">
      <c r="A240" s="32"/>
      <c r="AI240" s="20"/>
      <c r="AJ240" s="21"/>
      <c r="AK240" s="39"/>
      <c r="AL240" s="39"/>
      <c r="AM240" s="19"/>
      <c r="AN240" s="19"/>
      <c r="AO240" s="19"/>
      <c r="AP240" s="19"/>
      <c r="AQ240" s="19"/>
      <c r="AR240" s="19"/>
      <c r="AS240" s="51"/>
      <c r="AT240" s="51"/>
      <c r="AU240" s="51"/>
      <c r="AV240" s="51"/>
      <c r="AW240" s="51"/>
    </row>
    <row r="241" spans="1:49" ht="15" x14ac:dyDescent="0.3">
      <c r="A241" s="32"/>
      <c r="AI241" s="20"/>
      <c r="AJ241" s="21"/>
      <c r="AK241" s="39"/>
      <c r="AL241" s="39"/>
      <c r="AM241" s="19"/>
      <c r="AN241" s="19"/>
      <c r="AO241" s="19"/>
      <c r="AP241" s="19"/>
      <c r="AQ241" s="19"/>
      <c r="AR241" s="19"/>
      <c r="AS241" s="51"/>
      <c r="AT241" s="51"/>
      <c r="AU241" s="51"/>
      <c r="AV241" s="51"/>
      <c r="AW241" s="51"/>
    </row>
    <row r="242" spans="1:49" ht="15" x14ac:dyDescent="0.3">
      <c r="A242" s="32"/>
      <c r="AI242" s="20"/>
      <c r="AJ242" s="21"/>
      <c r="AK242" s="39"/>
      <c r="AL242" s="39"/>
      <c r="AM242" s="19"/>
      <c r="AN242" s="19"/>
      <c r="AO242" s="19"/>
      <c r="AP242" s="19"/>
      <c r="AQ242" s="19"/>
      <c r="AR242" s="19"/>
      <c r="AS242" s="51"/>
      <c r="AT242" s="51"/>
      <c r="AU242" s="51"/>
      <c r="AV242" s="51"/>
      <c r="AW242" s="51"/>
    </row>
    <row r="243" spans="1:49" ht="15" x14ac:dyDescent="0.3">
      <c r="A243" s="32"/>
      <c r="AI243" s="20"/>
      <c r="AJ243" s="21"/>
      <c r="AK243" s="39"/>
      <c r="AL243" s="39"/>
      <c r="AM243" s="19"/>
      <c r="AN243" s="19"/>
      <c r="AO243" s="19"/>
      <c r="AP243" s="19"/>
      <c r="AQ243" s="19"/>
      <c r="AR243" s="19"/>
      <c r="AS243" s="51"/>
      <c r="AT243" s="51"/>
      <c r="AU243" s="51"/>
      <c r="AV243" s="51"/>
      <c r="AW243" s="51"/>
    </row>
    <row r="244" spans="1:49" ht="15" x14ac:dyDescent="0.3">
      <c r="A244" s="32"/>
      <c r="AI244" s="20"/>
      <c r="AJ244" s="21"/>
      <c r="AK244" s="39"/>
      <c r="AL244" s="39"/>
      <c r="AM244" s="19"/>
      <c r="AN244" s="19"/>
      <c r="AO244" s="19"/>
      <c r="AP244" s="19"/>
      <c r="AQ244" s="19"/>
      <c r="AR244" s="19"/>
      <c r="AS244" s="51"/>
      <c r="AT244" s="51"/>
      <c r="AU244" s="51"/>
      <c r="AV244" s="51"/>
      <c r="AW244" s="51"/>
    </row>
    <row r="245" spans="1:49" ht="15" x14ac:dyDescent="0.3">
      <c r="A245" s="32"/>
      <c r="AI245" s="20"/>
      <c r="AJ245" s="21"/>
      <c r="AK245" s="39"/>
      <c r="AL245" s="39"/>
      <c r="AM245" s="19"/>
      <c r="AN245" s="19"/>
      <c r="AO245" s="19"/>
      <c r="AP245" s="19"/>
      <c r="AQ245" s="19"/>
      <c r="AR245" s="19"/>
      <c r="AS245" s="51"/>
      <c r="AT245" s="51"/>
      <c r="AU245" s="51"/>
      <c r="AV245" s="51"/>
      <c r="AW245" s="51"/>
    </row>
    <row r="246" spans="1:49" ht="15" x14ac:dyDescent="0.3">
      <c r="A246" s="32"/>
      <c r="AI246" s="20"/>
      <c r="AJ246" s="21"/>
      <c r="AK246" s="39"/>
      <c r="AL246" s="39"/>
      <c r="AM246" s="19"/>
      <c r="AN246" s="19"/>
      <c r="AO246" s="19"/>
      <c r="AP246" s="19"/>
      <c r="AQ246" s="19"/>
      <c r="AR246" s="19"/>
      <c r="AS246" s="51"/>
      <c r="AT246" s="51"/>
      <c r="AU246" s="51"/>
      <c r="AV246" s="51"/>
      <c r="AW246" s="51"/>
    </row>
    <row r="247" spans="1:49" ht="15" x14ac:dyDescent="0.3">
      <c r="A247" s="32"/>
      <c r="AI247" s="20"/>
      <c r="AJ247" s="21"/>
      <c r="AK247" s="39"/>
      <c r="AL247" s="39"/>
      <c r="AM247" s="19"/>
      <c r="AN247" s="19"/>
      <c r="AO247" s="19"/>
      <c r="AP247" s="19"/>
      <c r="AQ247" s="19"/>
      <c r="AR247" s="19"/>
      <c r="AS247" s="51"/>
      <c r="AT247" s="51"/>
      <c r="AU247" s="51"/>
      <c r="AV247" s="51"/>
      <c r="AW247" s="51"/>
    </row>
    <row r="248" spans="1:49" ht="15" x14ac:dyDescent="0.3">
      <c r="A248" s="32"/>
      <c r="AI248" s="20"/>
      <c r="AJ248" s="21"/>
      <c r="AK248" s="39"/>
      <c r="AL248" s="39"/>
      <c r="AM248" s="19"/>
      <c r="AN248" s="19"/>
      <c r="AO248" s="19"/>
      <c r="AP248" s="19"/>
      <c r="AQ248" s="19"/>
      <c r="AR248" s="19"/>
      <c r="AS248" s="51"/>
      <c r="AT248" s="51"/>
      <c r="AU248" s="51"/>
      <c r="AV248" s="51"/>
      <c r="AW248" s="51"/>
    </row>
    <row r="249" spans="1:49" ht="15" x14ac:dyDescent="0.3">
      <c r="A249" s="32"/>
      <c r="AI249" s="20"/>
      <c r="AJ249" s="21"/>
      <c r="AK249" s="39"/>
      <c r="AL249" s="39"/>
      <c r="AM249" s="19"/>
      <c r="AN249" s="19"/>
      <c r="AO249" s="19"/>
      <c r="AP249" s="19"/>
      <c r="AQ249" s="19"/>
      <c r="AR249" s="19"/>
      <c r="AS249" s="51"/>
      <c r="AT249" s="51"/>
      <c r="AU249" s="51"/>
      <c r="AV249" s="51"/>
      <c r="AW249" s="51"/>
    </row>
    <row r="250" spans="1:49" ht="15" x14ac:dyDescent="0.3">
      <c r="A250" s="32"/>
      <c r="AI250" s="20"/>
      <c r="AJ250" s="21"/>
      <c r="AK250" s="39"/>
      <c r="AL250" s="39"/>
      <c r="AM250" s="19"/>
      <c r="AN250" s="19"/>
      <c r="AO250" s="19"/>
      <c r="AP250" s="19"/>
      <c r="AQ250" s="19"/>
      <c r="AR250" s="19"/>
      <c r="AS250" s="51"/>
      <c r="AT250" s="51"/>
      <c r="AU250" s="51"/>
      <c r="AV250" s="51"/>
      <c r="AW250" s="51"/>
    </row>
    <row r="251" spans="1:49" ht="15" x14ac:dyDescent="0.3">
      <c r="A251" s="32"/>
      <c r="AI251" s="20"/>
      <c r="AJ251" s="21"/>
      <c r="AK251" s="39"/>
      <c r="AL251" s="39"/>
      <c r="AM251" s="19"/>
      <c r="AN251" s="19"/>
      <c r="AO251" s="19"/>
      <c r="AP251" s="19"/>
      <c r="AQ251" s="19"/>
      <c r="AR251" s="19"/>
      <c r="AS251" s="51"/>
      <c r="AT251" s="51"/>
      <c r="AU251" s="51"/>
      <c r="AV251" s="51"/>
      <c r="AW251" s="51"/>
    </row>
    <row r="252" spans="1:49" ht="15" x14ac:dyDescent="0.3">
      <c r="A252" s="32"/>
      <c r="AI252" s="20"/>
      <c r="AJ252" s="21"/>
      <c r="AK252" s="39"/>
      <c r="AL252" s="39"/>
      <c r="AM252" s="19"/>
      <c r="AN252" s="19"/>
      <c r="AO252" s="19"/>
      <c r="AP252" s="19"/>
      <c r="AQ252" s="19"/>
      <c r="AR252" s="19"/>
      <c r="AS252" s="51"/>
      <c r="AT252" s="51"/>
      <c r="AU252" s="51"/>
      <c r="AV252" s="51"/>
      <c r="AW252" s="51"/>
    </row>
    <row r="253" spans="1:49" ht="15" x14ac:dyDescent="0.3">
      <c r="A253" s="32"/>
      <c r="AI253" s="20"/>
      <c r="AJ253" s="21"/>
      <c r="AK253" s="39"/>
      <c r="AL253" s="39"/>
      <c r="AM253" s="19"/>
      <c r="AN253" s="19"/>
      <c r="AO253" s="19"/>
      <c r="AP253" s="19"/>
      <c r="AQ253" s="19"/>
      <c r="AR253" s="19"/>
      <c r="AS253" s="51"/>
      <c r="AT253" s="51"/>
      <c r="AU253" s="51"/>
      <c r="AV253" s="51"/>
      <c r="AW253" s="51"/>
    </row>
    <row r="254" spans="1:49" ht="15" x14ac:dyDescent="0.3">
      <c r="A254" s="32"/>
      <c r="AI254" s="20"/>
      <c r="AJ254" s="21"/>
      <c r="AK254" s="39"/>
      <c r="AL254" s="39"/>
      <c r="AM254" s="19"/>
      <c r="AN254" s="19"/>
      <c r="AO254" s="19"/>
      <c r="AP254" s="19"/>
      <c r="AQ254" s="19"/>
      <c r="AR254" s="19"/>
      <c r="AS254" s="51"/>
      <c r="AT254" s="51"/>
      <c r="AU254" s="51"/>
      <c r="AV254" s="51"/>
      <c r="AW254" s="51"/>
    </row>
    <row r="255" spans="1:49" ht="15" x14ac:dyDescent="0.3">
      <c r="A255" s="32"/>
      <c r="AI255" s="20"/>
      <c r="AJ255" s="21"/>
      <c r="AK255" s="39"/>
      <c r="AL255" s="39"/>
      <c r="AM255" s="19"/>
      <c r="AN255" s="19"/>
      <c r="AO255" s="19"/>
      <c r="AP255" s="19"/>
      <c r="AQ255" s="19"/>
      <c r="AR255" s="19"/>
      <c r="AS255" s="51"/>
      <c r="AT255" s="51"/>
      <c r="AU255" s="51"/>
      <c r="AV255" s="51"/>
      <c r="AW255" s="51"/>
    </row>
    <row r="256" spans="1:49" ht="15" x14ac:dyDescent="0.3">
      <c r="A256" s="32"/>
      <c r="AI256" s="20"/>
      <c r="AJ256" s="21"/>
      <c r="AK256" s="39"/>
      <c r="AL256" s="39"/>
      <c r="AM256" s="19"/>
      <c r="AN256" s="19"/>
      <c r="AO256" s="19"/>
      <c r="AP256" s="19"/>
      <c r="AQ256" s="19"/>
      <c r="AR256" s="19"/>
      <c r="AS256" s="51"/>
      <c r="AT256" s="51"/>
      <c r="AU256" s="51"/>
      <c r="AV256" s="51"/>
      <c r="AW256" s="51"/>
    </row>
    <row r="257" spans="1:49" ht="15" x14ac:dyDescent="0.3">
      <c r="A257" s="32"/>
      <c r="AI257" s="20"/>
      <c r="AJ257" s="21"/>
      <c r="AK257" s="39"/>
      <c r="AL257" s="39"/>
      <c r="AM257" s="19"/>
      <c r="AN257" s="19"/>
      <c r="AO257" s="19"/>
      <c r="AP257" s="19"/>
      <c r="AQ257" s="19"/>
      <c r="AR257" s="19"/>
      <c r="AS257" s="51"/>
      <c r="AT257" s="51"/>
      <c r="AU257" s="51"/>
      <c r="AV257" s="51"/>
      <c r="AW257" s="51"/>
    </row>
    <row r="258" spans="1:49" ht="15" x14ac:dyDescent="0.3">
      <c r="A258" s="32"/>
      <c r="AI258" s="20"/>
      <c r="AJ258" s="21"/>
      <c r="AK258" s="39"/>
      <c r="AL258" s="39"/>
      <c r="AM258" s="19"/>
      <c r="AN258" s="19"/>
      <c r="AO258" s="19"/>
      <c r="AP258" s="19"/>
      <c r="AQ258" s="19"/>
      <c r="AR258" s="19"/>
      <c r="AS258" s="51"/>
      <c r="AT258" s="51"/>
      <c r="AU258" s="51"/>
      <c r="AV258" s="51"/>
      <c r="AW258" s="51"/>
    </row>
    <row r="259" spans="1:49" ht="15" x14ac:dyDescent="0.3">
      <c r="A259" s="32"/>
      <c r="AI259" s="20"/>
      <c r="AJ259" s="21"/>
      <c r="AK259" s="39"/>
      <c r="AL259" s="39"/>
      <c r="AM259" s="19"/>
      <c r="AN259" s="19"/>
      <c r="AO259" s="19"/>
      <c r="AP259" s="19"/>
      <c r="AQ259" s="19"/>
      <c r="AR259" s="19"/>
      <c r="AS259" s="51"/>
      <c r="AT259" s="51"/>
      <c r="AU259" s="51"/>
      <c r="AV259" s="51"/>
      <c r="AW259" s="51"/>
    </row>
    <row r="260" spans="1:49" ht="15" x14ac:dyDescent="0.3">
      <c r="A260" s="32"/>
      <c r="AI260" s="20"/>
      <c r="AJ260" s="21"/>
      <c r="AK260" s="39"/>
      <c r="AL260" s="39"/>
      <c r="AM260" s="19"/>
      <c r="AN260" s="19"/>
      <c r="AO260" s="19"/>
      <c r="AP260" s="19"/>
      <c r="AQ260" s="19"/>
      <c r="AR260" s="19"/>
      <c r="AS260" s="51"/>
      <c r="AT260" s="51"/>
      <c r="AU260" s="51"/>
      <c r="AV260" s="51"/>
      <c r="AW260" s="51"/>
    </row>
    <row r="261" spans="1:49" ht="15" x14ac:dyDescent="0.3">
      <c r="A261" s="32"/>
      <c r="AI261" s="20"/>
      <c r="AJ261" s="21"/>
      <c r="AK261" s="39"/>
      <c r="AL261" s="39"/>
      <c r="AM261" s="19"/>
      <c r="AN261" s="19"/>
      <c r="AO261" s="19"/>
      <c r="AP261" s="19"/>
      <c r="AQ261" s="19"/>
      <c r="AR261" s="19"/>
      <c r="AS261" s="51"/>
      <c r="AT261" s="51"/>
      <c r="AU261" s="51"/>
      <c r="AV261" s="51"/>
      <c r="AW261" s="51"/>
    </row>
    <row r="262" spans="1:49" ht="15" x14ac:dyDescent="0.3">
      <c r="A262" s="32"/>
      <c r="AI262" s="20"/>
      <c r="AJ262" s="21"/>
      <c r="AK262" s="39"/>
      <c r="AL262" s="39"/>
      <c r="AM262" s="19"/>
      <c r="AN262" s="19"/>
      <c r="AO262" s="19"/>
      <c r="AP262" s="19"/>
      <c r="AQ262" s="19"/>
      <c r="AR262" s="19"/>
      <c r="AS262" s="51"/>
      <c r="AT262" s="51"/>
      <c r="AU262" s="51"/>
      <c r="AV262" s="51"/>
      <c r="AW262" s="51"/>
    </row>
    <row r="263" spans="1:49" ht="15" x14ac:dyDescent="0.3">
      <c r="A263" s="32"/>
      <c r="AI263" s="20"/>
      <c r="AJ263" s="21"/>
      <c r="AK263" s="39"/>
      <c r="AL263" s="39"/>
      <c r="AM263" s="19"/>
      <c r="AN263" s="19"/>
      <c r="AO263" s="19"/>
      <c r="AP263" s="19"/>
      <c r="AQ263" s="19"/>
      <c r="AR263" s="19"/>
      <c r="AS263" s="51"/>
      <c r="AT263" s="51"/>
      <c r="AU263" s="51"/>
      <c r="AV263" s="51"/>
      <c r="AW263" s="51"/>
    </row>
    <row r="264" spans="1:49" ht="15" x14ac:dyDescent="0.3">
      <c r="A264" s="32"/>
      <c r="AI264" s="20"/>
      <c r="AJ264" s="21"/>
      <c r="AK264" s="39"/>
      <c r="AL264" s="39"/>
      <c r="AM264" s="19"/>
      <c r="AN264" s="19"/>
      <c r="AO264" s="19"/>
      <c r="AP264" s="19"/>
      <c r="AQ264" s="19"/>
      <c r="AR264" s="19"/>
      <c r="AS264" s="51"/>
      <c r="AT264" s="51"/>
      <c r="AU264" s="51"/>
      <c r="AV264" s="51"/>
      <c r="AW264" s="51"/>
    </row>
    <row r="265" spans="1:49" ht="15" x14ac:dyDescent="0.3">
      <c r="A265" s="32"/>
      <c r="AI265" s="20"/>
      <c r="AJ265" s="21"/>
      <c r="AK265" s="39"/>
      <c r="AL265" s="39"/>
      <c r="AM265" s="19"/>
      <c r="AN265" s="19"/>
      <c r="AO265" s="19"/>
      <c r="AP265" s="19"/>
      <c r="AQ265" s="19"/>
      <c r="AR265" s="19"/>
      <c r="AS265" s="51"/>
      <c r="AT265" s="51"/>
      <c r="AU265" s="51"/>
      <c r="AV265" s="51"/>
      <c r="AW265" s="51"/>
    </row>
    <row r="266" spans="1:49" ht="15" x14ac:dyDescent="0.3">
      <c r="A266" s="32"/>
      <c r="AI266" s="20"/>
      <c r="AJ266" s="21"/>
      <c r="AK266" s="39"/>
      <c r="AL266" s="39"/>
      <c r="AM266" s="19"/>
      <c r="AN266" s="19"/>
      <c r="AO266" s="19"/>
      <c r="AP266" s="19"/>
      <c r="AQ266" s="19"/>
      <c r="AR266" s="19"/>
      <c r="AS266" s="51"/>
      <c r="AT266" s="51"/>
      <c r="AU266" s="51"/>
      <c r="AV266" s="51"/>
      <c r="AW266" s="51"/>
    </row>
    <row r="267" spans="1:49" ht="15" x14ac:dyDescent="0.3">
      <c r="A267" s="32"/>
      <c r="AI267" s="20"/>
      <c r="AJ267" s="21"/>
      <c r="AK267" s="39"/>
      <c r="AL267" s="39"/>
      <c r="AM267" s="19"/>
      <c r="AN267" s="19"/>
      <c r="AO267" s="19"/>
      <c r="AP267" s="19"/>
      <c r="AQ267" s="19"/>
      <c r="AR267" s="19"/>
      <c r="AS267" s="51"/>
      <c r="AT267" s="51"/>
      <c r="AU267" s="51"/>
      <c r="AV267" s="51"/>
      <c r="AW267" s="51"/>
    </row>
    <row r="268" spans="1:49" ht="15" x14ac:dyDescent="0.3">
      <c r="A268" s="32"/>
      <c r="AI268" s="20"/>
      <c r="AJ268" s="21"/>
      <c r="AK268" s="39"/>
      <c r="AL268" s="39"/>
      <c r="AM268" s="19"/>
      <c r="AN268" s="19"/>
      <c r="AO268" s="19"/>
      <c r="AP268" s="19"/>
      <c r="AQ268" s="19"/>
      <c r="AR268" s="19"/>
      <c r="AS268" s="51"/>
      <c r="AT268" s="51"/>
      <c r="AU268" s="51"/>
      <c r="AV268" s="51"/>
      <c r="AW268" s="51"/>
    </row>
    <row r="269" spans="1:49" ht="15" x14ac:dyDescent="0.3">
      <c r="A269" s="32"/>
      <c r="AI269" s="20"/>
      <c r="AJ269" s="21"/>
      <c r="AK269" s="39"/>
      <c r="AL269" s="39"/>
      <c r="AM269" s="19"/>
      <c r="AN269" s="19"/>
      <c r="AO269" s="19"/>
      <c r="AP269" s="19"/>
      <c r="AQ269" s="19"/>
      <c r="AR269" s="19"/>
      <c r="AS269" s="51"/>
      <c r="AT269" s="51"/>
      <c r="AU269" s="51"/>
      <c r="AV269" s="51"/>
      <c r="AW269" s="51"/>
    </row>
    <row r="270" spans="1:49" ht="15" x14ac:dyDescent="0.3">
      <c r="A270" s="32"/>
      <c r="AI270" s="20"/>
      <c r="AJ270" s="21"/>
      <c r="AK270" s="39"/>
      <c r="AL270" s="39"/>
      <c r="AM270" s="19"/>
      <c r="AN270" s="19"/>
      <c r="AO270" s="19"/>
      <c r="AP270" s="19"/>
      <c r="AQ270" s="19"/>
      <c r="AR270" s="19"/>
      <c r="AS270" s="51"/>
      <c r="AT270" s="51"/>
      <c r="AU270" s="51"/>
      <c r="AV270" s="51"/>
      <c r="AW270" s="51"/>
    </row>
    <row r="271" spans="1:49" ht="15" x14ac:dyDescent="0.3">
      <c r="A271" s="32"/>
      <c r="AI271" s="20"/>
      <c r="AJ271" s="21"/>
      <c r="AK271" s="39"/>
      <c r="AL271" s="39"/>
      <c r="AM271" s="19"/>
      <c r="AN271" s="19"/>
      <c r="AO271" s="19"/>
      <c r="AP271" s="19"/>
      <c r="AQ271" s="19"/>
      <c r="AR271" s="19"/>
      <c r="AS271" s="51"/>
      <c r="AT271" s="51"/>
      <c r="AU271" s="51"/>
      <c r="AV271" s="51"/>
      <c r="AW271" s="51"/>
    </row>
    <row r="272" spans="1:49" ht="15" x14ac:dyDescent="0.3">
      <c r="A272" s="32"/>
      <c r="AI272" s="20"/>
      <c r="AJ272" s="21"/>
      <c r="AK272" s="39"/>
      <c r="AL272" s="39"/>
      <c r="AM272" s="19"/>
      <c r="AN272" s="19"/>
      <c r="AO272" s="19"/>
      <c r="AP272" s="19"/>
      <c r="AQ272" s="19"/>
      <c r="AR272" s="19"/>
      <c r="AS272" s="51"/>
      <c r="AT272" s="51"/>
      <c r="AU272" s="51"/>
      <c r="AV272" s="51"/>
      <c r="AW272" s="51"/>
    </row>
    <row r="273" spans="1:49" ht="15" x14ac:dyDescent="0.3">
      <c r="A273" s="32"/>
      <c r="AI273" s="20"/>
      <c r="AJ273" s="21"/>
      <c r="AK273" s="39"/>
      <c r="AL273" s="39"/>
      <c r="AM273" s="19"/>
      <c r="AN273" s="19"/>
      <c r="AO273" s="19"/>
      <c r="AP273" s="19"/>
      <c r="AQ273" s="19"/>
      <c r="AR273" s="19"/>
      <c r="AS273" s="51"/>
      <c r="AT273" s="51"/>
      <c r="AU273" s="51"/>
      <c r="AV273" s="51"/>
      <c r="AW273" s="51"/>
    </row>
    <row r="274" spans="1:49" ht="15" x14ac:dyDescent="0.3">
      <c r="A274" s="32"/>
      <c r="AI274" s="20"/>
      <c r="AJ274" s="21"/>
      <c r="AK274" s="39"/>
      <c r="AL274" s="39"/>
      <c r="AM274" s="19"/>
      <c r="AN274" s="19"/>
      <c r="AO274" s="19"/>
      <c r="AP274" s="19"/>
      <c r="AQ274" s="19"/>
      <c r="AR274" s="19"/>
      <c r="AS274" s="51"/>
      <c r="AT274" s="51"/>
      <c r="AU274" s="51"/>
      <c r="AV274" s="51"/>
      <c r="AW274" s="51"/>
    </row>
    <row r="275" spans="1:49" ht="15" x14ac:dyDescent="0.3">
      <c r="A275" s="32"/>
      <c r="AI275" s="20"/>
      <c r="AJ275" s="21"/>
      <c r="AK275" s="39"/>
      <c r="AL275" s="39"/>
      <c r="AM275" s="19"/>
      <c r="AN275" s="19"/>
      <c r="AO275" s="19"/>
      <c r="AP275" s="19"/>
      <c r="AQ275" s="19"/>
      <c r="AR275" s="19"/>
      <c r="AS275" s="51"/>
      <c r="AT275" s="51"/>
      <c r="AU275" s="51"/>
      <c r="AV275" s="51"/>
      <c r="AW275" s="51"/>
    </row>
    <row r="276" spans="1:49" ht="15" x14ac:dyDescent="0.3">
      <c r="A276" s="32"/>
      <c r="AI276" s="20"/>
      <c r="AJ276" s="21"/>
      <c r="AK276" s="39"/>
      <c r="AL276" s="39"/>
      <c r="AM276" s="19"/>
      <c r="AN276" s="19"/>
      <c r="AO276" s="19"/>
      <c r="AP276" s="19"/>
      <c r="AQ276" s="19"/>
      <c r="AR276" s="19"/>
      <c r="AS276" s="51"/>
      <c r="AT276" s="51"/>
      <c r="AU276" s="51"/>
      <c r="AV276" s="51"/>
      <c r="AW276" s="51"/>
    </row>
    <row r="277" spans="1:49" ht="15" x14ac:dyDescent="0.3">
      <c r="A277" s="32"/>
      <c r="AI277" s="20"/>
      <c r="AJ277" s="21"/>
      <c r="AK277" s="39"/>
      <c r="AL277" s="39"/>
      <c r="AM277" s="19"/>
      <c r="AN277" s="19"/>
      <c r="AO277" s="19"/>
      <c r="AP277" s="19"/>
      <c r="AQ277" s="19"/>
      <c r="AR277" s="19"/>
      <c r="AS277" s="51"/>
      <c r="AT277" s="51"/>
      <c r="AU277" s="51"/>
      <c r="AV277" s="51"/>
      <c r="AW277" s="51"/>
    </row>
    <row r="278" spans="1:49" ht="15" x14ac:dyDescent="0.3">
      <c r="A278" s="32"/>
      <c r="AI278" s="20"/>
      <c r="AJ278" s="21"/>
      <c r="AK278" s="39"/>
      <c r="AL278" s="39"/>
      <c r="AM278" s="19"/>
      <c r="AN278" s="19"/>
      <c r="AO278" s="19"/>
      <c r="AP278" s="19"/>
      <c r="AQ278" s="19"/>
      <c r="AR278" s="19"/>
      <c r="AS278" s="51"/>
      <c r="AT278" s="51"/>
      <c r="AU278" s="51"/>
      <c r="AV278" s="51"/>
      <c r="AW278" s="51"/>
    </row>
    <row r="279" spans="1:49" ht="15" x14ac:dyDescent="0.3">
      <c r="A279" s="32"/>
      <c r="AI279" s="20"/>
      <c r="AJ279" s="21"/>
      <c r="AK279" s="39"/>
      <c r="AL279" s="39"/>
      <c r="AM279" s="19"/>
      <c r="AN279" s="19"/>
      <c r="AO279" s="19"/>
      <c r="AP279" s="19"/>
      <c r="AQ279" s="19"/>
      <c r="AR279" s="19"/>
      <c r="AS279" s="51"/>
      <c r="AT279" s="51"/>
      <c r="AU279" s="51"/>
      <c r="AV279" s="51"/>
      <c r="AW279" s="51"/>
    </row>
    <row r="280" spans="1:49" ht="15" x14ac:dyDescent="0.3">
      <c r="A280" s="32"/>
      <c r="AI280" s="20"/>
      <c r="AJ280" s="21"/>
      <c r="AK280" s="39"/>
      <c r="AL280" s="39"/>
      <c r="AM280" s="19"/>
      <c r="AN280" s="19"/>
      <c r="AO280" s="19"/>
      <c r="AP280" s="19"/>
      <c r="AQ280" s="19"/>
      <c r="AR280" s="19"/>
      <c r="AS280" s="51"/>
      <c r="AT280" s="51"/>
      <c r="AU280" s="51"/>
      <c r="AV280" s="51"/>
      <c r="AW280" s="51"/>
    </row>
    <row r="281" spans="1:49" ht="15" x14ac:dyDescent="0.3">
      <c r="A281" s="32"/>
      <c r="AI281" s="20"/>
      <c r="AJ281" s="21"/>
      <c r="AK281" s="39"/>
      <c r="AL281" s="39"/>
      <c r="AM281" s="19"/>
      <c r="AN281" s="19"/>
      <c r="AO281" s="19"/>
      <c r="AP281" s="19"/>
      <c r="AQ281" s="19"/>
      <c r="AR281" s="19"/>
      <c r="AS281" s="51"/>
      <c r="AT281" s="51"/>
      <c r="AU281" s="51"/>
      <c r="AV281" s="51"/>
      <c r="AW281" s="51"/>
    </row>
    <row r="282" spans="1:49" ht="15" x14ac:dyDescent="0.3">
      <c r="A282" s="32"/>
      <c r="AI282" s="20"/>
      <c r="AJ282" s="21"/>
      <c r="AK282" s="39"/>
      <c r="AL282" s="39"/>
      <c r="AM282" s="19"/>
      <c r="AN282" s="19"/>
      <c r="AO282" s="19"/>
      <c r="AP282" s="19"/>
      <c r="AQ282" s="19"/>
      <c r="AR282" s="19"/>
      <c r="AS282" s="51"/>
      <c r="AT282" s="51"/>
      <c r="AU282" s="51"/>
      <c r="AV282" s="51"/>
      <c r="AW282" s="51"/>
    </row>
    <row r="283" spans="1:49" ht="15" x14ac:dyDescent="0.3">
      <c r="A283" s="32"/>
      <c r="AI283" s="20"/>
      <c r="AJ283" s="21"/>
      <c r="AK283" s="39"/>
      <c r="AL283" s="39"/>
      <c r="AM283" s="19"/>
      <c r="AN283" s="19"/>
      <c r="AO283" s="19"/>
      <c r="AP283" s="19"/>
      <c r="AQ283" s="19"/>
      <c r="AR283" s="19"/>
      <c r="AS283" s="51"/>
      <c r="AT283" s="51"/>
      <c r="AU283" s="51"/>
      <c r="AV283" s="51"/>
      <c r="AW283" s="51"/>
    </row>
    <row r="284" spans="1:49" ht="15" x14ac:dyDescent="0.3">
      <c r="A284" s="32"/>
      <c r="AI284" s="20"/>
      <c r="AJ284" s="21"/>
      <c r="AK284" s="39"/>
      <c r="AL284" s="39"/>
      <c r="AM284" s="19"/>
      <c r="AN284" s="19"/>
      <c r="AO284" s="19"/>
      <c r="AP284" s="19"/>
      <c r="AQ284" s="19"/>
      <c r="AR284" s="19"/>
      <c r="AS284" s="51"/>
      <c r="AT284" s="51"/>
      <c r="AU284" s="51"/>
      <c r="AV284" s="51"/>
      <c r="AW284" s="51"/>
    </row>
    <row r="285" spans="1:49" ht="15" x14ac:dyDescent="0.3">
      <c r="A285" s="32"/>
      <c r="AI285" s="20"/>
      <c r="AJ285" s="21"/>
      <c r="AK285" s="39"/>
      <c r="AL285" s="39"/>
      <c r="AM285" s="19"/>
      <c r="AN285" s="19"/>
      <c r="AO285" s="19"/>
      <c r="AP285" s="19"/>
      <c r="AQ285" s="19"/>
      <c r="AR285" s="19"/>
      <c r="AS285" s="51"/>
      <c r="AT285" s="51"/>
      <c r="AU285" s="51"/>
      <c r="AV285" s="51"/>
      <c r="AW285" s="51"/>
    </row>
    <row r="286" spans="1:49" ht="15" x14ac:dyDescent="0.3">
      <c r="A286" s="32"/>
      <c r="AI286" s="20"/>
      <c r="AJ286" s="21"/>
      <c r="AK286" s="39"/>
      <c r="AL286" s="39"/>
      <c r="AM286" s="19"/>
      <c r="AN286" s="19"/>
      <c r="AO286" s="19"/>
      <c r="AP286" s="19"/>
      <c r="AQ286" s="19"/>
      <c r="AR286" s="19"/>
      <c r="AS286" s="51"/>
      <c r="AT286" s="51"/>
      <c r="AU286" s="51"/>
      <c r="AV286" s="51"/>
      <c r="AW286" s="51"/>
    </row>
    <row r="287" spans="1:49" ht="15" x14ac:dyDescent="0.3">
      <c r="A287" s="32"/>
      <c r="AI287" s="20"/>
      <c r="AJ287" s="21"/>
      <c r="AK287" s="39"/>
      <c r="AL287" s="39"/>
      <c r="AM287" s="19"/>
      <c r="AN287" s="19"/>
      <c r="AO287" s="19"/>
      <c r="AP287" s="19"/>
      <c r="AQ287" s="19"/>
      <c r="AR287" s="19"/>
      <c r="AS287" s="51"/>
      <c r="AT287" s="51"/>
      <c r="AU287" s="51"/>
      <c r="AV287" s="51"/>
      <c r="AW287" s="51"/>
    </row>
    <row r="288" spans="1:49" ht="15" x14ac:dyDescent="0.3">
      <c r="A288" s="32"/>
      <c r="AI288" s="20"/>
      <c r="AJ288" s="21"/>
      <c r="AK288" s="39"/>
      <c r="AL288" s="39"/>
      <c r="AM288" s="19"/>
      <c r="AN288" s="19"/>
      <c r="AO288" s="19"/>
      <c r="AP288" s="19"/>
      <c r="AQ288" s="19"/>
      <c r="AR288" s="19"/>
      <c r="AS288" s="51"/>
      <c r="AT288" s="51"/>
      <c r="AU288" s="51"/>
      <c r="AV288" s="51"/>
      <c r="AW288" s="51"/>
    </row>
    <row r="289" spans="1:49" ht="15" x14ac:dyDescent="0.3">
      <c r="A289" s="32"/>
      <c r="AI289" s="20"/>
      <c r="AJ289" s="21"/>
      <c r="AK289" s="39"/>
      <c r="AL289" s="39"/>
      <c r="AM289" s="19"/>
      <c r="AN289" s="19"/>
      <c r="AO289" s="19"/>
      <c r="AP289" s="19"/>
      <c r="AQ289" s="19"/>
      <c r="AR289" s="19"/>
      <c r="AS289" s="51"/>
      <c r="AT289" s="51"/>
      <c r="AU289" s="51"/>
      <c r="AV289" s="51"/>
      <c r="AW289" s="51"/>
    </row>
    <row r="290" spans="1:49" ht="15" x14ac:dyDescent="0.3">
      <c r="A290" s="32"/>
      <c r="AI290" s="20"/>
      <c r="AJ290" s="21"/>
      <c r="AK290" s="39"/>
      <c r="AL290" s="39"/>
      <c r="AM290" s="19"/>
      <c r="AN290" s="19"/>
      <c r="AO290" s="19"/>
      <c r="AP290" s="19"/>
      <c r="AQ290" s="19"/>
      <c r="AR290" s="19"/>
      <c r="AS290" s="51"/>
      <c r="AT290" s="51"/>
      <c r="AU290" s="51"/>
      <c r="AV290" s="51"/>
      <c r="AW290" s="51"/>
    </row>
    <row r="291" spans="1:49" ht="15" x14ac:dyDescent="0.3">
      <c r="A291" s="32"/>
      <c r="AI291" s="20"/>
      <c r="AJ291" s="21"/>
      <c r="AK291" s="39"/>
      <c r="AL291" s="39"/>
      <c r="AM291" s="19"/>
      <c r="AN291" s="19"/>
      <c r="AO291" s="19"/>
      <c r="AP291" s="19"/>
      <c r="AQ291" s="19"/>
      <c r="AR291" s="19"/>
      <c r="AS291" s="51"/>
      <c r="AT291" s="51"/>
      <c r="AU291" s="51"/>
      <c r="AV291" s="51"/>
      <c r="AW291" s="51"/>
    </row>
    <row r="292" spans="1:49" ht="15" x14ac:dyDescent="0.3">
      <c r="A292" s="32"/>
      <c r="AI292" s="20"/>
      <c r="AJ292" s="21"/>
      <c r="AK292" s="39"/>
      <c r="AL292" s="39"/>
      <c r="AM292" s="19"/>
      <c r="AN292" s="19"/>
      <c r="AO292" s="19"/>
      <c r="AP292" s="19"/>
      <c r="AQ292" s="19"/>
      <c r="AR292" s="19"/>
      <c r="AS292" s="51"/>
      <c r="AT292" s="51"/>
      <c r="AU292" s="51"/>
      <c r="AV292" s="51"/>
      <c r="AW292" s="51"/>
    </row>
    <row r="293" spans="1:49" ht="15" x14ac:dyDescent="0.3">
      <c r="A293" s="32"/>
      <c r="AI293" s="20"/>
      <c r="AJ293" s="21"/>
      <c r="AK293" s="39"/>
      <c r="AL293" s="39"/>
      <c r="AM293" s="19"/>
      <c r="AN293" s="19"/>
      <c r="AO293" s="19"/>
      <c r="AP293" s="19"/>
      <c r="AQ293" s="19"/>
      <c r="AR293" s="19"/>
      <c r="AS293" s="51"/>
      <c r="AT293" s="51"/>
      <c r="AU293" s="51"/>
      <c r="AV293" s="51"/>
      <c r="AW293" s="51"/>
    </row>
    <row r="294" spans="1:49" ht="15" x14ac:dyDescent="0.3">
      <c r="A294" s="32"/>
      <c r="AI294" s="20"/>
      <c r="AJ294" s="21"/>
      <c r="AK294" s="39"/>
      <c r="AL294" s="39"/>
      <c r="AM294" s="19"/>
      <c r="AN294" s="19"/>
      <c r="AO294" s="19"/>
      <c r="AP294" s="19"/>
      <c r="AQ294" s="19"/>
      <c r="AR294" s="19"/>
      <c r="AS294" s="51"/>
      <c r="AT294" s="51"/>
      <c r="AU294" s="51"/>
      <c r="AV294" s="51"/>
      <c r="AW294" s="51"/>
    </row>
    <row r="295" spans="1:49" ht="15" x14ac:dyDescent="0.3">
      <c r="A295" s="32"/>
      <c r="AI295" s="20"/>
      <c r="AJ295" s="21"/>
      <c r="AK295" s="39"/>
      <c r="AL295" s="39"/>
      <c r="AM295" s="19"/>
      <c r="AN295" s="19"/>
      <c r="AO295" s="19"/>
      <c r="AP295" s="19"/>
      <c r="AQ295" s="19"/>
      <c r="AR295" s="19"/>
      <c r="AS295" s="51"/>
      <c r="AT295" s="51"/>
      <c r="AU295" s="51"/>
      <c r="AV295" s="51"/>
      <c r="AW295" s="51"/>
    </row>
    <row r="296" spans="1:49" ht="15" x14ac:dyDescent="0.3">
      <c r="A296" s="32"/>
      <c r="AI296" s="20"/>
      <c r="AJ296" s="21"/>
      <c r="AK296" s="39"/>
      <c r="AL296" s="39"/>
      <c r="AM296" s="19"/>
      <c r="AN296" s="19"/>
      <c r="AO296" s="19"/>
      <c r="AP296" s="19"/>
      <c r="AQ296" s="19"/>
      <c r="AR296" s="19"/>
      <c r="AS296" s="51"/>
      <c r="AT296" s="51"/>
      <c r="AU296" s="51"/>
      <c r="AV296" s="51"/>
      <c r="AW296" s="51"/>
    </row>
    <row r="297" spans="1:49" ht="15" x14ac:dyDescent="0.3">
      <c r="A297" s="32"/>
      <c r="AI297" s="20"/>
      <c r="AJ297" s="21"/>
      <c r="AK297" s="39"/>
      <c r="AL297" s="39"/>
      <c r="AM297" s="19"/>
      <c r="AN297" s="19"/>
      <c r="AO297" s="19"/>
      <c r="AP297" s="19"/>
      <c r="AQ297" s="19"/>
      <c r="AR297" s="19"/>
      <c r="AS297" s="51"/>
      <c r="AT297" s="51"/>
      <c r="AU297" s="51"/>
      <c r="AV297" s="51"/>
      <c r="AW297" s="51"/>
    </row>
    <row r="298" spans="1:49" ht="15" x14ac:dyDescent="0.3">
      <c r="A298" s="32"/>
      <c r="AI298" s="20"/>
      <c r="AJ298" s="21"/>
      <c r="AK298" s="39"/>
      <c r="AL298" s="39"/>
      <c r="AM298" s="19"/>
      <c r="AN298" s="19"/>
      <c r="AO298" s="19"/>
      <c r="AP298" s="19"/>
      <c r="AQ298" s="19"/>
      <c r="AR298" s="19"/>
      <c r="AS298" s="51"/>
      <c r="AT298" s="51"/>
      <c r="AU298" s="51"/>
      <c r="AV298" s="51"/>
      <c r="AW298" s="51"/>
    </row>
    <row r="299" spans="1:49" ht="15" x14ac:dyDescent="0.3">
      <c r="A299" s="32"/>
      <c r="AI299" s="20"/>
      <c r="AJ299" s="21"/>
      <c r="AK299" s="39"/>
      <c r="AL299" s="39"/>
      <c r="AM299" s="19"/>
      <c r="AN299" s="19"/>
      <c r="AO299" s="19"/>
      <c r="AP299" s="19"/>
      <c r="AQ299" s="19"/>
      <c r="AR299" s="19"/>
      <c r="AS299" s="51"/>
      <c r="AT299" s="51"/>
      <c r="AU299" s="51"/>
      <c r="AV299" s="51"/>
      <c r="AW299" s="51"/>
    </row>
    <row r="300" spans="1:49" ht="15" x14ac:dyDescent="0.3">
      <c r="A300" s="32"/>
      <c r="AI300" s="20"/>
      <c r="AJ300" s="21"/>
      <c r="AK300" s="39"/>
      <c r="AL300" s="39"/>
      <c r="AM300" s="19"/>
      <c r="AN300" s="19"/>
      <c r="AO300" s="19"/>
      <c r="AP300" s="19"/>
      <c r="AQ300" s="19"/>
      <c r="AR300" s="19"/>
      <c r="AS300" s="51"/>
      <c r="AT300" s="51"/>
      <c r="AU300" s="51"/>
      <c r="AV300" s="51"/>
      <c r="AW300" s="51"/>
    </row>
    <row r="301" spans="1:49" ht="15" x14ac:dyDescent="0.3">
      <c r="A301" s="32"/>
      <c r="AI301" s="20"/>
      <c r="AJ301" s="21"/>
      <c r="AK301" s="39"/>
      <c r="AL301" s="39"/>
      <c r="AM301" s="19"/>
      <c r="AN301" s="19"/>
      <c r="AO301" s="19"/>
      <c r="AP301" s="19"/>
      <c r="AQ301" s="19"/>
      <c r="AR301" s="19"/>
      <c r="AS301" s="51"/>
      <c r="AT301" s="51"/>
      <c r="AU301" s="51"/>
      <c r="AV301" s="51"/>
      <c r="AW301" s="51"/>
    </row>
    <row r="302" spans="1:49" ht="15" x14ac:dyDescent="0.3">
      <c r="A302" s="32"/>
      <c r="AI302" s="20"/>
      <c r="AJ302" s="21"/>
      <c r="AK302" s="39"/>
      <c r="AL302" s="39"/>
      <c r="AM302" s="19"/>
      <c r="AN302" s="19"/>
      <c r="AO302" s="19"/>
      <c r="AP302" s="19"/>
      <c r="AQ302" s="19"/>
      <c r="AR302" s="19"/>
      <c r="AS302" s="51"/>
      <c r="AT302" s="51"/>
      <c r="AU302" s="51"/>
      <c r="AV302" s="51"/>
      <c r="AW302" s="51"/>
    </row>
    <row r="303" spans="1:49" ht="15" x14ac:dyDescent="0.3">
      <c r="A303" s="32"/>
      <c r="AI303" s="20"/>
      <c r="AJ303" s="21"/>
      <c r="AK303" s="39"/>
      <c r="AL303" s="39"/>
      <c r="AM303" s="19"/>
      <c r="AN303" s="19"/>
      <c r="AO303" s="19"/>
      <c r="AP303" s="19"/>
      <c r="AQ303" s="19"/>
      <c r="AR303" s="19"/>
      <c r="AS303" s="51"/>
      <c r="AT303" s="51"/>
      <c r="AU303" s="51"/>
      <c r="AV303" s="51"/>
      <c r="AW303" s="51"/>
    </row>
    <row r="304" spans="1:49" ht="15" x14ac:dyDescent="0.3">
      <c r="A304" s="32"/>
      <c r="AI304" s="20"/>
      <c r="AJ304" s="21"/>
      <c r="AK304" s="39"/>
      <c r="AL304" s="39"/>
      <c r="AM304" s="19"/>
      <c r="AN304" s="19"/>
      <c r="AO304" s="19"/>
      <c r="AP304" s="19"/>
      <c r="AQ304" s="19"/>
      <c r="AR304" s="19"/>
      <c r="AS304" s="51"/>
      <c r="AT304" s="51"/>
      <c r="AU304" s="51"/>
      <c r="AV304" s="51"/>
      <c r="AW304" s="51"/>
    </row>
    <row r="305" spans="1:49" ht="15" x14ac:dyDescent="0.3">
      <c r="A305" s="32"/>
      <c r="AI305" s="20"/>
      <c r="AJ305" s="21"/>
      <c r="AK305" s="39"/>
      <c r="AL305" s="39"/>
      <c r="AM305" s="19"/>
      <c r="AN305" s="19"/>
      <c r="AO305" s="19"/>
      <c r="AP305" s="19"/>
      <c r="AQ305" s="19"/>
      <c r="AR305" s="19"/>
      <c r="AS305" s="51"/>
      <c r="AT305" s="51"/>
      <c r="AU305" s="51"/>
      <c r="AV305" s="51"/>
      <c r="AW305" s="51"/>
    </row>
    <row r="306" spans="1:49" ht="15" x14ac:dyDescent="0.3">
      <c r="A306" s="32"/>
      <c r="AI306" s="20"/>
      <c r="AJ306" s="21"/>
      <c r="AK306" s="39"/>
      <c r="AL306" s="39"/>
      <c r="AM306" s="19"/>
      <c r="AN306" s="19"/>
      <c r="AO306" s="19"/>
      <c r="AP306" s="19"/>
      <c r="AQ306" s="19"/>
      <c r="AR306" s="19"/>
      <c r="AS306" s="51"/>
      <c r="AT306" s="51"/>
      <c r="AU306" s="51"/>
      <c r="AV306" s="51"/>
      <c r="AW306" s="51"/>
    </row>
    <row r="307" spans="1:49" ht="15" x14ac:dyDescent="0.3">
      <c r="A307" s="32"/>
      <c r="AI307" s="20"/>
      <c r="AJ307" s="21"/>
      <c r="AK307" s="39"/>
      <c r="AL307" s="39"/>
      <c r="AM307" s="19"/>
      <c r="AN307" s="19"/>
      <c r="AO307" s="19"/>
      <c r="AP307" s="19"/>
      <c r="AQ307" s="19"/>
      <c r="AR307" s="19"/>
      <c r="AS307" s="51"/>
      <c r="AT307" s="51"/>
      <c r="AU307" s="51"/>
      <c r="AV307" s="51"/>
      <c r="AW307" s="51"/>
    </row>
    <row r="308" spans="1:49" ht="15" x14ac:dyDescent="0.3">
      <c r="A308" s="32"/>
      <c r="AI308" s="20"/>
      <c r="AJ308" s="21"/>
      <c r="AK308" s="39"/>
      <c r="AL308" s="39"/>
      <c r="AM308" s="19"/>
      <c r="AN308" s="19"/>
      <c r="AO308" s="19"/>
      <c r="AP308" s="19"/>
      <c r="AQ308" s="19"/>
      <c r="AR308" s="19"/>
      <c r="AS308" s="51"/>
      <c r="AT308" s="51"/>
      <c r="AU308" s="51"/>
      <c r="AV308" s="51"/>
      <c r="AW308" s="51"/>
    </row>
    <row r="309" spans="1:49" ht="15" x14ac:dyDescent="0.3">
      <c r="A309" s="32"/>
      <c r="AI309" s="20"/>
      <c r="AJ309" s="21"/>
      <c r="AK309" s="39"/>
      <c r="AL309" s="39"/>
      <c r="AM309" s="19"/>
      <c r="AN309" s="19"/>
      <c r="AO309" s="19"/>
      <c r="AP309" s="19"/>
      <c r="AQ309" s="19"/>
      <c r="AR309" s="19"/>
      <c r="AS309" s="51"/>
      <c r="AT309" s="51"/>
      <c r="AU309" s="51"/>
      <c r="AV309" s="51"/>
      <c r="AW309" s="51"/>
    </row>
    <row r="310" spans="1:49" ht="15" x14ac:dyDescent="0.3">
      <c r="A310" s="32"/>
      <c r="AI310" s="20"/>
      <c r="AJ310" s="21"/>
      <c r="AK310" s="39"/>
      <c r="AL310" s="39"/>
      <c r="AM310" s="19"/>
      <c r="AN310" s="19"/>
      <c r="AO310" s="19"/>
      <c r="AP310" s="19"/>
      <c r="AQ310" s="19"/>
      <c r="AR310" s="19"/>
      <c r="AS310" s="51"/>
      <c r="AT310" s="51"/>
      <c r="AU310" s="51"/>
      <c r="AV310" s="51"/>
      <c r="AW310" s="51"/>
    </row>
    <row r="311" spans="1:49" ht="15" x14ac:dyDescent="0.3">
      <c r="A311" s="32"/>
      <c r="AI311" s="20"/>
      <c r="AJ311" s="21"/>
      <c r="AK311" s="39"/>
      <c r="AL311" s="39"/>
      <c r="AM311" s="19"/>
      <c r="AN311" s="19"/>
      <c r="AO311" s="19"/>
      <c r="AP311" s="19"/>
      <c r="AQ311" s="19"/>
      <c r="AR311" s="19"/>
      <c r="AS311" s="51"/>
      <c r="AT311" s="51"/>
      <c r="AU311" s="51"/>
      <c r="AV311" s="51"/>
      <c r="AW311" s="51"/>
    </row>
    <row r="312" spans="1:49" ht="15" x14ac:dyDescent="0.3">
      <c r="A312" s="32"/>
      <c r="AI312" s="20"/>
      <c r="AJ312" s="21"/>
      <c r="AK312" s="39"/>
      <c r="AL312" s="39"/>
      <c r="AM312" s="19"/>
      <c r="AN312" s="19"/>
      <c r="AO312" s="19"/>
      <c r="AP312" s="19"/>
      <c r="AQ312" s="19"/>
      <c r="AR312" s="19"/>
      <c r="AS312" s="51"/>
      <c r="AT312" s="51"/>
      <c r="AU312" s="51"/>
      <c r="AV312" s="51"/>
      <c r="AW312" s="51"/>
    </row>
    <row r="313" spans="1:49" ht="15" x14ac:dyDescent="0.3">
      <c r="A313" s="32"/>
      <c r="AI313" s="20"/>
      <c r="AJ313" s="21"/>
      <c r="AK313" s="39"/>
      <c r="AL313" s="39"/>
      <c r="AM313" s="19"/>
      <c r="AN313" s="19"/>
      <c r="AO313" s="19"/>
      <c r="AP313" s="19"/>
      <c r="AQ313" s="19"/>
      <c r="AR313" s="19"/>
      <c r="AS313" s="51"/>
      <c r="AT313" s="51"/>
      <c r="AU313" s="51"/>
      <c r="AV313" s="51"/>
      <c r="AW313" s="51"/>
    </row>
    <row r="314" spans="1:49" ht="15" x14ac:dyDescent="0.3">
      <c r="A314" s="32"/>
      <c r="AI314" s="20"/>
      <c r="AJ314" s="21"/>
      <c r="AK314" s="39"/>
      <c r="AL314" s="39"/>
      <c r="AM314" s="19"/>
      <c r="AN314" s="19"/>
      <c r="AO314" s="19"/>
      <c r="AP314" s="19"/>
      <c r="AQ314" s="19"/>
      <c r="AR314" s="19"/>
      <c r="AS314" s="51"/>
      <c r="AT314" s="51"/>
      <c r="AU314" s="51"/>
      <c r="AV314" s="51"/>
      <c r="AW314" s="51"/>
    </row>
    <row r="315" spans="1:49" ht="15" x14ac:dyDescent="0.3">
      <c r="A315" s="32"/>
      <c r="AI315" s="20"/>
      <c r="AJ315" s="21"/>
      <c r="AK315" s="39"/>
      <c r="AL315" s="39"/>
      <c r="AM315" s="19"/>
      <c r="AN315" s="19"/>
      <c r="AO315" s="19"/>
      <c r="AP315" s="19"/>
      <c r="AQ315" s="19"/>
      <c r="AR315" s="19"/>
      <c r="AS315" s="51"/>
      <c r="AT315" s="51"/>
      <c r="AU315" s="51"/>
      <c r="AV315" s="51"/>
      <c r="AW315" s="51"/>
    </row>
    <row r="316" spans="1:49" ht="15" x14ac:dyDescent="0.3">
      <c r="A316" s="32"/>
      <c r="AI316" s="20"/>
      <c r="AJ316" s="21"/>
      <c r="AK316" s="39"/>
      <c r="AL316" s="39"/>
      <c r="AM316" s="19"/>
      <c r="AN316" s="19"/>
      <c r="AO316" s="19"/>
      <c r="AP316" s="19"/>
      <c r="AQ316" s="19"/>
      <c r="AR316" s="19"/>
      <c r="AS316" s="51"/>
      <c r="AT316" s="51"/>
      <c r="AU316" s="51"/>
      <c r="AV316" s="51"/>
      <c r="AW316" s="51"/>
    </row>
    <row r="317" spans="1:49" ht="15" x14ac:dyDescent="0.3">
      <c r="A317" s="32"/>
      <c r="AI317" s="20"/>
      <c r="AJ317" s="21"/>
      <c r="AK317" s="39"/>
      <c r="AL317" s="39"/>
      <c r="AM317" s="19"/>
      <c r="AN317" s="19"/>
      <c r="AO317" s="19"/>
      <c r="AP317" s="19"/>
      <c r="AQ317" s="19"/>
      <c r="AR317" s="19"/>
      <c r="AS317" s="51"/>
      <c r="AT317" s="51"/>
      <c r="AU317" s="51"/>
      <c r="AV317" s="51"/>
      <c r="AW317" s="51"/>
    </row>
    <row r="318" spans="1:49" ht="15" x14ac:dyDescent="0.3">
      <c r="A318" s="32"/>
      <c r="AI318" s="20"/>
      <c r="AJ318" s="21"/>
      <c r="AK318" s="39"/>
      <c r="AL318" s="39"/>
      <c r="AM318" s="19"/>
      <c r="AN318" s="19"/>
      <c r="AO318" s="19"/>
      <c r="AP318" s="19"/>
      <c r="AQ318" s="19"/>
      <c r="AR318" s="19"/>
      <c r="AS318" s="51"/>
      <c r="AT318" s="51"/>
      <c r="AU318" s="51"/>
      <c r="AV318" s="51"/>
      <c r="AW318" s="51"/>
    </row>
    <row r="319" spans="1:49" ht="15" x14ac:dyDescent="0.3">
      <c r="A319" s="32"/>
      <c r="AI319" s="20"/>
      <c r="AJ319" s="21"/>
      <c r="AK319" s="39"/>
      <c r="AL319" s="39"/>
      <c r="AM319" s="19"/>
      <c r="AN319" s="19"/>
      <c r="AO319" s="19"/>
      <c r="AP319" s="19"/>
      <c r="AQ319" s="19"/>
      <c r="AR319" s="19"/>
      <c r="AS319" s="51"/>
      <c r="AT319" s="51"/>
      <c r="AU319" s="51"/>
      <c r="AV319" s="51"/>
      <c r="AW319" s="51"/>
    </row>
    <row r="320" spans="1:49" ht="15" x14ac:dyDescent="0.3">
      <c r="A320" s="32"/>
      <c r="AI320" s="20"/>
      <c r="AJ320" s="21"/>
      <c r="AK320" s="39"/>
      <c r="AL320" s="39"/>
      <c r="AM320" s="19"/>
      <c r="AN320" s="19"/>
      <c r="AO320" s="19"/>
      <c r="AP320" s="19"/>
      <c r="AQ320" s="19"/>
      <c r="AR320" s="19"/>
      <c r="AS320" s="51"/>
      <c r="AT320" s="51"/>
      <c r="AU320" s="51"/>
      <c r="AV320" s="51"/>
      <c r="AW320" s="51"/>
    </row>
    <row r="321" spans="1:49" ht="15" x14ac:dyDescent="0.3">
      <c r="A321" s="32"/>
      <c r="AI321" s="20"/>
      <c r="AJ321" s="21"/>
      <c r="AK321" s="39"/>
      <c r="AL321" s="39"/>
      <c r="AM321" s="19"/>
      <c r="AN321" s="19"/>
      <c r="AO321" s="19"/>
      <c r="AP321" s="19"/>
      <c r="AQ321" s="19"/>
      <c r="AR321" s="19"/>
      <c r="AS321" s="51"/>
      <c r="AT321" s="51"/>
      <c r="AU321" s="51"/>
      <c r="AV321" s="51"/>
      <c r="AW321" s="51"/>
    </row>
    <row r="322" spans="1:49" ht="15" x14ac:dyDescent="0.3">
      <c r="A322" s="32"/>
      <c r="AI322" s="20"/>
      <c r="AJ322" s="21"/>
      <c r="AK322" s="39"/>
      <c r="AL322" s="39"/>
      <c r="AM322" s="19"/>
      <c r="AN322" s="19"/>
      <c r="AO322" s="19"/>
      <c r="AP322" s="19"/>
      <c r="AQ322" s="19"/>
      <c r="AR322" s="19"/>
      <c r="AS322" s="51"/>
      <c r="AT322" s="51"/>
      <c r="AU322" s="51"/>
      <c r="AV322" s="51"/>
      <c r="AW322" s="51"/>
    </row>
    <row r="323" spans="1:49" ht="15" x14ac:dyDescent="0.3">
      <c r="A323" s="32"/>
      <c r="AI323" s="20"/>
      <c r="AJ323" s="21"/>
      <c r="AK323" s="39"/>
      <c r="AL323" s="39"/>
      <c r="AM323" s="19"/>
      <c r="AN323" s="19"/>
      <c r="AO323" s="19"/>
      <c r="AP323" s="19"/>
      <c r="AQ323" s="19"/>
      <c r="AR323" s="19"/>
      <c r="AS323" s="51"/>
      <c r="AT323" s="51"/>
      <c r="AU323" s="51"/>
      <c r="AV323" s="51"/>
      <c r="AW323" s="51"/>
    </row>
    <row r="324" spans="1:49" ht="15" x14ac:dyDescent="0.3">
      <c r="A324" s="32"/>
      <c r="AI324" s="20"/>
      <c r="AJ324" s="21"/>
      <c r="AK324" s="39"/>
      <c r="AL324" s="39"/>
      <c r="AM324" s="19"/>
      <c r="AN324" s="19"/>
      <c r="AO324" s="19"/>
      <c r="AP324" s="19"/>
      <c r="AQ324" s="19"/>
      <c r="AR324" s="19"/>
      <c r="AS324" s="51"/>
      <c r="AT324" s="51"/>
      <c r="AU324" s="51"/>
      <c r="AV324" s="51"/>
      <c r="AW324" s="51"/>
    </row>
    <row r="325" spans="1:49" ht="15" x14ac:dyDescent="0.3">
      <c r="A325" s="32"/>
      <c r="AI325" s="20"/>
      <c r="AJ325" s="21"/>
      <c r="AK325" s="39"/>
      <c r="AL325" s="39"/>
      <c r="AM325" s="19"/>
      <c r="AN325" s="19"/>
      <c r="AO325" s="19"/>
      <c r="AP325" s="19"/>
      <c r="AQ325" s="19"/>
      <c r="AR325" s="19"/>
      <c r="AS325" s="51"/>
      <c r="AT325" s="51"/>
      <c r="AU325" s="51"/>
      <c r="AV325" s="51"/>
      <c r="AW325" s="51"/>
    </row>
    <row r="326" spans="1:49" ht="15" x14ac:dyDescent="0.3">
      <c r="A326" s="32"/>
      <c r="AI326" s="20"/>
      <c r="AJ326" s="21"/>
      <c r="AK326" s="39"/>
      <c r="AL326" s="39"/>
      <c r="AM326" s="19"/>
      <c r="AN326" s="19"/>
      <c r="AO326" s="19"/>
      <c r="AP326" s="19"/>
      <c r="AQ326" s="19"/>
      <c r="AR326" s="19"/>
      <c r="AS326" s="51"/>
      <c r="AT326" s="51"/>
      <c r="AU326" s="51"/>
      <c r="AV326" s="51"/>
      <c r="AW326" s="51"/>
    </row>
    <row r="327" spans="1:49" ht="15" x14ac:dyDescent="0.3">
      <c r="A327" s="32"/>
      <c r="AI327" s="20"/>
      <c r="AJ327" s="21"/>
      <c r="AK327" s="39"/>
      <c r="AL327" s="39"/>
      <c r="AM327" s="19"/>
      <c r="AN327" s="19"/>
      <c r="AO327" s="19"/>
      <c r="AP327" s="19"/>
      <c r="AQ327" s="19"/>
      <c r="AR327" s="19"/>
      <c r="AS327" s="51"/>
      <c r="AT327" s="51"/>
      <c r="AU327" s="51"/>
      <c r="AV327" s="51"/>
      <c r="AW327" s="51"/>
    </row>
    <row r="328" spans="1:49" ht="15" x14ac:dyDescent="0.3">
      <c r="A328" s="32"/>
      <c r="AI328" s="20"/>
      <c r="AJ328" s="21"/>
      <c r="AK328" s="39"/>
      <c r="AL328" s="39"/>
      <c r="AM328" s="19"/>
      <c r="AN328" s="19"/>
      <c r="AO328" s="19"/>
      <c r="AP328" s="19"/>
      <c r="AQ328" s="19"/>
      <c r="AR328" s="19"/>
      <c r="AS328" s="51"/>
      <c r="AT328" s="51"/>
      <c r="AU328" s="51"/>
      <c r="AV328" s="51"/>
      <c r="AW328" s="51"/>
    </row>
    <row r="329" spans="1:49" ht="15" x14ac:dyDescent="0.3">
      <c r="A329" s="32"/>
      <c r="AI329" s="20"/>
      <c r="AJ329" s="21"/>
      <c r="AK329" s="39"/>
      <c r="AL329" s="39"/>
      <c r="AM329" s="19"/>
      <c r="AN329" s="19"/>
      <c r="AO329" s="19"/>
      <c r="AP329" s="19"/>
      <c r="AQ329" s="19"/>
      <c r="AR329" s="19"/>
      <c r="AS329" s="51"/>
      <c r="AT329" s="51"/>
      <c r="AU329" s="51"/>
      <c r="AV329" s="51"/>
      <c r="AW329" s="51"/>
    </row>
    <row r="330" spans="1:49" ht="15" x14ac:dyDescent="0.3">
      <c r="A330" s="32"/>
      <c r="AI330" s="20"/>
      <c r="AJ330" s="21"/>
      <c r="AK330" s="39"/>
      <c r="AL330" s="39"/>
      <c r="AM330" s="19"/>
      <c r="AN330" s="19"/>
      <c r="AO330" s="19"/>
      <c r="AP330" s="19"/>
      <c r="AQ330" s="19"/>
      <c r="AR330" s="19"/>
      <c r="AS330" s="51"/>
      <c r="AT330" s="51"/>
      <c r="AU330" s="51"/>
      <c r="AV330" s="51"/>
      <c r="AW330" s="51"/>
    </row>
    <row r="331" spans="1:49" ht="15" x14ac:dyDescent="0.3">
      <c r="A331" s="32"/>
      <c r="AI331" s="20"/>
      <c r="AJ331" s="21"/>
      <c r="AK331" s="39"/>
      <c r="AL331" s="39"/>
      <c r="AM331" s="19"/>
      <c r="AN331" s="19"/>
      <c r="AO331" s="19"/>
      <c r="AP331" s="19"/>
      <c r="AQ331" s="19"/>
      <c r="AR331" s="19"/>
      <c r="AS331" s="51"/>
      <c r="AT331" s="51"/>
      <c r="AU331" s="51"/>
      <c r="AV331" s="51"/>
      <c r="AW331" s="51"/>
    </row>
    <row r="332" spans="1:49" ht="15" x14ac:dyDescent="0.3">
      <c r="A332" s="32"/>
      <c r="AI332" s="20"/>
      <c r="AJ332" s="21"/>
      <c r="AK332" s="39"/>
      <c r="AL332" s="39"/>
      <c r="AM332" s="19"/>
      <c r="AN332" s="19"/>
      <c r="AO332" s="19"/>
      <c r="AP332" s="19"/>
      <c r="AQ332" s="19"/>
      <c r="AR332" s="19"/>
      <c r="AS332" s="51"/>
      <c r="AT332" s="51"/>
      <c r="AU332" s="51"/>
      <c r="AV332" s="51"/>
      <c r="AW332" s="51"/>
    </row>
    <row r="333" spans="1:49" ht="15" x14ac:dyDescent="0.3">
      <c r="A333" s="32"/>
      <c r="AI333" s="20"/>
      <c r="AJ333" s="21"/>
      <c r="AK333" s="39"/>
      <c r="AL333" s="39"/>
      <c r="AM333" s="19"/>
      <c r="AN333" s="19"/>
      <c r="AO333" s="19"/>
      <c r="AP333" s="19"/>
      <c r="AQ333" s="19"/>
      <c r="AR333" s="19"/>
      <c r="AS333" s="51"/>
      <c r="AT333" s="51"/>
      <c r="AU333" s="51"/>
      <c r="AV333" s="51"/>
      <c r="AW333" s="51"/>
    </row>
    <row r="334" spans="1:49" ht="15" x14ac:dyDescent="0.3">
      <c r="A334" s="32"/>
      <c r="AI334" s="20"/>
      <c r="AJ334" s="21"/>
      <c r="AK334" s="39"/>
      <c r="AL334" s="39"/>
      <c r="AM334" s="19"/>
      <c r="AN334" s="19"/>
      <c r="AO334" s="19"/>
      <c r="AP334" s="19"/>
      <c r="AQ334" s="19"/>
      <c r="AR334" s="19"/>
      <c r="AS334" s="51"/>
      <c r="AT334" s="51"/>
      <c r="AU334" s="51"/>
      <c r="AV334" s="51"/>
      <c r="AW334" s="51"/>
    </row>
    <row r="335" spans="1:49" ht="15" x14ac:dyDescent="0.3">
      <c r="A335" s="32"/>
      <c r="AI335" s="20"/>
      <c r="AJ335" s="21"/>
      <c r="AK335" s="39"/>
      <c r="AL335" s="39"/>
      <c r="AM335" s="19"/>
      <c r="AN335" s="19"/>
      <c r="AO335" s="19"/>
      <c r="AP335" s="19"/>
      <c r="AQ335" s="19"/>
      <c r="AR335" s="19"/>
      <c r="AS335" s="51"/>
      <c r="AT335" s="51"/>
      <c r="AU335" s="51"/>
      <c r="AV335" s="51"/>
      <c r="AW335" s="51"/>
    </row>
    <row r="336" spans="1:49" ht="15" x14ac:dyDescent="0.3">
      <c r="A336" s="32"/>
      <c r="AI336" s="20"/>
      <c r="AJ336" s="21"/>
      <c r="AK336" s="39"/>
      <c r="AL336" s="39"/>
      <c r="AM336" s="19"/>
      <c r="AN336" s="19"/>
      <c r="AO336" s="19"/>
      <c r="AP336" s="19"/>
      <c r="AQ336" s="19"/>
      <c r="AR336" s="19"/>
      <c r="AS336" s="51"/>
      <c r="AT336" s="51"/>
      <c r="AU336" s="51"/>
      <c r="AV336" s="51"/>
      <c r="AW336" s="51"/>
    </row>
    <row r="337" spans="1:49" ht="15" x14ac:dyDescent="0.3">
      <c r="A337" s="32"/>
      <c r="AI337" s="20"/>
      <c r="AJ337" s="21"/>
      <c r="AK337" s="39"/>
      <c r="AL337" s="39"/>
      <c r="AM337" s="19"/>
      <c r="AN337" s="19"/>
      <c r="AO337" s="19"/>
      <c r="AP337" s="19"/>
      <c r="AQ337" s="19"/>
      <c r="AR337" s="19"/>
      <c r="AS337" s="51"/>
      <c r="AT337" s="51"/>
      <c r="AU337" s="51"/>
      <c r="AV337" s="51"/>
      <c r="AW337" s="51"/>
    </row>
    <row r="338" spans="1:49" ht="15" x14ac:dyDescent="0.3">
      <c r="A338" s="32"/>
      <c r="AI338" s="20"/>
      <c r="AJ338" s="21"/>
      <c r="AK338" s="39"/>
      <c r="AL338" s="39"/>
      <c r="AM338" s="19"/>
      <c r="AN338" s="19"/>
      <c r="AO338" s="19"/>
      <c r="AP338" s="19"/>
      <c r="AQ338" s="19"/>
      <c r="AR338" s="19"/>
      <c r="AS338" s="51"/>
      <c r="AT338" s="51"/>
      <c r="AU338" s="51"/>
      <c r="AV338" s="51"/>
      <c r="AW338" s="51"/>
    </row>
    <row r="339" spans="1:49" ht="15" x14ac:dyDescent="0.3">
      <c r="A339" s="32"/>
      <c r="AI339" s="20"/>
      <c r="AJ339" s="21"/>
      <c r="AK339" s="39"/>
      <c r="AL339" s="39"/>
      <c r="AM339" s="19"/>
      <c r="AN339" s="19"/>
      <c r="AO339" s="19"/>
      <c r="AP339" s="19"/>
      <c r="AQ339" s="19"/>
      <c r="AR339" s="19"/>
      <c r="AS339" s="51"/>
      <c r="AT339" s="51"/>
      <c r="AU339" s="51"/>
      <c r="AV339" s="51"/>
      <c r="AW339" s="51"/>
    </row>
    <row r="340" spans="1:49" ht="15" x14ac:dyDescent="0.3">
      <c r="A340" s="32"/>
      <c r="AI340" s="20"/>
      <c r="AJ340" s="21"/>
      <c r="AK340" s="39"/>
      <c r="AL340" s="39"/>
      <c r="AM340" s="19"/>
      <c r="AN340" s="19"/>
      <c r="AO340" s="19"/>
      <c r="AP340" s="19"/>
      <c r="AQ340" s="19"/>
      <c r="AR340" s="19"/>
      <c r="AS340" s="51"/>
      <c r="AT340" s="51"/>
      <c r="AU340" s="51"/>
      <c r="AV340" s="51"/>
      <c r="AW340" s="51"/>
    </row>
    <row r="341" spans="1:49" ht="15" x14ac:dyDescent="0.3">
      <c r="A341" s="32"/>
      <c r="AI341" s="20"/>
      <c r="AJ341" s="21"/>
      <c r="AK341" s="39"/>
      <c r="AL341" s="39"/>
      <c r="AM341" s="19"/>
      <c r="AN341" s="19"/>
      <c r="AO341" s="19"/>
      <c r="AP341" s="19"/>
      <c r="AQ341" s="19"/>
      <c r="AR341" s="19"/>
      <c r="AS341" s="51"/>
      <c r="AT341" s="51"/>
      <c r="AU341" s="51"/>
      <c r="AV341" s="51"/>
      <c r="AW341" s="51"/>
    </row>
    <row r="342" spans="1:49" ht="15" x14ac:dyDescent="0.3">
      <c r="A342" s="32"/>
      <c r="AI342" s="20"/>
      <c r="AJ342" s="21"/>
      <c r="AK342" s="39"/>
      <c r="AL342" s="39"/>
      <c r="AM342" s="19"/>
      <c r="AN342" s="19"/>
      <c r="AO342" s="19"/>
      <c r="AP342" s="19"/>
      <c r="AQ342" s="19"/>
      <c r="AR342" s="19"/>
      <c r="AS342" s="51"/>
      <c r="AT342" s="51"/>
      <c r="AU342" s="51"/>
      <c r="AV342" s="51"/>
      <c r="AW342" s="51"/>
    </row>
    <row r="343" spans="1:49" ht="15" x14ac:dyDescent="0.3">
      <c r="A343" s="32"/>
      <c r="AI343" s="20"/>
      <c r="AJ343" s="21"/>
      <c r="AK343" s="39"/>
      <c r="AL343" s="39"/>
      <c r="AM343" s="19"/>
      <c r="AN343" s="19"/>
      <c r="AO343" s="19"/>
      <c r="AP343" s="19"/>
      <c r="AQ343" s="19"/>
      <c r="AR343" s="19"/>
      <c r="AS343" s="51"/>
      <c r="AT343" s="51"/>
      <c r="AU343" s="51"/>
      <c r="AV343" s="51"/>
      <c r="AW343" s="51"/>
    </row>
    <row r="344" spans="1:49" ht="15" x14ac:dyDescent="0.3">
      <c r="A344" s="32"/>
      <c r="AI344" s="20"/>
      <c r="AJ344" s="21"/>
      <c r="AK344" s="39"/>
      <c r="AL344" s="39"/>
      <c r="AM344" s="19"/>
      <c r="AN344" s="19"/>
      <c r="AO344" s="19"/>
      <c r="AP344" s="19"/>
      <c r="AQ344" s="19"/>
      <c r="AR344" s="19"/>
      <c r="AS344" s="51"/>
      <c r="AT344" s="51"/>
      <c r="AU344" s="51"/>
      <c r="AV344" s="51"/>
      <c r="AW344" s="51"/>
    </row>
    <row r="345" spans="1:49" ht="15" x14ac:dyDescent="0.3">
      <c r="A345" s="32"/>
      <c r="AI345" s="20"/>
      <c r="AJ345" s="21"/>
      <c r="AK345" s="39"/>
      <c r="AL345" s="39"/>
      <c r="AM345" s="19"/>
      <c r="AN345" s="19"/>
      <c r="AO345" s="19"/>
      <c r="AP345" s="19"/>
      <c r="AQ345" s="19"/>
      <c r="AR345" s="19"/>
      <c r="AS345" s="51"/>
      <c r="AT345" s="51"/>
      <c r="AU345" s="51"/>
      <c r="AV345" s="51"/>
      <c r="AW345" s="51"/>
    </row>
    <row r="346" spans="1:49" ht="15" x14ac:dyDescent="0.3">
      <c r="A346" s="32"/>
      <c r="AI346" s="20"/>
      <c r="AJ346" s="21"/>
      <c r="AK346" s="39"/>
      <c r="AL346" s="39"/>
      <c r="AM346" s="19"/>
      <c r="AN346" s="19"/>
      <c r="AO346" s="19"/>
      <c r="AP346" s="19"/>
      <c r="AQ346" s="19"/>
      <c r="AR346" s="19"/>
      <c r="AS346" s="51"/>
      <c r="AT346" s="51"/>
      <c r="AU346" s="51"/>
      <c r="AV346" s="51"/>
      <c r="AW346" s="51"/>
    </row>
    <row r="347" spans="1:49" ht="15" x14ac:dyDescent="0.3">
      <c r="A347" s="32"/>
      <c r="AI347" s="20"/>
      <c r="AJ347" s="21"/>
      <c r="AK347" s="39"/>
      <c r="AL347" s="39"/>
      <c r="AM347" s="19"/>
      <c r="AN347" s="19"/>
      <c r="AO347" s="19"/>
      <c r="AP347" s="19"/>
      <c r="AQ347" s="19"/>
      <c r="AR347" s="19"/>
      <c r="AS347" s="51"/>
      <c r="AT347" s="51"/>
      <c r="AU347" s="51"/>
      <c r="AV347" s="51"/>
      <c r="AW347" s="51"/>
    </row>
    <row r="348" spans="1:49" ht="15" x14ac:dyDescent="0.3">
      <c r="A348" s="32"/>
      <c r="AI348" s="20"/>
      <c r="AJ348" s="21"/>
      <c r="AK348" s="39"/>
      <c r="AL348" s="39"/>
      <c r="AM348" s="19"/>
      <c r="AN348" s="19"/>
      <c r="AO348" s="19"/>
      <c r="AP348" s="19"/>
      <c r="AQ348" s="19"/>
      <c r="AR348" s="19"/>
      <c r="AS348" s="51"/>
      <c r="AT348" s="51"/>
      <c r="AU348" s="51"/>
      <c r="AV348" s="51"/>
      <c r="AW348" s="51"/>
    </row>
    <row r="349" spans="1:49" ht="15" x14ac:dyDescent="0.3">
      <c r="A349" s="32"/>
      <c r="AI349" s="20"/>
      <c r="AJ349" s="21"/>
      <c r="AK349" s="39"/>
      <c r="AL349" s="39"/>
      <c r="AM349" s="19"/>
      <c r="AN349" s="19"/>
      <c r="AO349" s="19"/>
      <c r="AP349" s="19"/>
      <c r="AQ349" s="19"/>
      <c r="AR349" s="19"/>
      <c r="AS349" s="51"/>
      <c r="AT349" s="51"/>
      <c r="AU349" s="51"/>
      <c r="AV349" s="51"/>
      <c r="AW349" s="51"/>
    </row>
    <row r="350" spans="1:49" ht="15" x14ac:dyDescent="0.3">
      <c r="A350" s="32"/>
      <c r="AI350" s="20"/>
      <c r="AJ350" s="21"/>
      <c r="AK350" s="39"/>
      <c r="AL350" s="39"/>
      <c r="AM350" s="19"/>
      <c r="AN350" s="19"/>
      <c r="AO350" s="19"/>
      <c r="AP350" s="19"/>
      <c r="AQ350" s="19"/>
      <c r="AR350" s="19"/>
      <c r="AS350" s="51"/>
      <c r="AT350" s="51"/>
      <c r="AU350" s="51"/>
      <c r="AV350" s="51"/>
      <c r="AW350" s="51"/>
    </row>
    <row r="351" spans="1:49" ht="15" x14ac:dyDescent="0.3">
      <c r="A351" s="32"/>
      <c r="AI351" s="20"/>
      <c r="AJ351" s="21"/>
      <c r="AK351" s="39"/>
      <c r="AL351" s="39"/>
      <c r="AM351" s="19"/>
      <c r="AN351" s="19"/>
      <c r="AO351" s="19"/>
      <c r="AP351" s="19"/>
      <c r="AQ351" s="19"/>
      <c r="AR351" s="19"/>
      <c r="AS351" s="51"/>
      <c r="AT351" s="51"/>
      <c r="AU351" s="51"/>
      <c r="AV351" s="51"/>
      <c r="AW351" s="51"/>
    </row>
    <row r="352" spans="1:49" ht="15" x14ac:dyDescent="0.3">
      <c r="A352" s="32"/>
      <c r="AI352" s="20"/>
      <c r="AJ352" s="21"/>
      <c r="AK352" s="39"/>
      <c r="AL352" s="39"/>
      <c r="AM352" s="19"/>
      <c r="AN352" s="19"/>
      <c r="AO352" s="19"/>
      <c r="AP352" s="19"/>
      <c r="AQ352" s="19"/>
      <c r="AR352" s="19"/>
      <c r="AS352" s="51"/>
      <c r="AT352" s="51"/>
      <c r="AU352" s="51"/>
      <c r="AV352" s="51"/>
      <c r="AW352" s="51"/>
    </row>
    <row r="353" spans="1:49" ht="15" x14ac:dyDescent="0.3">
      <c r="A353" s="32"/>
      <c r="AI353" s="20"/>
      <c r="AJ353" s="21"/>
      <c r="AK353" s="39"/>
      <c r="AL353" s="39"/>
      <c r="AM353" s="19"/>
      <c r="AN353" s="19"/>
      <c r="AO353" s="19"/>
      <c r="AP353" s="19"/>
      <c r="AQ353" s="19"/>
      <c r="AR353" s="19"/>
      <c r="AS353" s="51"/>
      <c r="AT353" s="51"/>
      <c r="AU353" s="51"/>
      <c r="AV353" s="51"/>
      <c r="AW353" s="51"/>
    </row>
    <row r="354" spans="1:49" ht="15" x14ac:dyDescent="0.3">
      <c r="A354" s="32"/>
      <c r="AI354" s="20"/>
      <c r="AJ354" s="21"/>
      <c r="AK354" s="39"/>
      <c r="AL354" s="39"/>
      <c r="AM354" s="19"/>
      <c r="AN354" s="19"/>
      <c r="AO354" s="19"/>
      <c r="AP354" s="19"/>
      <c r="AQ354" s="19"/>
      <c r="AR354" s="19"/>
      <c r="AS354" s="51"/>
      <c r="AT354" s="51"/>
      <c r="AU354" s="51"/>
      <c r="AV354" s="51"/>
      <c r="AW354" s="51"/>
    </row>
    <row r="355" spans="1:49" ht="15" x14ac:dyDescent="0.3">
      <c r="A355" s="32"/>
      <c r="AI355" s="20"/>
      <c r="AJ355" s="21"/>
      <c r="AK355" s="39"/>
      <c r="AL355" s="39"/>
      <c r="AM355" s="19"/>
      <c r="AN355" s="19"/>
      <c r="AO355" s="19"/>
      <c r="AP355" s="19"/>
      <c r="AQ355" s="19"/>
      <c r="AR355" s="19"/>
      <c r="AS355" s="51"/>
      <c r="AT355" s="51"/>
      <c r="AU355" s="51"/>
      <c r="AV355" s="51"/>
      <c r="AW355" s="51"/>
    </row>
    <row r="356" spans="1:49" ht="15" x14ac:dyDescent="0.3">
      <c r="A356" s="32"/>
      <c r="AI356" s="20"/>
      <c r="AJ356" s="21"/>
      <c r="AK356" s="39"/>
      <c r="AL356" s="39"/>
      <c r="AM356" s="19"/>
      <c r="AN356" s="19"/>
      <c r="AO356" s="19"/>
      <c r="AP356" s="19"/>
      <c r="AQ356" s="19"/>
      <c r="AR356" s="19"/>
      <c r="AS356" s="51"/>
      <c r="AT356" s="51"/>
      <c r="AU356" s="51"/>
      <c r="AV356" s="51"/>
      <c r="AW356" s="51"/>
    </row>
    <row r="357" spans="1:49" ht="15" x14ac:dyDescent="0.3">
      <c r="A357" s="32"/>
      <c r="AI357" s="20"/>
      <c r="AJ357" s="21"/>
      <c r="AK357" s="39"/>
      <c r="AL357" s="39"/>
      <c r="AM357" s="19"/>
      <c r="AN357" s="19"/>
      <c r="AO357" s="19"/>
      <c r="AP357" s="19"/>
      <c r="AQ357" s="19"/>
      <c r="AR357" s="19"/>
      <c r="AS357" s="51"/>
      <c r="AT357" s="51"/>
      <c r="AU357" s="51"/>
      <c r="AV357" s="51"/>
      <c r="AW357" s="51"/>
    </row>
    <row r="358" spans="1:49" ht="15" x14ac:dyDescent="0.3">
      <c r="A358" s="32"/>
      <c r="AI358" s="20"/>
      <c r="AJ358" s="21"/>
      <c r="AK358" s="39"/>
      <c r="AL358" s="39"/>
      <c r="AM358" s="19"/>
      <c r="AN358" s="19"/>
      <c r="AO358" s="19"/>
      <c r="AP358" s="19"/>
      <c r="AQ358" s="19"/>
      <c r="AR358" s="19"/>
      <c r="AS358" s="51"/>
      <c r="AT358" s="51"/>
      <c r="AU358" s="51"/>
      <c r="AV358" s="51"/>
      <c r="AW358" s="51"/>
    </row>
    <row r="359" spans="1:49" ht="15" x14ac:dyDescent="0.3">
      <c r="A359" s="32"/>
      <c r="AI359" s="20"/>
      <c r="AJ359" s="21"/>
      <c r="AK359" s="39"/>
      <c r="AL359" s="39"/>
      <c r="AM359" s="19"/>
      <c r="AN359" s="19"/>
      <c r="AO359" s="19"/>
      <c r="AP359" s="19"/>
      <c r="AQ359" s="19"/>
      <c r="AR359" s="19"/>
      <c r="AS359" s="51"/>
      <c r="AT359" s="51"/>
      <c r="AU359" s="51"/>
      <c r="AV359" s="51"/>
      <c r="AW359" s="51"/>
    </row>
    <row r="360" spans="1:49" ht="15" x14ac:dyDescent="0.3">
      <c r="A360" s="32"/>
      <c r="AI360" s="20"/>
      <c r="AJ360" s="21"/>
      <c r="AK360" s="39"/>
      <c r="AL360" s="39"/>
      <c r="AM360" s="19"/>
      <c r="AN360" s="19"/>
      <c r="AO360" s="19"/>
      <c r="AP360" s="19"/>
      <c r="AQ360" s="19"/>
      <c r="AR360" s="19"/>
      <c r="AS360" s="51"/>
      <c r="AT360" s="51"/>
      <c r="AU360" s="51"/>
      <c r="AV360" s="51"/>
      <c r="AW360" s="51"/>
    </row>
    <row r="361" spans="1:49" ht="15" x14ac:dyDescent="0.3">
      <c r="A361" s="32"/>
      <c r="AI361" s="20"/>
      <c r="AJ361" s="21"/>
      <c r="AK361" s="39"/>
      <c r="AL361" s="39"/>
      <c r="AM361" s="19"/>
      <c r="AN361" s="19"/>
      <c r="AO361" s="19"/>
      <c r="AP361" s="19"/>
      <c r="AQ361" s="19"/>
      <c r="AR361" s="19"/>
      <c r="AS361" s="51"/>
      <c r="AT361" s="51"/>
      <c r="AU361" s="51"/>
      <c r="AV361" s="51"/>
      <c r="AW361" s="51"/>
    </row>
    <row r="362" spans="1:49" ht="15" x14ac:dyDescent="0.3">
      <c r="A362" s="32"/>
      <c r="AI362" s="20"/>
      <c r="AJ362" s="21"/>
      <c r="AK362" s="39"/>
      <c r="AL362" s="39"/>
      <c r="AM362" s="19"/>
      <c r="AN362" s="19"/>
      <c r="AO362" s="19"/>
      <c r="AP362" s="19"/>
      <c r="AQ362" s="19"/>
      <c r="AR362" s="19"/>
      <c r="AS362" s="51"/>
      <c r="AT362" s="51"/>
      <c r="AU362" s="51"/>
      <c r="AV362" s="51"/>
      <c r="AW362" s="51"/>
    </row>
    <row r="363" spans="1:49" ht="15" x14ac:dyDescent="0.3">
      <c r="A363" s="32"/>
      <c r="AI363" s="20"/>
      <c r="AJ363" s="21"/>
      <c r="AK363" s="39"/>
      <c r="AL363" s="39"/>
      <c r="AM363" s="19"/>
      <c r="AN363" s="19"/>
      <c r="AO363" s="19"/>
      <c r="AP363" s="19"/>
      <c r="AQ363" s="19"/>
      <c r="AR363" s="19"/>
      <c r="AS363" s="51"/>
      <c r="AT363" s="51"/>
      <c r="AU363" s="51"/>
      <c r="AV363" s="51"/>
      <c r="AW363" s="51"/>
    </row>
    <row r="364" spans="1:49" ht="15" x14ac:dyDescent="0.3">
      <c r="A364" s="32"/>
      <c r="AI364" s="20"/>
      <c r="AJ364" s="21"/>
      <c r="AK364" s="39"/>
      <c r="AL364" s="39"/>
      <c r="AM364" s="19"/>
      <c r="AN364" s="19"/>
      <c r="AO364" s="19"/>
      <c r="AP364" s="19"/>
      <c r="AQ364" s="19"/>
      <c r="AR364" s="19"/>
      <c r="AS364" s="51"/>
      <c r="AT364" s="51"/>
      <c r="AU364" s="51"/>
      <c r="AV364" s="51"/>
      <c r="AW364" s="51"/>
    </row>
    <row r="365" spans="1:49" ht="15" x14ac:dyDescent="0.3">
      <c r="A365" s="32"/>
      <c r="AI365" s="20"/>
      <c r="AJ365" s="21"/>
      <c r="AK365" s="39"/>
      <c r="AL365" s="39"/>
      <c r="AM365" s="19"/>
      <c r="AN365" s="19"/>
      <c r="AO365" s="19"/>
      <c r="AP365" s="19"/>
      <c r="AQ365" s="19"/>
      <c r="AR365" s="19"/>
      <c r="AS365" s="51"/>
      <c r="AT365" s="51"/>
      <c r="AU365" s="51"/>
      <c r="AV365" s="51"/>
      <c r="AW365" s="51"/>
    </row>
    <row r="366" spans="1:49" ht="15" x14ac:dyDescent="0.3">
      <c r="A366" s="32"/>
      <c r="AI366" s="20"/>
      <c r="AJ366" s="21"/>
      <c r="AK366" s="39"/>
      <c r="AL366" s="39"/>
      <c r="AM366" s="19"/>
      <c r="AN366" s="19"/>
      <c r="AO366" s="19"/>
      <c r="AP366" s="19"/>
      <c r="AQ366" s="19"/>
      <c r="AR366" s="19"/>
      <c r="AS366" s="51"/>
      <c r="AT366" s="51"/>
      <c r="AU366" s="51"/>
      <c r="AV366" s="51"/>
      <c r="AW366" s="51"/>
    </row>
    <row r="367" spans="1:49" ht="15" x14ac:dyDescent="0.3">
      <c r="A367" s="32"/>
      <c r="AI367" s="20"/>
      <c r="AJ367" s="21"/>
      <c r="AK367" s="39"/>
      <c r="AL367" s="39"/>
      <c r="AM367" s="19"/>
      <c r="AN367" s="19"/>
      <c r="AO367" s="19"/>
      <c r="AP367" s="19"/>
      <c r="AQ367" s="19"/>
      <c r="AR367" s="19"/>
      <c r="AS367" s="51"/>
      <c r="AT367" s="51"/>
      <c r="AU367" s="51"/>
      <c r="AV367" s="51"/>
      <c r="AW367" s="51"/>
    </row>
    <row r="368" spans="1:49" ht="15" x14ac:dyDescent="0.3">
      <c r="A368" s="32"/>
      <c r="AI368" s="20"/>
      <c r="AJ368" s="21"/>
      <c r="AK368" s="39"/>
      <c r="AL368" s="39"/>
      <c r="AM368" s="19"/>
      <c r="AN368" s="19"/>
      <c r="AO368" s="19"/>
      <c r="AP368" s="19"/>
      <c r="AQ368" s="19"/>
      <c r="AR368" s="19"/>
      <c r="AS368" s="51"/>
      <c r="AT368" s="51"/>
      <c r="AU368" s="51"/>
      <c r="AV368" s="51"/>
      <c r="AW368" s="51"/>
    </row>
    <row r="369" spans="1:49" ht="15" x14ac:dyDescent="0.3">
      <c r="A369" s="32"/>
      <c r="AI369" s="20"/>
      <c r="AJ369" s="21"/>
      <c r="AK369" s="39"/>
      <c r="AL369" s="39"/>
      <c r="AM369" s="19"/>
      <c r="AN369" s="19"/>
      <c r="AO369" s="19"/>
      <c r="AP369" s="19"/>
      <c r="AQ369" s="19"/>
      <c r="AR369" s="19"/>
      <c r="AS369" s="51"/>
      <c r="AT369" s="51"/>
      <c r="AU369" s="51"/>
      <c r="AV369" s="51"/>
      <c r="AW369" s="51"/>
    </row>
    <row r="370" spans="1:49" ht="15" x14ac:dyDescent="0.3">
      <c r="A370" s="32"/>
      <c r="AI370" s="20"/>
      <c r="AJ370" s="21"/>
      <c r="AK370" s="39"/>
      <c r="AL370" s="39"/>
      <c r="AM370" s="19"/>
      <c r="AN370" s="19"/>
      <c r="AO370" s="19"/>
      <c r="AP370" s="19"/>
      <c r="AQ370" s="19"/>
      <c r="AR370" s="19"/>
      <c r="AS370" s="51"/>
      <c r="AT370" s="51"/>
      <c r="AU370" s="51"/>
      <c r="AV370" s="51"/>
      <c r="AW370" s="51"/>
    </row>
    <row r="371" spans="1:49" ht="15" x14ac:dyDescent="0.3">
      <c r="A371" s="32"/>
      <c r="AI371" s="20"/>
      <c r="AJ371" s="21"/>
      <c r="AK371" s="39"/>
      <c r="AL371" s="39"/>
      <c r="AM371" s="19"/>
      <c r="AN371" s="19"/>
      <c r="AO371" s="19"/>
      <c r="AP371" s="19"/>
      <c r="AQ371" s="19"/>
      <c r="AR371" s="19"/>
      <c r="AS371" s="51"/>
      <c r="AT371" s="51"/>
      <c r="AU371" s="51"/>
      <c r="AV371" s="51"/>
      <c r="AW371" s="51"/>
    </row>
    <row r="372" spans="1:49" ht="15" x14ac:dyDescent="0.3">
      <c r="A372" s="32"/>
      <c r="AI372" s="20"/>
      <c r="AJ372" s="21"/>
      <c r="AK372" s="39"/>
      <c r="AL372" s="39"/>
      <c r="AM372" s="19"/>
      <c r="AN372" s="19"/>
      <c r="AO372" s="19"/>
      <c r="AP372" s="19"/>
      <c r="AQ372" s="19"/>
      <c r="AR372" s="19"/>
      <c r="AS372" s="51"/>
      <c r="AT372" s="51"/>
      <c r="AU372" s="51"/>
      <c r="AV372" s="51"/>
      <c r="AW372" s="51"/>
    </row>
    <row r="373" spans="1:49" ht="15" x14ac:dyDescent="0.3">
      <c r="A373" s="32"/>
      <c r="AI373" s="20"/>
      <c r="AJ373" s="21"/>
      <c r="AK373" s="39"/>
      <c r="AL373" s="39"/>
      <c r="AM373" s="19"/>
      <c r="AN373" s="19"/>
      <c r="AO373" s="19"/>
      <c r="AP373" s="19"/>
      <c r="AQ373" s="19"/>
      <c r="AR373" s="19"/>
      <c r="AS373" s="51"/>
      <c r="AT373" s="51"/>
      <c r="AU373" s="51"/>
      <c r="AV373" s="51"/>
      <c r="AW373" s="51"/>
    </row>
    <row r="374" spans="1:49" ht="15" x14ac:dyDescent="0.3">
      <c r="A374" s="32"/>
      <c r="AI374" s="20"/>
      <c r="AJ374" s="21"/>
      <c r="AK374" s="39"/>
      <c r="AL374" s="39"/>
      <c r="AM374" s="19"/>
      <c r="AN374" s="19"/>
      <c r="AO374" s="19"/>
      <c r="AP374" s="19"/>
      <c r="AQ374" s="19"/>
      <c r="AR374" s="19"/>
      <c r="AS374" s="51"/>
      <c r="AT374" s="51"/>
      <c r="AU374" s="51"/>
      <c r="AV374" s="51"/>
      <c r="AW374" s="51"/>
    </row>
    <row r="375" spans="1:49" ht="15" x14ac:dyDescent="0.3">
      <c r="A375" s="32"/>
      <c r="AI375" s="20"/>
      <c r="AJ375" s="21"/>
      <c r="AK375" s="39"/>
      <c r="AL375" s="39"/>
      <c r="AM375" s="19"/>
      <c r="AN375" s="19"/>
      <c r="AO375" s="19"/>
      <c r="AP375" s="19"/>
      <c r="AQ375" s="19"/>
      <c r="AR375" s="19"/>
      <c r="AS375" s="51"/>
      <c r="AT375" s="51"/>
      <c r="AU375" s="51"/>
      <c r="AV375" s="51"/>
      <c r="AW375" s="51"/>
    </row>
    <row r="376" spans="1:49" ht="15" x14ac:dyDescent="0.3">
      <c r="A376" s="32"/>
      <c r="AI376" s="20"/>
      <c r="AJ376" s="21"/>
      <c r="AK376" s="39"/>
      <c r="AL376" s="39"/>
      <c r="AM376" s="19"/>
      <c r="AN376" s="19"/>
      <c r="AO376" s="19"/>
      <c r="AP376" s="19"/>
      <c r="AQ376" s="19"/>
      <c r="AR376" s="19"/>
      <c r="AS376" s="51"/>
      <c r="AT376" s="51"/>
      <c r="AU376" s="51"/>
      <c r="AV376" s="51"/>
      <c r="AW376" s="51"/>
    </row>
    <row r="377" spans="1:49" ht="15" x14ac:dyDescent="0.3">
      <c r="A377" s="32"/>
      <c r="AI377" s="20"/>
      <c r="AJ377" s="21"/>
      <c r="AK377" s="39"/>
      <c r="AL377" s="39"/>
      <c r="AM377" s="19"/>
      <c r="AN377" s="19"/>
      <c r="AO377" s="19"/>
      <c r="AP377" s="19"/>
      <c r="AQ377" s="19"/>
      <c r="AR377" s="19"/>
      <c r="AS377" s="51"/>
      <c r="AT377" s="51"/>
      <c r="AU377" s="51"/>
      <c r="AV377" s="51"/>
      <c r="AW377" s="51"/>
    </row>
    <row r="378" spans="1:49" ht="15" x14ac:dyDescent="0.3">
      <c r="A378" s="32"/>
      <c r="AI378" s="20"/>
      <c r="AJ378" s="21"/>
      <c r="AK378" s="39"/>
      <c r="AL378" s="39"/>
      <c r="AM378" s="19"/>
      <c r="AN378" s="19"/>
      <c r="AO378" s="19"/>
      <c r="AP378" s="19"/>
      <c r="AQ378" s="19"/>
      <c r="AR378" s="19"/>
      <c r="AS378" s="51"/>
      <c r="AT378" s="51"/>
      <c r="AU378" s="51"/>
      <c r="AV378" s="51"/>
      <c r="AW378" s="51"/>
    </row>
    <row r="379" spans="1:49" ht="15" x14ac:dyDescent="0.3">
      <c r="A379" s="32"/>
      <c r="AI379" s="20"/>
      <c r="AJ379" s="21"/>
      <c r="AK379" s="39"/>
      <c r="AL379" s="39"/>
      <c r="AM379" s="19"/>
      <c r="AN379" s="19"/>
      <c r="AO379" s="19"/>
      <c r="AP379" s="19"/>
      <c r="AQ379" s="19"/>
      <c r="AR379" s="19"/>
      <c r="AS379" s="51"/>
      <c r="AT379" s="51"/>
      <c r="AU379" s="51"/>
      <c r="AV379" s="51"/>
      <c r="AW379" s="51"/>
    </row>
    <row r="380" spans="1:49" ht="15" x14ac:dyDescent="0.3">
      <c r="A380" s="32"/>
      <c r="AI380" s="20"/>
      <c r="AJ380" s="21"/>
      <c r="AK380" s="39"/>
      <c r="AL380" s="39"/>
      <c r="AM380" s="19"/>
      <c r="AN380" s="19"/>
      <c r="AO380" s="19"/>
      <c r="AP380" s="19"/>
      <c r="AQ380" s="19"/>
      <c r="AR380" s="19"/>
      <c r="AS380" s="51"/>
      <c r="AT380" s="51"/>
      <c r="AU380" s="51"/>
      <c r="AV380" s="51"/>
      <c r="AW380" s="51"/>
    </row>
    <row r="381" spans="1:49" ht="15" x14ac:dyDescent="0.3">
      <c r="A381" s="32"/>
      <c r="AI381" s="20"/>
      <c r="AJ381" s="21"/>
      <c r="AK381" s="39"/>
      <c r="AL381" s="39"/>
      <c r="AM381" s="19"/>
      <c r="AN381" s="19"/>
      <c r="AO381" s="19"/>
      <c r="AP381" s="19"/>
      <c r="AQ381" s="19"/>
      <c r="AR381" s="19"/>
      <c r="AS381" s="51"/>
      <c r="AT381" s="51"/>
      <c r="AU381" s="51"/>
      <c r="AV381" s="51"/>
      <c r="AW381" s="51"/>
    </row>
    <row r="382" spans="1:49" ht="15" x14ac:dyDescent="0.3">
      <c r="A382" s="32"/>
      <c r="AI382" s="20"/>
      <c r="AJ382" s="21"/>
      <c r="AK382" s="39"/>
      <c r="AL382" s="39"/>
      <c r="AM382" s="19"/>
      <c r="AN382" s="19"/>
      <c r="AO382" s="19"/>
      <c r="AP382" s="19"/>
      <c r="AQ382" s="19"/>
      <c r="AR382" s="19"/>
      <c r="AS382" s="51"/>
      <c r="AT382" s="51"/>
      <c r="AU382" s="51"/>
      <c r="AV382" s="51"/>
      <c r="AW382" s="51"/>
    </row>
    <row r="383" spans="1:49" ht="15" x14ac:dyDescent="0.3">
      <c r="A383" s="32"/>
      <c r="AI383" s="20"/>
      <c r="AJ383" s="21"/>
      <c r="AK383" s="39"/>
      <c r="AL383" s="39"/>
      <c r="AM383" s="19"/>
      <c r="AN383" s="19"/>
      <c r="AO383" s="19"/>
      <c r="AP383" s="19"/>
      <c r="AQ383" s="19"/>
      <c r="AR383" s="19"/>
      <c r="AS383" s="51"/>
      <c r="AT383" s="51"/>
      <c r="AU383" s="51"/>
      <c r="AV383" s="51"/>
      <c r="AW383" s="51"/>
    </row>
    <row r="384" spans="1:49" ht="15" x14ac:dyDescent="0.3">
      <c r="A384" s="32"/>
      <c r="AI384" s="20"/>
      <c r="AJ384" s="21"/>
      <c r="AK384" s="39"/>
      <c r="AL384" s="39"/>
      <c r="AM384" s="19"/>
      <c r="AN384" s="19"/>
      <c r="AO384" s="19"/>
      <c r="AP384" s="19"/>
      <c r="AQ384" s="19"/>
      <c r="AR384" s="19"/>
      <c r="AS384" s="51"/>
      <c r="AT384" s="51"/>
      <c r="AU384" s="51"/>
      <c r="AV384" s="51"/>
      <c r="AW384" s="51"/>
    </row>
    <row r="385" spans="1:49" ht="15" x14ac:dyDescent="0.3">
      <c r="A385" s="32"/>
      <c r="AI385" s="20"/>
      <c r="AJ385" s="21"/>
      <c r="AK385" s="39"/>
      <c r="AL385" s="39"/>
      <c r="AM385" s="19"/>
      <c r="AN385" s="19"/>
      <c r="AO385" s="19"/>
      <c r="AP385" s="19"/>
      <c r="AQ385" s="19"/>
      <c r="AR385" s="19"/>
      <c r="AS385" s="51"/>
      <c r="AT385" s="51"/>
      <c r="AU385" s="51"/>
      <c r="AV385" s="51"/>
      <c r="AW385" s="51"/>
    </row>
    <row r="386" spans="1:49" ht="15" x14ac:dyDescent="0.3">
      <c r="A386" s="32"/>
      <c r="AI386" s="20"/>
      <c r="AJ386" s="21"/>
      <c r="AK386" s="39"/>
      <c r="AL386" s="39"/>
      <c r="AM386" s="19"/>
      <c r="AN386" s="19"/>
      <c r="AO386" s="19"/>
      <c r="AP386" s="19"/>
      <c r="AQ386" s="19"/>
      <c r="AR386" s="19"/>
      <c r="AS386" s="51"/>
      <c r="AT386" s="51"/>
      <c r="AU386" s="51"/>
      <c r="AV386" s="51"/>
      <c r="AW386" s="51"/>
    </row>
    <row r="387" spans="1:49" ht="15" x14ac:dyDescent="0.3">
      <c r="A387" s="32"/>
      <c r="AI387" s="20"/>
      <c r="AJ387" s="21"/>
      <c r="AK387" s="39"/>
      <c r="AL387" s="39"/>
      <c r="AM387" s="19"/>
      <c r="AN387" s="19"/>
      <c r="AO387" s="19"/>
      <c r="AP387" s="19"/>
      <c r="AQ387" s="19"/>
      <c r="AR387" s="19"/>
      <c r="AS387" s="51"/>
      <c r="AT387" s="51"/>
      <c r="AU387" s="51"/>
      <c r="AV387" s="51"/>
      <c r="AW387" s="51"/>
    </row>
    <row r="388" spans="1:49" ht="15" x14ac:dyDescent="0.3">
      <c r="A388" s="32"/>
      <c r="AI388" s="20"/>
      <c r="AJ388" s="21"/>
      <c r="AK388" s="39"/>
      <c r="AL388" s="39"/>
      <c r="AM388" s="19"/>
      <c r="AN388" s="19"/>
      <c r="AO388" s="19"/>
      <c r="AP388" s="19"/>
      <c r="AQ388" s="19"/>
      <c r="AR388" s="19"/>
      <c r="AS388" s="51"/>
      <c r="AT388" s="51"/>
      <c r="AU388" s="51"/>
      <c r="AV388" s="51"/>
      <c r="AW388" s="51"/>
    </row>
    <row r="389" spans="1:49" ht="15" x14ac:dyDescent="0.3">
      <c r="A389" s="32"/>
      <c r="AI389" s="20"/>
      <c r="AJ389" s="21"/>
      <c r="AK389" s="39"/>
      <c r="AL389" s="39"/>
      <c r="AM389" s="19"/>
      <c r="AN389" s="19"/>
      <c r="AO389" s="19"/>
      <c r="AP389" s="19"/>
      <c r="AQ389" s="19"/>
      <c r="AR389" s="19"/>
      <c r="AS389" s="51"/>
      <c r="AT389" s="51"/>
      <c r="AU389" s="51"/>
      <c r="AV389" s="51"/>
      <c r="AW389" s="51"/>
    </row>
    <row r="390" spans="1:49" ht="15" x14ac:dyDescent="0.3">
      <c r="A390" s="32"/>
      <c r="AI390" s="20"/>
      <c r="AJ390" s="21"/>
      <c r="AK390" s="39"/>
      <c r="AL390" s="39"/>
      <c r="AM390" s="19"/>
      <c r="AN390" s="19"/>
      <c r="AO390" s="19"/>
      <c r="AP390" s="19"/>
      <c r="AQ390" s="19"/>
      <c r="AR390" s="19"/>
      <c r="AS390" s="51"/>
      <c r="AT390" s="51"/>
      <c r="AU390" s="51"/>
      <c r="AV390" s="51"/>
      <c r="AW390" s="51"/>
    </row>
    <row r="391" spans="1:49" ht="15" x14ac:dyDescent="0.3">
      <c r="A391" s="32"/>
      <c r="AI391" s="20"/>
      <c r="AJ391" s="21"/>
      <c r="AK391" s="39"/>
      <c r="AL391" s="39"/>
      <c r="AM391" s="19"/>
      <c r="AN391" s="19"/>
      <c r="AO391" s="19"/>
      <c r="AP391" s="19"/>
      <c r="AQ391" s="19"/>
      <c r="AR391" s="19"/>
      <c r="AS391" s="51"/>
      <c r="AT391" s="51"/>
      <c r="AU391" s="51"/>
      <c r="AV391" s="51"/>
      <c r="AW391" s="51"/>
    </row>
    <row r="392" spans="1:49" ht="15" x14ac:dyDescent="0.3">
      <c r="A392" s="32"/>
      <c r="AI392" s="20"/>
      <c r="AJ392" s="21"/>
      <c r="AK392" s="39"/>
      <c r="AL392" s="39"/>
      <c r="AM392" s="19"/>
      <c r="AN392" s="19"/>
      <c r="AO392" s="19"/>
      <c r="AP392" s="19"/>
      <c r="AQ392" s="19"/>
      <c r="AR392" s="19"/>
      <c r="AS392" s="51"/>
      <c r="AT392" s="51"/>
      <c r="AU392" s="51"/>
      <c r="AV392" s="51"/>
      <c r="AW392" s="51"/>
    </row>
    <row r="393" spans="1:49" ht="15" x14ac:dyDescent="0.3">
      <c r="A393" s="32"/>
      <c r="AI393" s="20"/>
      <c r="AJ393" s="21"/>
      <c r="AK393" s="39"/>
      <c r="AL393" s="39"/>
      <c r="AM393" s="19"/>
      <c r="AN393" s="19"/>
      <c r="AO393" s="19"/>
      <c r="AP393" s="19"/>
      <c r="AQ393" s="19"/>
      <c r="AR393" s="19"/>
      <c r="AS393" s="51"/>
      <c r="AT393" s="51"/>
      <c r="AU393" s="51"/>
      <c r="AV393" s="51"/>
      <c r="AW393" s="51"/>
    </row>
    <row r="394" spans="1:49" ht="15" x14ac:dyDescent="0.3">
      <c r="A394" s="32"/>
      <c r="AI394" s="20"/>
      <c r="AJ394" s="21"/>
      <c r="AK394" s="39"/>
      <c r="AL394" s="39"/>
      <c r="AM394" s="19"/>
      <c r="AN394" s="19"/>
      <c r="AO394" s="19"/>
      <c r="AP394" s="19"/>
      <c r="AQ394" s="19"/>
      <c r="AR394" s="19"/>
      <c r="AS394" s="51"/>
      <c r="AT394" s="51"/>
      <c r="AU394" s="51"/>
      <c r="AV394" s="51"/>
      <c r="AW394" s="51"/>
    </row>
    <row r="395" spans="1:49" ht="15" x14ac:dyDescent="0.3">
      <c r="A395" s="32"/>
      <c r="AI395" s="20"/>
      <c r="AJ395" s="21"/>
      <c r="AK395" s="39"/>
      <c r="AL395" s="39"/>
      <c r="AM395" s="19"/>
      <c r="AN395" s="19"/>
      <c r="AO395" s="19"/>
      <c r="AP395" s="19"/>
      <c r="AQ395" s="19"/>
      <c r="AR395" s="19"/>
      <c r="AS395" s="51"/>
      <c r="AT395" s="51"/>
      <c r="AU395" s="51"/>
      <c r="AV395" s="51"/>
      <c r="AW395" s="51"/>
    </row>
    <row r="396" spans="1:49" ht="15" x14ac:dyDescent="0.3">
      <c r="A396" s="32"/>
      <c r="AI396" s="20"/>
      <c r="AJ396" s="21"/>
      <c r="AK396" s="39"/>
      <c r="AL396" s="39"/>
      <c r="AM396" s="19"/>
      <c r="AN396" s="19"/>
      <c r="AO396" s="19"/>
      <c r="AP396" s="19"/>
      <c r="AQ396" s="19"/>
      <c r="AR396" s="19"/>
      <c r="AS396" s="51"/>
      <c r="AT396" s="51"/>
      <c r="AU396" s="51"/>
      <c r="AV396" s="51"/>
      <c r="AW396" s="51"/>
    </row>
    <row r="397" spans="1:49" ht="15" x14ac:dyDescent="0.3">
      <c r="A397" s="32"/>
      <c r="AI397" s="20"/>
      <c r="AJ397" s="21"/>
      <c r="AK397" s="39"/>
      <c r="AL397" s="39"/>
      <c r="AM397" s="19"/>
      <c r="AN397" s="19"/>
      <c r="AO397" s="19"/>
      <c r="AP397" s="19"/>
      <c r="AQ397" s="19"/>
      <c r="AR397" s="19"/>
      <c r="AS397" s="51"/>
      <c r="AT397" s="51"/>
      <c r="AU397" s="51"/>
      <c r="AV397" s="51"/>
      <c r="AW397" s="51"/>
    </row>
    <row r="398" spans="1:49" ht="15" x14ac:dyDescent="0.3">
      <c r="A398" s="32"/>
      <c r="AI398" s="20"/>
      <c r="AJ398" s="21"/>
      <c r="AK398" s="39"/>
      <c r="AL398" s="39"/>
      <c r="AM398" s="19"/>
      <c r="AN398" s="19"/>
      <c r="AO398" s="19"/>
      <c r="AP398" s="19"/>
      <c r="AQ398" s="19"/>
      <c r="AR398" s="19"/>
      <c r="AS398" s="51"/>
      <c r="AT398" s="51"/>
      <c r="AU398" s="51"/>
      <c r="AV398" s="51"/>
      <c r="AW398" s="51"/>
    </row>
    <row r="399" spans="1:49" ht="15" x14ac:dyDescent="0.3">
      <c r="A399" s="32"/>
      <c r="AI399" s="20"/>
      <c r="AJ399" s="21"/>
      <c r="AK399" s="39"/>
      <c r="AL399" s="39"/>
      <c r="AM399" s="19"/>
      <c r="AN399" s="19"/>
      <c r="AO399" s="19"/>
      <c r="AP399" s="19"/>
      <c r="AQ399" s="19"/>
      <c r="AR399" s="19"/>
      <c r="AS399" s="51"/>
      <c r="AT399" s="51"/>
      <c r="AU399" s="51"/>
      <c r="AV399" s="51"/>
      <c r="AW399" s="51"/>
    </row>
    <row r="400" spans="1:49" ht="15" x14ac:dyDescent="0.3">
      <c r="A400" s="32"/>
      <c r="AI400" s="20"/>
      <c r="AJ400" s="21"/>
      <c r="AK400" s="39"/>
      <c r="AL400" s="39"/>
      <c r="AM400" s="19"/>
      <c r="AN400" s="19"/>
      <c r="AO400" s="19"/>
      <c r="AP400" s="19"/>
      <c r="AQ400" s="19"/>
      <c r="AR400" s="19"/>
      <c r="AS400" s="51"/>
      <c r="AT400" s="51"/>
      <c r="AU400" s="51"/>
      <c r="AV400" s="51"/>
      <c r="AW400" s="51"/>
    </row>
    <row r="401" spans="1:49" ht="15" x14ac:dyDescent="0.3">
      <c r="A401" s="32"/>
      <c r="AI401" s="20"/>
      <c r="AJ401" s="21"/>
      <c r="AK401" s="39"/>
      <c r="AL401" s="39"/>
      <c r="AM401" s="19"/>
      <c r="AN401" s="19"/>
      <c r="AO401" s="19"/>
      <c r="AP401" s="19"/>
      <c r="AQ401" s="19"/>
      <c r="AR401" s="19"/>
      <c r="AS401" s="51"/>
      <c r="AT401" s="51"/>
      <c r="AU401" s="51"/>
      <c r="AV401" s="51"/>
      <c r="AW401" s="51"/>
    </row>
    <row r="402" spans="1:49" ht="15" x14ac:dyDescent="0.3">
      <c r="A402" s="32"/>
      <c r="AI402" s="20"/>
      <c r="AJ402" s="21"/>
      <c r="AK402" s="39"/>
      <c r="AL402" s="39"/>
      <c r="AM402" s="19"/>
      <c r="AN402" s="19"/>
      <c r="AO402" s="19"/>
      <c r="AP402" s="19"/>
      <c r="AQ402" s="19"/>
      <c r="AR402" s="19"/>
      <c r="AS402" s="51"/>
      <c r="AT402" s="51"/>
      <c r="AU402" s="51"/>
      <c r="AV402" s="51"/>
      <c r="AW402" s="51"/>
    </row>
    <row r="403" spans="1:49" ht="15" x14ac:dyDescent="0.3">
      <c r="A403" s="32"/>
      <c r="AI403" s="20"/>
      <c r="AJ403" s="21"/>
      <c r="AK403" s="39"/>
      <c r="AL403" s="39"/>
      <c r="AM403" s="19"/>
      <c r="AN403" s="19"/>
      <c r="AO403" s="19"/>
      <c r="AP403" s="19"/>
      <c r="AQ403" s="19"/>
      <c r="AR403" s="19"/>
      <c r="AS403" s="51"/>
      <c r="AT403" s="51"/>
      <c r="AU403" s="51"/>
      <c r="AV403" s="51"/>
      <c r="AW403" s="51"/>
    </row>
    <row r="404" spans="1:49" ht="15" x14ac:dyDescent="0.3">
      <c r="A404" s="32"/>
      <c r="AI404" s="20"/>
      <c r="AJ404" s="21"/>
      <c r="AK404" s="39"/>
      <c r="AL404" s="39"/>
      <c r="AM404" s="19"/>
      <c r="AN404" s="19"/>
      <c r="AO404" s="19"/>
      <c r="AP404" s="19"/>
      <c r="AQ404" s="19"/>
      <c r="AR404" s="19"/>
      <c r="AS404" s="51"/>
      <c r="AT404" s="51"/>
      <c r="AU404" s="51"/>
      <c r="AV404" s="51"/>
      <c r="AW404" s="51"/>
    </row>
    <row r="405" spans="1:49" ht="15" x14ac:dyDescent="0.3">
      <c r="A405" s="32"/>
      <c r="AI405" s="20"/>
      <c r="AJ405" s="21"/>
      <c r="AK405" s="39"/>
      <c r="AL405" s="39"/>
      <c r="AM405" s="19"/>
      <c r="AN405" s="19"/>
      <c r="AO405" s="19"/>
      <c r="AP405" s="19"/>
      <c r="AQ405" s="19"/>
      <c r="AR405" s="19"/>
      <c r="AS405" s="51"/>
      <c r="AT405" s="51"/>
      <c r="AU405" s="51"/>
      <c r="AV405" s="51"/>
      <c r="AW405" s="51"/>
    </row>
    <row r="406" spans="1:49" ht="15" x14ac:dyDescent="0.3">
      <c r="A406" s="32"/>
      <c r="AI406" s="20"/>
      <c r="AJ406" s="21"/>
      <c r="AK406" s="39"/>
      <c r="AL406" s="39"/>
      <c r="AM406" s="19"/>
      <c r="AN406" s="19"/>
      <c r="AO406" s="19"/>
      <c r="AP406" s="19"/>
      <c r="AQ406" s="19"/>
      <c r="AR406" s="19"/>
      <c r="AS406" s="51"/>
      <c r="AT406" s="51"/>
      <c r="AU406" s="51"/>
      <c r="AV406" s="51"/>
      <c r="AW406" s="51"/>
    </row>
    <row r="407" spans="1:49" ht="15" x14ac:dyDescent="0.3">
      <c r="A407" s="32"/>
      <c r="AI407" s="20"/>
      <c r="AJ407" s="21"/>
      <c r="AK407" s="39"/>
      <c r="AL407" s="39"/>
      <c r="AM407" s="19"/>
      <c r="AN407" s="19"/>
      <c r="AO407" s="19"/>
      <c r="AP407" s="19"/>
      <c r="AQ407" s="19"/>
      <c r="AR407" s="19"/>
      <c r="AS407" s="51"/>
      <c r="AT407" s="51"/>
      <c r="AU407" s="51"/>
      <c r="AV407" s="51"/>
      <c r="AW407" s="51"/>
    </row>
    <row r="408" spans="1:49" ht="15" x14ac:dyDescent="0.3">
      <c r="A408" s="32"/>
      <c r="AI408" s="20"/>
      <c r="AJ408" s="21"/>
      <c r="AK408" s="39"/>
      <c r="AL408" s="39"/>
      <c r="AM408" s="19"/>
      <c r="AN408" s="19"/>
      <c r="AO408" s="19"/>
      <c r="AP408" s="19"/>
      <c r="AQ408" s="19"/>
      <c r="AR408" s="19"/>
      <c r="AS408" s="51"/>
      <c r="AT408" s="51"/>
      <c r="AU408" s="51"/>
      <c r="AV408" s="51"/>
      <c r="AW408" s="51"/>
    </row>
    <row r="409" spans="1:49" ht="15" x14ac:dyDescent="0.3">
      <c r="A409" s="32"/>
      <c r="AI409" s="20"/>
      <c r="AJ409" s="21"/>
      <c r="AK409" s="39"/>
      <c r="AL409" s="39"/>
      <c r="AM409" s="19"/>
      <c r="AN409" s="19"/>
      <c r="AO409" s="19"/>
      <c r="AP409" s="19"/>
      <c r="AQ409" s="19"/>
      <c r="AR409" s="19"/>
      <c r="AS409" s="51"/>
      <c r="AT409" s="51"/>
      <c r="AU409" s="51"/>
      <c r="AV409" s="51"/>
      <c r="AW409" s="51"/>
    </row>
    <row r="410" spans="1:49" ht="15" x14ac:dyDescent="0.3">
      <c r="A410" s="32"/>
      <c r="AI410" s="20"/>
      <c r="AJ410" s="21"/>
      <c r="AK410" s="39"/>
      <c r="AL410" s="39"/>
      <c r="AM410" s="19"/>
      <c r="AN410" s="19"/>
      <c r="AO410" s="19"/>
      <c r="AP410" s="19"/>
      <c r="AQ410" s="19"/>
      <c r="AR410" s="19"/>
      <c r="AS410" s="51"/>
      <c r="AT410" s="51"/>
      <c r="AU410" s="51"/>
      <c r="AV410" s="51"/>
      <c r="AW410" s="51"/>
    </row>
    <row r="411" spans="1:49" ht="15" x14ac:dyDescent="0.3">
      <c r="A411" s="32"/>
      <c r="AI411" s="20"/>
      <c r="AJ411" s="21"/>
      <c r="AK411" s="39"/>
      <c r="AL411" s="39"/>
      <c r="AM411" s="19"/>
      <c r="AN411" s="19"/>
      <c r="AO411" s="19"/>
      <c r="AP411" s="19"/>
      <c r="AQ411" s="19"/>
      <c r="AR411" s="19"/>
      <c r="AS411" s="51"/>
      <c r="AT411" s="51"/>
      <c r="AU411" s="51"/>
      <c r="AV411" s="51"/>
      <c r="AW411" s="51"/>
    </row>
    <row r="412" spans="1:49" ht="15" x14ac:dyDescent="0.3">
      <c r="A412" s="32"/>
      <c r="AI412" s="20"/>
      <c r="AJ412" s="21"/>
      <c r="AK412" s="39"/>
      <c r="AL412" s="39"/>
      <c r="AM412" s="19"/>
      <c r="AN412" s="19"/>
      <c r="AO412" s="19"/>
      <c r="AP412" s="19"/>
      <c r="AQ412" s="19"/>
      <c r="AR412" s="19"/>
      <c r="AS412" s="51"/>
      <c r="AT412" s="51"/>
      <c r="AU412" s="51"/>
      <c r="AV412" s="51"/>
      <c r="AW412" s="51"/>
    </row>
    <row r="413" spans="1:49" ht="15" x14ac:dyDescent="0.3">
      <c r="A413" s="32"/>
      <c r="AI413" s="20"/>
      <c r="AJ413" s="21"/>
      <c r="AK413" s="39"/>
      <c r="AL413" s="39"/>
      <c r="AM413" s="19"/>
      <c r="AN413" s="19"/>
      <c r="AO413" s="19"/>
      <c r="AP413" s="19"/>
      <c r="AQ413" s="19"/>
      <c r="AR413" s="19"/>
      <c r="AS413" s="51"/>
      <c r="AT413" s="51"/>
      <c r="AU413" s="51"/>
      <c r="AV413" s="51"/>
      <c r="AW413" s="51"/>
    </row>
    <row r="414" spans="1:49" ht="15" x14ac:dyDescent="0.3">
      <c r="A414" s="32"/>
      <c r="AI414" s="20"/>
      <c r="AJ414" s="21"/>
      <c r="AK414" s="39"/>
      <c r="AL414" s="39"/>
      <c r="AM414" s="19"/>
      <c r="AN414" s="19"/>
      <c r="AO414" s="19"/>
      <c r="AP414" s="19"/>
      <c r="AQ414" s="19"/>
      <c r="AR414" s="19"/>
      <c r="AS414" s="51"/>
      <c r="AT414" s="51"/>
      <c r="AU414" s="51"/>
      <c r="AV414" s="51"/>
      <c r="AW414" s="51"/>
    </row>
    <row r="415" spans="1:49" ht="15" x14ac:dyDescent="0.3">
      <c r="A415" s="32"/>
      <c r="AI415" s="20"/>
      <c r="AJ415" s="21"/>
      <c r="AK415" s="39"/>
      <c r="AL415" s="39"/>
      <c r="AM415" s="19"/>
      <c r="AN415" s="19"/>
      <c r="AO415" s="19"/>
      <c r="AP415" s="19"/>
      <c r="AQ415" s="19"/>
      <c r="AR415" s="19"/>
      <c r="AS415" s="51"/>
      <c r="AT415" s="51"/>
      <c r="AU415" s="51"/>
      <c r="AV415" s="51"/>
      <c r="AW415" s="51"/>
    </row>
    <row r="416" spans="1:49" ht="15" x14ac:dyDescent="0.3">
      <c r="A416" s="32"/>
      <c r="AI416" s="20"/>
      <c r="AJ416" s="21"/>
      <c r="AK416" s="39"/>
      <c r="AL416" s="39"/>
      <c r="AM416" s="19"/>
      <c r="AN416" s="19"/>
      <c r="AO416" s="19"/>
      <c r="AP416" s="19"/>
      <c r="AQ416" s="19"/>
      <c r="AR416" s="19"/>
      <c r="AS416" s="51"/>
      <c r="AT416" s="51"/>
      <c r="AU416" s="51"/>
      <c r="AV416" s="51"/>
      <c r="AW416" s="51"/>
    </row>
    <row r="417" spans="1:49" ht="15" x14ac:dyDescent="0.3">
      <c r="A417" s="32"/>
      <c r="AI417" s="20"/>
      <c r="AJ417" s="21"/>
      <c r="AK417" s="39"/>
      <c r="AL417" s="39"/>
      <c r="AM417" s="19"/>
      <c r="AN417" s="19"/>
      <c r="AO417" s="19"/>
      <c r="AP417" s="19"/>
      <c r="AQ417" s="19"/>
      <c r="AR417" s="19"/>
      <c r="AS417" s="51"/>
      <c r="AT417" s="51"/>
      <c r="AU417" s="51"/>
      <c r="AV417" s="51"/>
      <c r="AW417" s="51"/>
    </row>
    <row r="418" spans="1:49" ht="15" x14ac:dyDescent="0.3">
      <c r="A418" s="32"/>
      <c r="AI418" s="20"/>
      <c r="AJ418" s="21"/>
      <c r="AK418" s="39"/>
      <c r="AL418" s="39"/>
      <c r="AM418" s="19"/>
      <c r="AN418" s="19"/>
      <c r="AO418" s="19"/>
      <c r="AP418" s="19"/>
      <c r="AQ418" s="19"/>
      <c r="AR418" s="19"/>
      <c r="AS418" s="51"/>
      <c r="AT418" s="51"/>
      <c r="AU418" s="51"/>
      <c r="AV418" s="51"/>
      <c r="AW418" s="51"/>
    </row>
    <row r="419" spans="1:49" ht="15" x14ac:dyDescent="0.3">
      <c r="A419" s="32"/>
      <c r="AI419" s="20"/>
      <c r="AJ419" s="21"/>
      <c r="AK419" s="39"/>
      <c r="AL419" s="39"/>
      <c r="AM419" s="19"/>
      <c r="AN419" s="19"/>
      <c r="AO419" s="19"/>
      <c r="AP419" s="19"/>
      <c r="AQ419" s="19"/>
      <c r="AR419" s="19"/>
      <c r="AS419" s="51"/>
      <c r="AT419" s="51"/>
      <c r="AU419" s="51"/>
      <c r="AV419" s="51"/>
      <c r="AW419" s="51"/>
    </row>
    <row r="420" spans="1:49" ht="15" x14ac:dyDescent="0.3">
      <c r="A420" s="32"/>
      <c r="AI420" s="20"/>
      <c r="AJ420" s="21"/>
      <c r="AK420" s="39"/>
      <c r="AL420" s="39"/>
      <c r="AM420" s="19"/>
      <c r="AN420" s="19"/>
      <c r="AO420" s="19"/>
      <c r="AP420" s="19"/>
      <c r="AQ420" s="19"/>
      <c r="AR420" s="19"/>
      <c r="AS420" s="51"/>
      <c r="AT420" s="51"/>
      <c r="AU420" s="51"/>
      <c r="AV420" s="51"/>
      <c r="AW420" s="51"/>
    </row>
    <row r="421" spans="1:49" ht="15" x14ac:dyDescent="0.3">
      <c r="A421" s="32"/>
      <c r="AI421" s="20"/>
      <c r="AJ421" s="21"/>
      <c r="AK421" s="39"/>
      <c r="AL421" s="39"/>
      <c r="AM421" s="19"/>
      <c r="AN421" s="19"/>
      <c r="AO421" s="19"/>
      <c r="AP421" s="19"/>
      <c r="AQ421" s="19"/>
      <c r="AR421" s="19"/>
      <c r="AS421" s="51"/>
      <c r="AT421" s="51"/>
      <c r="AU421" s="51"/>
      <c r="AV421" s="51"/>
      <c r="AW421" s="51"/>
    </row>
    <row r="422" spans="1:49" ht="15" x14ac:dyDescent="0.3">
      <c r="A422" s="32"/>
      <c r="AI422" s="20"/>
      <c r="AJ422" s="21"/>
      <c r="AK422" s="39"/>
      <c r="AL422" s="39"/>
      <c r="AM422" s="19"/>
      <c r="AN422" s="19"/>
      <c r="AO422" s="19"/>
      <c r="AP422" s="19"/>
      <c r="AQ422" s="19"/>
      <c r="AR422" s="19"/>
      <c r="AS422" s="51"/>
      <c r="AT422" s="51"/>
      <c r="AU422" s="51"/>
      <c r="AV422" s="51"/>
      <c r="AW422" s="51"/>
    </row>
    <row r="423" spans="1:49" ht="15" x14ac:dyDescent="0.3">
      <c r="A423" s="32"/>
      <c r="AI423" s="20"/>
      <c r="AJ423" s="21"/>
      <c r="AK423" s="39"/>
      <c r="AL423" s="39"/>
      <c r="AM423" s="19"/>
      <c r="AN423" s="19"/>
      <c r="AO423" s="19"/>
      <c r="AP423" s="19"/>
      <c r="AQ423" s="19"/>
      <c r="AR423" s="19"/>
      <c r="AS423" s="51"/>
      <c r="AT423" s="51"/>
      <c r="AU423" s="51"/>
      <c r="AV423" s="51"/>
      <c r="AW423" s="51"/>
    </row>
    <row r="424" spans="1:49" ht="15" x14ac:dyDescent="0.3">
      <c r="A424" s="32"/>
      <c r="AI424" s="20"/>
      <c r="AJ424" s="21"/>
      <c r="AK424" s="39"/>
      <c r="AL424" s="39"/>
      <c r="AM424" s="19"/>
      <c r="AN424" s="19"/>
      <c r="AO424" s="19"/>
      <c r="AP424" s="19"/>
      <c r="AQ424" s="19"/>
      <c r="AR424" s="19"/>
      <c r="AS424" s="51"/>
      <c r="AT424" s="51"/>
      <c r="AU424" s="51"/>
      <c r="AV424" s="51"/>
      <c r="AW424" s="51"/>
    </row>
    <row r="425" spans="1:49" ht="15" x14ac:dyDescent="0.3">
      <c r="A425" s="32"/>
      <c r="AI425" s="20"/>
      <c r="AJ425" s="21"/>
      <c r="AK425" s="39"/>
      <c r="AL425" s="39"/>
      <c r="AM425" s="19"/>
      <c r="AN425" s="19"/>
      <c r="AO425" s="19"/>
      <c r="AP425" s="19"/>
      <c r="AQ425" s="19"/>
      <c r="AR425" s="19"/>
      <c r="AS425" s="51"/>
      <c r="AT425" s="51"/>
      <c r="AU425" s="51"/>
      <c r="AV425" s="51"/>
      <c r="AW425" s="51"/>
    </row>
    <row r="426" spans="1:49" ht="15" x14ac:dyDescent="0.3">
      <c r="A426" s="32"/>
      <c r="AI426" s="20"/>
      <c r="AJ426" s="21"/>
      <c r="AK426" s="39"/>
      <c r="AL426" s="39"/>
      <c r="AM426" s="19"/>
      <c r="AN426" s="19"/>
      <c r="AO426" s="19"/>
      <c r="AP426" s="19"/>
      <c r="AQ426" s="19"/>
      <c r="AR426" s="19"/>
      <c r="AS426" s="51"/>
      <c r="AT426" s="51"/>
      <c r="AU426" s="51"/>
      <c r="AV426" s="51"/>
      <c r="AW426" s="51"/>
    </row>
    <row r="427" spans="1:49" ht="15" x14ac:dyDescent="0.3">
      <c r="A427" s="32"/>
      <c r="AI427" s="20"/>
      <c r="AJ427" s="21"/>
      <c r="AK427" s="39"/>
      <c r="AL427" s="39"/>
      <c r="AM427" s="19"/>
      <c r="AN427" s="19"/>
      <c r="AO427" s="19"/>
      <c r="AP427" s="19"/>
      <c r="AQ427" s="19"/>
      <c r="AR427" s="19"/>
      <c r="AS427" s="51"/>
      <c r="AT427" s="51"/>
      <c r="AU427" s="51"/>
      <c r="AV427" s="51"/>
      <c r="AW427" s="51"/>
    </row>
    <row r="428" spans="1:49" ht="15" x14ac:dyDescent="0.3">
      <c r="A428" s="32"/>
      <c r="AI428" s="20"/>
      <c r="AJ428" s="21"/>
      <c r="AK428" s="39"/>
      <c r="AL428" s="39"/>
      <c r="AM428" s="19"/>
      <c r="AN428" s="19"/>
      <c r="AO428" s="19"/>
      <c r="AP428" s="19"/>
      <c r="AQ428" s="19"/>
      <c r="AR428" s="19"/>
      <c r="AS428" s="51"/>
      <c r="AT428" s="51"/>
      <c r="AU428" s="51"/>
      <c r="AV428" s="51"/>
      <c r="AW428" s="51"/>
    </row>
    <row r="429" spans="1:49" ht="15" x14ac:dyDescent="0.3">
      <c r="A429" s="32"/>
      <c r="AI429" s="20"/>
      <c r="AJ429" s="21"/>
      <c r="AK429" s="39"/>
      <c r="AL429" s="39"/>
      <c r="AM429" s="19"/>
      <c r="AN429" s="19"/>
      <c r="AO429" s="19"/>
      <c r="AP429" s="19"/>
      <c r="AQ429" s="19"/>
      <c r="AR429" s="19"/>
      <c r="AS429" s="51"/>
      <c r="AT429" s="51"/>
      <c r="AU429" s="51"/>
      <c r="AV429" s="51"/>
      <c r="AW429" s="51"/>
    </row>
    <row r="430" spans="1:49" ht="15" x14ac:dyDescent="0.3">
      <c r="A430" s="32"/>
      <c r="AI430" s="20"/>
      <c r="AJ430" s="21"/>
      <c r="AK430" s="39"/>
      <c r="AL430" s="39"/>
      <c r="AM430" s="19"/>
      <c r="AN430" s="19"/>
      <c r="AO430" s="19"/>
      <c r="AP430" s="19"/>
      <c r="AQ430" s="19"/>
      <c r="AR430" s="19"/>
      <c r="AS430" s="51"/>
      <c r="AT430" s="51"/>
      <c r="AU430" s="51"/>
      <c r="AV430" s="51"/>
      <c r="AW430" s="51"/>
    </row>
    <row r="431" spans="1:49" ht="15" x14ac:dyDescent="0.3">
      <c r="A431" s="32"/>
      <c r="AI431" s="20"/>
      <c r="AJ431" s="21"/>
      <c r="AK431" s="39"/>
      <c r="AL431" s="39"/>
      <c r="AM431" s="19"/>
      <c r="AN431" s="19"/>
      <c r="AO431" s="19"/>
      <c r="AP431" s="19"/>
      <c r="AQ431" s="19"/>
      <c r="AR431" s="19"/>
      <c r="AS431" s="51"/>
      <c r="AT431" s="51"/>
      <c r="AU431" s="51"/>
      <c r="AV431" s="51"/>
      <c r="AW431" s="51"/>
    </row>
    <row r="432" spans="1:49" ht="15" x14ac:dyDescent="0.3">
      <c r="A432" s="32"/>
      <c r="AI432" s="20"/>
      <c r="AJ432" s="21"/>
      <c r="AK432" s="39"/>
      <c r="AL432" s="39"/>
      <c r="AM432" s="19"/>
      <c r="AN432" s="19"/>
      <c r="AO432" s="19"/>
      <c r="AP432" s="19"/>
      <c r="AQ432" s="19"/>
      <c r="AR432" s="19"/>
      <c r="AS432" s="51"/>
      <c r="AT432" s="51"/>
      <c r="AU432" s="51"/>
      <c r="AV432" s="51"/>
      <c r="AW432" s="51"/>
    </row>
    <row r="433" spans="1:49" ht="15" x14ac:dyDescent="0.3">
      <c r="A433" s="32"/>
      <c r="AI433" s="20"/>
      <c r="AJ433" s="21"/>
      <c r="AK433" s="39"/>
      <c r="AL433" s="39"/>
      <c r="AM433" s="19"/>
      <c r="AN433" s="19"/>
      <c r="AO433" s="19"/>
      <c r="AP433" s="19"/>
      <c r="AQ433" s="19"/>
      <c r="AR433" s="19"/>
      <c r="AS433" s="51"/>
      <c r="AT433" s="51"/>
      <c r="AU433" s="51"/>
      <c r="AV433" s="51"/>
      <c r="AW433" s="51"/>
    </row>
    <row r="434" spans="1:49" ht="15" x14ac:dyDescent="0.3">
      <c r="A434" s="32"/>
      <c r="AI434" s="20"/>
      <c r="AJ434" s="21"/>
      <c r="AK434" s="39"/>
      <c r="AL434" s="39"/>
      <c r="AM434" s="19"/>
      <c r="AN434" s="19"/>
      <c r="AO434" s="19"/>
      <c r="AP434" s="19"/>
      <c r="AQ434" s="19"/>
      <c r="AR434" s="19"/>
      <c r="AS434" s="51"/>
      <c r="AT434" s="51"/>
      <c r="AU434" s="51"/>
      <c r="AV434" s="51"/>
      <c r="AW434" s="51"/>
    </row>
    <row r="435" spans="1:49" ht="15" x14ac:dyDescent="0.3">
      <c r="A435" s="32"/>
      <c r="AI435" s="20"/>
      <c r="AJ435" s="21"/>
      <c r="AK435" s="39"/>
      <c r="AL435" s="39"/>
      <c r="AM435" s="19"/>
      <c r="AN435" s="19"/>
      <c r="AO435" s="19"/>
      <c r="AP435" s="19"/>
      <c r="AQ435" s="19"/>
      <c r="AR435" s="19"/>
      <c r="AS435" s="51"/>
      <c r="AT435" s="51"/>
      <c r="AU435" s="51"/>
      <c r="AV435" s="51"/>
      <c r="AW435" s="51"/>
    </row>
    <row r="436" spans="1:49" ht="15" x14ac:dyDescent="0.3">
      <c r="A436" s="32"/>
      <c r="AI436" s="20"/>
      <c r="AJ436" s="21"/>
      <c r="AK436" s="39"/>
      <c r="AL436" s="39"/>
      <c r="AM436" s="19"/>
      <c r="AN436" s="19"/>
      <c r="AO436" s="19"/>
      <c r="AP436" s="19"/>
      <c r="AQ436" s="19"/>
      <c r="AR436" s="19"/>
      <c r="AS436" s="51"/>
      <c r="AT436" s="51"/>
      <c r="AU436" s="51"/>
      <c r="AV436" s="51"/>
      <c r="AW436" s="51"/>
    </row>
    <row r="437" spans="1:49" ht="15" x14ac:dyDescent="0.3">
      <c r="A437" s="32"/>
      <c r="AI437" s="20"/>
      <c r="AJ437" s="21"/>
      <c r="AK437" s="39"/>
      <c r="AL437" s="39"/>
      <c r="AM437" s="19"/>
      <c r="AN437" s="19"/>
      <c r="AO437" s="19"/>
      <c r="AP437" s="19"/>
      <c r="AQ437" s="19"/>
      <c r="AR437" s="19"/>
      <c r="AS437" s="51"/>
      <c r="AT437" s="51"/>
      <c r="AU437" s="51"/>
      <c r="AV437" s="51"/>
      <c r="AW437" s="51"/>
    </row>
    <row r="438" spans="1:49" ht="15" x14ac:dyDescent="0.3">
      <c r="A438" s="32"/>
      <c r="AI438" s="20"/>
      <c r="AJ438" s="21"/>
      <c r="AK438" s="39"/>
      <c r="AL438" s="39"/>
      <c r="AM438" s="19"/>
      <c r="AN438" s="19"/>
      <c r="AO438" s="19"/>
      <c r="AP438" s="19"/>
      <c r="AQ438" s="19"/>
      <c r="AR438" s="19"/>
      <c r="AS438" s="51"/>
      <c r="AT438" s="51"/>
      <c r="AU438" s="51"/>
      <c r="AV438" s="51"/>
      <c r="AW438" s="51"/>
    </row>
    <row r="439" spans="1:49" ht="15" x14ac:dyDescent="0.3">
      <c r="A439" s="32"/>
      <c r="AI439" s="20"/>
      <c r="AJ439" s="21"/>
      <c r="AK439" s="39"/>
      <c r="AL439" s="39"/>
      <c r="AM439" s="19"/>
      <c r="AN439" s="19"/>
      <c r="AO439" s="19"/>
      <c r="AP439" s="19"/>
      <c r="AQ439" s="19"/>
      <c r="AR439" s="19"/>
      <c r="AS439" s="51"/>
      <c r="AT439" s="51"/>
      <c r="AU439" s="51"/>
      <c r="AV439" s="51"/>
      <c r="AW439" s="51"/>
    </row>
    <row r="440" spans="1:49" ht="15" x14ac:dyDescent="0.3">
      <c r="A440" s="32"/>
      <c r="AI440" s="20"/>
      <c r="AJ440" s="21"/>
      <c r="AK440" s="39"/>
      <c r="AL440" s="39"/>
      <c r="AM440" s="19"/>
      <c r="AN440" s="19"/>
      <c r="AO440" s="19"/>
      <c r="AP440" s="19"/>
      <c r="AQ440" s="19"/>
      <c r="AR440" s="19"/>
      <c r="AS440" s="51"/>
      <c r="AT440" s="51"/>
      <c r="AU440" s="51"/>
      <c r="AV440" s="51"/>
      <c r="AW440" s="51"/>
    </row>
    <row r="441" spans="1:49" ht="15" x14ac:dyDescent="0.3">
      <c r="A441" s="32"/>
      <c r="AI441" s="20"/>
      <c r="AJ441" s="21"/>
      <c r="AK441" s="39"/>
      <c r="AL441" s="39"/>
      <c r="AM441" s="19"/>
      <c r="AN441" s="19"/>
      <c r="AO441" s="19"/>
      <c r="AP441" s="19"/>
      <c r="AQ441" s="19"/>
      <c r="AR441" s="19"/>
      <c r="AS441" s="51"/>
      <c r="AT441" s="51"/>
      <c r="AU441" s="51"/>
      <c r="AV441" s="51"/>
      <c r="AW441" s="51"/>
    </row>
    <row r="442" spans="1:49" ht="15" x14ac:dyDescent="0.3">
      <c r="A442" s="32"/>
      <c r="AI442" s="20"/>
      <c r="AJ442" s="21"/>
      <c r="AK442" s="39"/>
      <c r="AL442" s="39"/>
      <c r="AM442" s="19"/>
      <c r="AN442" s="19"/>
      <c r="AO442" s="19"/>
      <c r="AP442" s="19"/>
      <c r="AQ442" s="19"/>
      <c r="AR442" s="19"/>
      <c r="AS442" s="51"/>
      <c r="AT442" s="51"/>
      <c r="AU442" s="51"/>
      <c r="AV442" s="51"/>
      <c r="AW442" s="51"/>
    </row>
    <row r="443" spans="1:49" ht="15" x14ac:dyDescent="0.3">
      <c r="A443" s="32"/>
      <c r="AI443" s="20"/>
      <c r="AJ443" s="21"/>
      <c r="AK443" s="39"/>
      <c r="AL443" s="39"/>
      <c r="AM443" s="19"/>
      <c r="AN443" s="19"/>
      <c r="AO443" s="19"/>
      <c r="AP443" s="19"/>
      <c r="AQ443" s="19"/>
      <c r="AR443" s="19"/>
      <c r="AS443" s="51"/>
      <c r="AT443" s="51"/>
      <c r="AU443" s="51"/>
      <c r="AV443" s="51"/>
      <c r="AW443" s="51"/>
    </row>
    <row r="444" spans="1:49" ht="15" x14ac:dyDescent="0.3">
      <c r="A444" s="32"/>
      <c r="AI444" s="20"/>
      <c r="AJ444" s="21"/>
      <c r="AK444" s="39"/>
      <c r="AL444" s="39"/>
      <c r="AM444" s="19"/>
      <c r="AN444" s="19"/>
      <c r="AO444" s="19"/>
      <c r="AP444" s="19"/>
      <c r="AQ444" s="19"/>
      <c r="AR444" s="19"/>
      <c r="AS444" s="51"/>
      <c r="AT444" s="51"/>
      <c r="AU444" s="51"/>
      <c r="AV444" s="51"/>
      <c r="AW444" s="51"/>
    </row>
    <row r="445" spans="1:49" ht="15" x14ac:dyDescent="0.3">
      <c r="A445" s="32"/>
      <c r="AI445" s="20"/>
      <c r="AJ445" s="21"/>
      <c r="AK445" s="39"/>
      <c r="AL445" s="39"/>
      <c r="AM445" s="19"/>
      <c r="AN445" s="19"/>
      <c r="AO445" s="19"/>
      <c r="AP445" s="19"/>
      <c r="AQ445" s="19"/>
      <c r="AR445" s="19"/>
      <c r="AS445" s="51"/>
      <c r="AT445" s="51"/>
      <c r="AU445" s="51"/>
      <c r="AV445" s="51"/>
      <c r="AW445" s="51"/>
    </row>
    <row r="446" spans="1:49" ht="15" x14ac:dyDescent="0.3">
      <c r="A446" s="32"/>
      <c r="AI446" s="20"/>
      <c r="AJ446" s="21"/>
      <c r="AK446" s="39"/>
      <c r="AL446" s="39"/>
      <c r="AM446" s="19"/>
      <c r="AN446" s="19"/>
      <c r="AO446" s="19"/>
      <c r="AP446" s="19"/>
      <c r="AQ446" s="19"/>
      <c r="AR446" s="19"/>
      <c r="AS446" s="51"/>
      <c r="AT446" s="51"/>
      <c r="AU446" s="51"/>
      <c r="AV446" s="51"/>
      <c r="AW446" s="51"/>
    </row>
    <row r="447" spans="1:49" ht="15" x14ac:dyDescent="0.3">
      <c r="A447" s="32"/>
      <c r="AI447" s="20"/>
      <c r="AJ447" s="21"/>
      <c r="AK447" s="39"/>
      <c r="AL447" s="39"/>
      <c r="AM447" s="19"/>
      <c r="AN447" s="19"/>
      <c r="AO447" s="19"/>
      <c r="AP447" s="19"/>
      <c r="AQ447" s="19"/>
      <c r="AR447" s="19"/>
      <c r="AS447" s="51"/>
      <c r="AT447" s="51"/>
      <c r="AU447" s="51"/>
      <c r="AV447" s="51"/>
      <c r="AW447" s="51"/>
    </row>
    <row r="448" spans="1:49" ht="15" x14ac:dyDescent="0.3">
      <c r="A448" s="32"/>
      <c r="AI448" s="20"/>
      <c r="AJ448" s="21"/>
      <c r="AK448" s="39"/>
      <c r="AL448" s="39"/>
      <c r="AM448" s="19"/>
      <c r="AN448" s="19"/>
      <c r="AO448" s="19"/>
      <c r="AP448" s="19"/>
      <c r="AQ448" s="19"/>
      <c r="AR448" s="19"/>
      <c r="AS448" s="51"/>
      <c r="AT448" s="51"/>
      <c r="AU448" s="51"/>
      <c r="AV448" s="51"/>
      <c r="AW448" s="51"/>
    </row>
    <row r="449" spans="1:49" ht="15" x14ac:dyDescent="0.3">
      <c r="A449" s="32"/>
      <c r="AI449" s="20"/>
      <c r="AJ449" s="21"/>
      <c r="AK449" s="39"/>
      <c r="AL449" s="39"/>
      <c r="AM449" s="19"/>
      <c r="AN449" s="19"/>
      <c r="AO449" s="19"/>
      <c r="AP449" s="19"/>
      <c r="AQ449" s="19"/>
      <c r="AR449" s="19"/>
      <c r="AS449" s="51"/>
      <c r="AT449" s="51"/>
      <c r="AU449" s="51"/>
      <c r="AV449" s="51"/>
      <c r="AW449" s="51"/>
    </row>
    <row r="450" spans="1:49" ht="15" x14ac:dyDescent="0.3">
      <c r="A450" s="32"/>
      <c r="AI450" s="20"/>
      <c r="AJ450" s="21"/>
      <c r="AK450" s="39"/>
      <c r="AL450" s="39"/>
      <c r="AM450" s="19"/>
      <c r="AN450" s="19"/>
      <c r="AO450" s="19"/>
      <c r="AP450" s="19"/>
      <c r="AQ450" s="19"/>
      <c r="AR450" s="19"/>
      <c r="AS450" s="51"/>
      <c r="AT450" s="51"/>
      <c r="AU450" s="51"/>
      <c r="AV450" s="51"/>
      <c r="AW450" s="51"/>
    </row>
    <row r="451" spans="1:49" ht="15" x14ac:dyDescent="0.3">
      <c r="A451" s="32"/>
      <c r="AI451" s="20"/>
      <c r="AJ451" s="21"/>
      <c r="AK451" s="39"/>
      <c r="AL451" s="39"/>
      <c r="AM451" s="19"/>
      <c r="AN451" s="19"/>
      <c r="AO451" s="19"/>
      <c r="AP451" s="19"/>
      <c r="AQ451" s="19"/>
      <c r="AR451" s="19"/>
      <c r="AS451" s="51"/>
      <c r="AT451" s="51"/>
      <c r="AU451" s="51"/>
      <c r="AV451" s="51"/>
      <c r="AW451" s="51"/>
    </row>
    <row r="452" spans="1:49" ht="15" x14ac:dyDescent="0.3">
      <c r="A452" s="32"/>
      <c r="AI452" s="20"/>
      <c r="AJ452" s="21"/>
      <c r="AK452" s="39"/>
      <c r="AL452" s="39"/>
      <c r="AM452" s="19"/>
      <c r="AN452" s="19"/>
      <c r="AO452" s="19"/>
      <c r="AP452" s="19"/>
      <c r="AQ452" s="19"/>
      <c r="AR452" s="19"/>
      <c r="AS452" s="51"/>
      <c r="AT452" s="51"/>
      <c r="AU452" s="51"/>
      <c r="AV452" s="51"/>
      <c r="AW452" s="51"/>
    </row>
    <row r="453" spans="1:49" ht="15" x14ac:dyDescent="0.3">
      <c r="A453" s="32"/>
      <c r="AI453" s="20"/>
      <c r="AJ453" s="21"/>
      <c r="AK453" s="39"/>
      <c r="AL453" s="39"/>
      <c r="AM453" s="19"/>
      <c r="AN453" s="19"/>
      <c r="AO453" s="19"/>
      <c r="AP453" s="19"/>
      <c r="AQ453" s="19"/>
      <c r="AR453" s="19"/>
      <c r="AS453" s="51"/>
      <c r="AT453" s="51"/>
      <c r="AU453" s="51"/>
      <c r="AV453" s="51"/>
      <c r="AW453" s="51"/>
    </row>
    <row r="454" spans="1:49" ht="15" x14ac:dyDescent="0.3">
      <c r="A454" s="32"/>
      <c r="AI454" s="20"/>
      <c r="AJ454" s="21"/>
      <c r="AK454" s="39"/>
      <c r="AL454" s="39"/>
      <c r="AM454" s="19"/>
      <c r="AN454" s="19"/>
      <c r="AO454" s="19"/>
      <c r="AP454" s="19"/>
      <c r="AQ454" s="19"/>
      <c r="AR454" s="19"/>
      <c r="AS454" s="51"/>
      <c r="AT454" s="51"/>
      <c r="AU454" s="51"/>
      <c r="AV454" s="51"/>
      <c r="AW454" s="51"/>
    </row>
    <row r="455" spans="1:49" ht="15" x14ac:dyDescent="0.3">
      <c r="A455" s="32"/>
      <c r="AI455" s="20"/>
      <c r="AJ455" s="21"/>
      <c r="AK455" s="39"/>
      <c r="AL455" s="39"/>
      <c r="AM455" s="19"/>
      <c r="AN455" s="19"/>
      <c r="AO455" s="19"/>
      <c r="AP455" s="19"/>
      <c r="AQ455" s="19"/>
      <c r="AR455" s="19"/>
      <c r="AS455" s="51"/>
      <c r="AT455" s="51"/>
      <c r="AU455" s="51"/>
      <c r="AV455" s="51"/>
      <c r="AW455" s="51"/>
    </row>
    <row r="456" spans="1:49" ht="15" x14ac:dyDescent="0.3">
      <c r="A456" s="32"/>
      <c r="AI456" s="20"/>
      <c r="AJ456" s="21"/>
      <c r="AK456" s="39"/>
      <c r="AL456" s="39"/>
      <c r="AM456" s="19"/>
      <c r="AN456" s="19"/>
      <c r="AO456" s="19"/>
      <c r="AP456" s="19"/>
      <c r="AQ456" s="19"/>
      <c r="AR456" s="19"/>
      <c r="AS456" s="51"/>
      <c r="AT456" s="51"/>
      <c r="AU456" s="51"/>
      <c r="AV456" s="51"/>
      <c r="AW456" s="51"/>
    </row>
    <row r="457" spans="1:49" ht="15" x14ac:dyDescent="0.3">
      <c r="A457" s="32"/>
      <c r="AI457" s="20"/>
      <c r="AJ457" s="21"/>
      <c r="AK457" s="39"/>
      <c r="AL457" s="39"/>
      <c r="AM457" s="19"/>
      <c r="AN457" s="19"/>
      <c r="AO457" s="19"/>
      <c r="AP457" s="19"/>
      <c r="AQ457" s="19"/>
      <c r="AR457" s="19"/>
      <c r="AS457" s="51"/>
      <c r="AT457" s="51"/>
      <c r="AU457" s="51"/>
      <c r="AV457" s="51"/>
      <c r="AW457" s="51"/>
    </row>
    <row r="458" spans="1:49" ht="15" x14ac:dyDescent="0.3">
      <c r="A458" s="32"/>
      <c r="AI458" s="20"/>
      <c r="AJ458" s="21"/>
      <c r="AK458" s="39"/>
      <c r="AL458" s="39"/>
      <c r="AM458" s="19"/>
      <c r="AN458" s="19"/>
      <c r="AO458" s="19"/>
      <c r="AP458" s="19"/>
      <c r="AQ458" s="19"/>
      <c r="AR458" s="19"/>
      <c r="AS458" s="51"/>
      <c r="AT458" s="51"/>
      <c r="AU458" s="51"/>
      <c r="AV458" s="51"/>
      <c r="AW458" s="51"/>
    </row>
    <row r="459" spans="1:49" ht="15" x14ac:dyDescent="0.3">
      <c r="A459" s="32"/>
      <c r="AI459" s="20"/>
      <c r="AJ459" s="21"/>
      <c r="AK459" s="39"/>
      <c r="AL459" s="39"/>
      <c r="AM459" s="19"/>
      <c r="AN459" s="19"/>
      <c r="AO459" s="19"/>
      <c r="AP459" s="19"/>
      <c r="AQ459" s="19"/>
      <c r="AR459" s="19"/>
      <c r="AS459" s="51"/>
      <c r="AT459" s="51"/>
      <c r="AU459" s="51"/>
      <c r="AV459" s="51"/>
      <c r="AW459" s="51"/>
    </row>
    <row r="460" spans="1:49" ht="15" x14ac:dyDescent="0.3">
      <c r="A460" s="32"/>
      <c r="AI460" s="20"/>
      <c r="AJ460" s="21"/>
      <c r="AK460" s="39"/>
      <c r="AL460" s="39"/>
      <c r="AM460" s="19"/>
      <c r="AN460" s="19"/>
      <c r="AO460" s="19"/>
      <c r="AP460" s="19"/>
      <c r="AQ460" s="19"/>
      <c r="AR460" s="19"/>
      <c r="AS460" s="51"/>
      <c r="AT460" s="51"/>
      <c r="AU460" s="51"/>
      <c r="AV460" s="51"/>
      <c r="AW460" s="51"/>
    </row>
    <row r="461" spans="1:49" ht="15" x14ac:dyDescent="0.3">
      <c r="A461" s="32"/>
      <c r="AI461" s="20"/>
      <c r="AJ461" s="21"/>
      <c r="AK461" s="39"/>
      <c r="AL461" s="39"/>
      <c r="AM461" s="19"/>
      <c r="AN461" s="19"/>
      <c r="AO461" s="19"/>
      <c r="AP461" s="19"/>
      <c r="AQ461" s="19"/>
      <c r="AR461" s="19"/>
      <c r="AS461" s="51"/>
      <c r="AT461" s="51"/>
      <c r="AU461" s="51"/>
      <c r="AV461" s="51"/>
      <c r="AW461" s="51"/>
    </row>
    <row r="462" spans="1:49" ht="15" x14ac:dyDescent="0.3">
      <c r="A462" s="32"/>
      <c r="AI462" s="20"/>
      <c r="AJ462" s="21"/>
      <c r="AK462" s="39"/>
      <c r="AL462" s="39"/>
      <c r="AM462" s="19"/>
      <c r="AN462" s="19"/>
      <c r="AO462" s="19"/>
      <c r="AP462" s="19"/>
      <c r="AQ462" s="19"/>
      <c r="AR462" s="19"/>
      <c r="AS462" s="51"/>
      <c r="AT462" s="51"/>
      <c r="AU462" s="51"/>
      <c r="AV462" s="51"/>
      <c r="AW462" s="51"/>
    </row>
    <row r="463" spans="1:49" ht="15" x14ac:dyDescent="0.3">
      <c r="A463" s="32"/>
      <c r="AI463" s="20"/>
      <c r="AJ463" s="21"/>
      <c r="AK463" s="39"/>
      <c r="AL463" s="39"/>
      <c r="AM463" s="19"/>
      <c r="AN463" s="19"/>
      <c r="AO463" s="19"/>
      <c r="AP463" s="19"/>
      <c r="AQ463" s="19"/>
      <c r="AR463" s="19"/>
      <c r="AS463" s="51"/>
      <c r="AT463" s="51"/>
      <c r="AU463" s="51"/>
      <c r="AV463" s="51"/>
      <c r="AW463" s="51"/>
    </row>
    <row r="464" spans="1:49" ht="15" x14ac:dyDescent="0.3">
      <c r="A464" s="32"/>
      <c r="AI464" s="20"/>
      <c r="AJ464" s="21"/>
      <c r="AK464" s="39"/>
      <c r="AL464" s="39"/>
      <c r="AM464" s="19"/>
      <c r="AN464" s="19"/>
      <c r="AO464" s="19"/>
      <c r="AP464" s="19"/>
      <c r="AQ464" s="19"/>
      <c r="AR464" s="19"/>
      <c r="AS464" s="51"/>
      <c r="AT464" s="51"/>
      <c r="AU464" s="51"/>
      <c r="AV464" s="51"/>
      <c r="AW464" s="51"/>
    </row>
    <row r="465" spans="1:49" ht="15" x14ac:dyDescent="0.3">
      <c r="A465" s="32"/>
      <c r="AI465" s="20"/>
      <c r="AJ465" s="21"/>
      <c r="AK465" s="39"/>
      <c r="AL465" s="39"/>
      <c r="AM465" s="19"/>
      <c r="AN465" s="19"/>
      <c r="AO465" s="19"/>
      <c r="AP465" s="19"/>
      <c r="AQ465" s="19"/>
      <c r="AR465" s="19"/>
      <c r="AS465" s="51"/>
      <c r="AT465" s="51"/>
      <c r="AU465" s="51"/>
      <c r="AV465" s="51"/>
      <c r="AW465" s="51"/>
    </row>
    <row r="466" spans="1:49" ht="15" x14ac:dyDescent="0.3">
      <c r="A466" s="32"/>
      <c r="AI466" s="20"/>
      <c r="AJ466" s="21"/>
      <c r="AK466" s="39"/>
      <c r="AL466" s="39"/>
      <c r="AM466" s="19"/>
      <c r="AN466" s="19"/>
      <c r="AO466" s="19"/>
      <c r="AP466" s="19"/>
      <c r="AQ466" s="19"/>
      <c r="AR466" s="19"/>
      <c r="AS466" s="51"/>
      <c r="AT466" s="51"/>
      <c r="AU466" s="51"/>
      <c r="AV466" s="51"/>
      <c r="AW466" s="51"/>
    </row>
    <row r="467" spans="1:49" ht="15" x14ac:dyDescent="0.3">
      <c r="A467" s="32"/>
      <c r="AI467" s="20"/>
      <c r="AJ467" s="21"/>
      <c r="AK467" s="39"/>
      <c r="AL467" s="39"/>
      <c r="AM467" s="19"/>
      <c r="AN467" s="19"/>
      <c r="AO467" s="19"/>
      <c r="AP467" s="19"/>
      <c r="AQ467" s="19"/>
      <c r="AR467" s="19"/>
      <c r="AS467" s="51"/>
      <c r="AT467" s="51"/>
      <c r="AU467" s="51"/>
      <c r="AV467" s="51"/>
      <c r="AW467" s="51"/>
    </row>
    <row r="468" spans="1:49" ht="15" x14ac:dyDescent="0.3">
      <c r="A468" s="32"/>
      <c r="AI468" s="20"/>
      <c r="AJ468" s="21"/>
      <c r="AK468" s="39"/>
      <c r="AL468" s="39"/>
      <c r="AM468" s="19"/>
      <c r="AN468" s="19"/>
      <c r="AO468" s="19"/>
      <c r="AP468" s="19"/>
      <c r="AQ468" s="19"/>
      <c r="AR468" s="19"/>
      <c r="AS468" s="51"/>
      <c r="AT468" s="51"/>
      <c r="AU468" s="51"/>
      <c r="AV468" s="51"/>
      <c r="AW468" s="51"/>
    </row>
    <row r="469" spans="1:49" ht="15" x14ac:dyDescent="0.3">
      <c r="A469" s="32"/>
      <c r="AI469" s="20"/>
      <c r="AJ469" s="21"/>
      <c r="AK469" s="39"/>
      <c r="AL469" s="39"/>
      <c r="AM469" s="19"/>
      <c r="AN469" s="19"/>
      <c r="AO469" s="19"/>
      <c r="AP469" s="19"/>
      <c r="AQ469" s="19"/>
      <c r="AR469" s="19"/>
      <c r="AS469" s="51"/>
      <c r="AT469" s="51"/>
      <c r="AU469" s="51"/>
      <c r="AV469" s="51"/>
      <c r="AW469" s="51"/>
    </row>
    <row r="470" spans="1:49" ht="15" x14ac:dyDescent="0.3">
      <c r="A470" s="32"/>
      <c r="AI470" s="20"/>
      <c r="AJ470" s="21"/>
      <c r="AK470" s="39"/>
      <c r="AL470" s="39"/>
      <c r="AM470" s="19"/>
      <c r="AN470" s="19"/>
      <c r="AO470" s="19"/>
      <c r="AP470" s="19"/>
      <c r="AQ470" s="19"/>
      <c r="AR470" s="19"/>
      <c r="AS470" s="51"/>
      <c r="AT470" s="51"/>
      <c r="AU470" s="51"/>
      <c r="AV470" s="51"/>
      <c r="AW470" s="51"/>
    </row>
    <row r="471" spans="1:49" ht="15" x14ac:dyDescent="0.3">
      <c r="A471" s="32"/>
      <c r="AI471" s="20"/>
      <c r="AJ471" s="21"/>
      <c r="AK471" s="39"/>
      <c r="AL471" s="39"/>
      <c r="AM471" s="19"/>
      <c r="AN471" s="19"/>
      <c r="AO471" s="19"/>
      <c r="AP471" s="19"/>
      <c r="AQ471" s="19"/>
      <c r="AR471" s="19"/>
      <c r="AS471" s="51"/>
      <c r="AT471" s="51"/>
      <c r="AU471" s="51"/>
      <c r="AV471" s="51"/>
      <c r="AW471" s="51"/>
    </row>
    <row r="472" spans="1:49" ht="15" x14ac:dyDescent="0.3">
      <c r="A472" s="32"/>
      <c r="AI472" s="20"/>
      <c r="AJ472" s="21"/>
      <c r="AK472" s="39"/>
      <c r="AL472" s="39"/>
      <c r="AM472" s="19"/>
      <c r="AN472" s="19"/>
      <c r="AO472" s="19"/>
      <c r="AP472" s="19"/>
      <c r="AQ472" s="19"/>
      <c r="AR472" s="19"/>
      <c r="AS472" s="51"/>
      <c r="AT472" s="51"/>
      <c r="AU472" s="51"/>
      <c r="AV472" s="51"/>
      <c r="AW472" s="51"/>
    </row>
    <row r="473" spans="1:49" ht="15" x14ac:dyDescent="0.3">
      <c r="A473" s="32"/>
      <c r="AI473" s="20"/>
      <c r="AJ473" s="21"/>
      <c r="AK473" s="39"/>
      <c r="AL473" s="39"/>
      <c r="AM473" s="19"/>
      <c r="AN473" s="19"/>
      <c r="AO473" s="19"/>
      <c r="AP473" s="19"/>
      <c r="AQ473" s="19"/>
      <c r="AR473" s="19"/>
      <c r="AS473" s="51"/>
      <c r="AT473" s="51"/>
      <c r="AU473" s="51"/>
      <c r="AV473" s="51"/>
      <c r="AW473" s="51"/>
    </row>
    <row r="474" spans="1:49" ht="15" x14ac:dyDescent="0.3">
      <c r="A474" s="32"/>
      <c r="AI474" s="20"/>
      <c r="AJ474" s="21"/>
      <c r="AK474" s="39"/>
      <c r="AL474" s="39"/>
      <c r="AM474" s="19"/>
      <c r="AN474" s="19"/>
      <c r="AO474" s="19"/>
      <c r="AP474" s="19"/>
      <c r="AQ474" s="19"/>
      <c r="AR474" s="19"/>
      <c r="AS474" s="51"/>
      <c r="AT474" s="51"/>
      <c r="AU474" s="51"/>
      <c r="AV474" s="51"/>
      <c r="AW474" s="51"/>
    </row>
    <row r="475" spans="1:49" ht="15" x14ac:dyDescent="0.3">
      <c r="A475" s="32"/>
      <c r="AI475" s="20"/>
      <c r="AJ475" s="21"/>
      <c r="AK475" s="39"/>
      <c r="AL475" s="39"/>
      <c r="AM475" s="19"/>
      <c r="AN475" s="19"/>
      <c r="AO475" s="19"/>
      <c r="AP475" s="19"/>
      <c r="AQ475" s="19"/>
      <c r="AR475" s="19"/>
      <c r="AS475" s="51"/>
      <c r="AT475" s="51"/>
      <c r="AU475" s="51"/>
      <c r="AV475" s="51"/>
      <c r="AW475" s="51"/>
    </row>
    <row r="476" spans="1:49" ht="15" x14ac:dyDescent="0.3">
      <c r="A476" s="32"/>
      <c r="AI476" s="20"/>
      <c r="AJ476" s="21"/>
      <c r="AK476" s="39"/>
      <c r="AL476" s="39"/>
      <c r="AM476" s="19"/>
      <c r="AN476" s="19"/>
      <c r="AO476" s="19"/>
      <c r="AP476" s="19"/>
      <c r="AQ476" s="19"/>
      <c r="AR476" s="19"/>
      <c r="AS476" s="51"/>
      <c r="AT476" s="51"/>
      <c r="AU476" s="51"/>
      <c r="AV476" s="51"/>
      <c r="AW476" s="51"/>
    </row>
    <row r="477" spans="1:49" ht="15" x14ac:dyDescent="0.3">
      <c r="A477" s="32"/>
      <c r="AI477" s="20"/>
      <c r="AJ477" s="21"/>
      <c r="AK477" s="39"/>
      <c r="AL477" s="39"/>
      <c r="AM477" s="19"/>
      <c r="AN477" s="19"/>
      <c r="AO477" s="19"/>
      <c r="AP477" s="19"/>
      <c r="AQ477" s="19"/>
      <c r="AR477" s="19"/>
      <c r="AS477" s="51"/>
      <c r="AT477" s="51"/>
      <c r="AU477" s="51"/>
      <c r="AV477" s="51"/>
      <c r="AW477" s="51"/>
    </row>
    <row r="478" spans="1:49" ht="15" x14ac:dyDescent="0.3">
      <c r="A478" s="32"/>
      <c r="AI478" s="20"/>
      <c r="AJ478" s="21"/>
      <c r="AK478" s="39"/>
      <c r="AL478" s="39"/>
      <c r="AM478" s="19"/>
      <c r="AN478" s="19"/>
      <c r="AO478" s="19"/>
      <c r="AP478" s="19"/>
      <c r="AQ478" s="19"/>
      <c r="AR478" s="19"/>
      <c r="AS478" s="51"/>
      <c r="AT478" s="51"/>
      <c r="AU478" s="51"/>
      <c r="AV478" s="51"/>
      <c r="AW478" s="51"/>
    </row>
    <row r="479" spans="1:49" ht="15" x14ac:dyDescent="0.3">
      <c r="A479" s="32"/>
      <c r="AI479" s="20"/>
      <c r="AJ479" s="21"/>
      <c r="AK479" s="39"/>
      <c r="AL479" s="39"/>
      <c r="AM479" s="19"/>
      <c r="AN479" s="19"/>
      <c r="AO479" s="19"/>
      <c r="AP479" s="19"/>
      <c r="AQ479" s="19"/>
      <c r="AR479" s="19"/>
      <c r="AS479" s="51"/>
      <c r="AT479" s="51"/>
      <c r="AU479" s="51"/>
      <c r="AV479" s="51"/>
      <c r="AW479" s="51"/>
    </row>
    <row r="480" spans="1:49" ht="15" x14ac:dyDescent="0.3">
      <c r="A480" s="32"/>
      <c r="AI480" s="20"/>
      <c r="AJ480" s="21"/>
      <c r="AK480" s="39"/>
      <c r="AL480" s="39"/>
      <c r="AM480" s="19"/>
      <c r="AN480" s="19"/>
      <c r="AO480" s="19"/>
      <c r="AP480" s="19"/>
      <c r="AQ480" s="19"/>
      <c r="AR480" s="19"/>
      <c r="AS480" s="51"/>
      <c r="AT480" s="51"/>
      <c r="AU480" s="51"/>
      <c r="AV480" s="51"/>
      <c r="AW480" s="51"/>
    </row>
    <row r="481" spans="1:49" ht="15" x14ac:dyDescent="0.3">
      <c r="A481" s="32"/>
      <c r="AI481" s="20"/>
      <c r="AJ481" s="21"/>
      <c r="AK481" s="39"/>
      <c r="AL481" s="39"/>
      <c r="AM481" s="19"/>
      <c r="AN481" s="19"/>
      <c r="AO481" s="19"/>
      <c r="AP481" s="19"/>
      <c r="AQ481" s="19"/>
      <c r="AR481" s="19"/>
      <c r="AS481" s="51"/>
      <c r="AT481" s="51"/>
      <c r="AU481" s="51"/>
      <c r="AV481" s="51"/>
      <c r="AW481" s="51"/>
    </row>
    <row r="482" spans="1:49" ht="15" x14ac:dyDescent="0.3">
      <c r="A482" s="32"/>
      <c r="AI482" s="20"/>
      <c r="AJ482" s="21"/>
      <c r="AK482" s="39"/>
      <c r="AL482" s="39"/>
      <c r="AM482" s="19"/>
      <c r="AN482" s="19"/>
      <c r="AO482" s="19"/>
      <c r="AP482" s="19"/>
      <c r="AQ482" s="19"/>
      <c r="AR482" s="19"/>
      <c r="AS482" s="51"/>
      <c r="AT482" s="51"/>
      <c r="AU482" s="51"/>
      <c r="AV482" s="51"/>
      <c r="AW482" s="51"/>
    </row>
    <row r="483" spans="1:49" ht="15" x14ac:dyDescent="0.3">
      <c r="A483" s="32"/>
      <c r="AI483" s="20"/>
      <c r="AJ483" s="21"/>
      <c r="AK483" s="39"/>
      <c r="AL483" s="39"/>
      <c r="AM483" s="19"/>
      <c r="AN483" s="19"/>
      <c r="AO483" s="19"/>
      <c r="AP483" s="19"/>
      <c r="AQ483" s="19"/>
      <c r="AR483" s="19"/>
      <c r="AS483" s="51"/>
      <c r="AT483" s="51"/>
      <c r="AU483" s="51"/>
      <c r="AV483" s="51"/>
      <c r="AW483" s="51"/>
    </row>
    <row r="484" spans="1:49" ht="15" x14ac:dyDescent="0.3">
      <c r="A484" s="32"/>
      <c r="AI484" s="20"/>
      <c r="AJ484" s="21"/>
      <c r="AK484" s="39"/>
      <c r="AL484" s="39"/>
      <c r="AM484" s="19"/>
      <c r="AN484" s="19"/>
      <c r="AO484" s="19"/>
      <c r="AP484" s="19"/>
      <c r="AQ484" s="19"/>
      <c r="AR484" s="19"/>
      <c r="AS484" s="51"/>
      <c r="AT484" s="51"/>
      <c r="AU484" s="51"/>
      <c r="AV484" s="51"/>
      <c r="AW484" s="51"/>
    </row>
    <row r="485" spans="1:49" ht="15" x14ac:dyDescent="0.3">
      <c r="A485" s="32"/>
      <c r="AI485" s="20"/>
      <c r="AJ485" s="21"/>
      <c r="AK485" s="39"/>
      <c r="AL485" s="39"/>
      <c r="AM485" s="19"/>
      <c r="AN485" s="19"/>
      <c r="AO485" s="19"/>
      <c r="AP485" s="19"/>
      <c r="AQ485" s="19"/>
      <c r="AR485" s="19"/>
      <c r="AS485" s="51"/>
      <c r="AT485" s="51"/>
      <c r="AU485" s="51"/>
      <c r="AV485" s="51"/>
      <c r="AW485" s="51"/>
    </row>
    <row r="486" spans="1:49" ht="15" x14ac:dyDescent="0.3">
      <c r="A486" s="32"/>
      <c r="AI486" s="20"/>
      <c r="AJ486" s="21"/>
      <c r="AK486" s="39"/>
      <c r="AL486" s="39"/>
      <c r="AM486" s="19"/>
      <c r="AN486" s="19"/>
      <c r="AO486" s="19"/>
      <c r="AP486" s="19"/>
      <c r="AQ486" s="19"/>
      <c r="AR486" s="19"/>
      <c r="AS486" s="51"/>
      <c r="AT486" s="51"/>
      <c r="AU486" s="51"/>
      <c r="AV486" s="51"/>
      <c r="AW486" s="51"/>
    </row>
    <row r="487" spans="1:49" ht="15" x14ac:dyDescent="0.3">
      <c r="A487" s="32"/>
      <c r="AI487" s="20"/>
      <c r="AJ487" s="21"/>
      <c r="AK487" s="39"/>
      <c r="AL487" s="39"/>
      <c r="AM487" s="19"/>
      <c r="AN487" s="19"/>
      <c r="AO487" s="19"/>
      <c r="AP487" s="19"/>
      <c r="AQ487" s="19"/>
      <c r="AR487" s="19"/>
      <c r="AS487" s="51"/>
      <c r="AT487" s="51"/>
      <c r="AU487" s="51"/>
      <c r="AV487" s="51"/>
      <c r="AW487" s="51"/>
    </row>
    <row r="488" spans="1:49" ht="15" x14ac:dyDescent="0.3">
      <c r="A488" s="32"/>
      <c r="AI488" s="20"/>
      <c r="AJ488" s="21"/>
      <c r="AK488" s="39"/>
      <c r="AL488" s="39"/>
      <c r="AM488" s="19"/>
      <c r="AN488" s="19"/>
      <c r="AO488" s="19"/>
      <c r="AP488" s="19"/>
      <c r="AQ488" s="19"/>
      <c r="AR488" s="19"/>
      <c r="AS488" s="51"/>
      <c r="AT488" s="51"/>
      <c r="AU488" s="51"/>
      <c r="AV488" s="51"/>
      <c r="AW488" s="51"/>
    </row>
    <row r="489" spans="1:49" ht="15" x14ac:dyDescent="0.3">
      <c r="A489" s="32"/>
      <c r="AI489" s="20"/>
      <c r="AJ489" s="21"/>
      <c r="AK489" s="39"/>
      <c r="AL489" s="39"/>
      <c r="AM489" s="19"/>
      <c r="AN489" s="19"/>
      <c r="AO489" s="19"/>
      <c r="AP489" s="19"/>
      <c r="AQ489" s="19"/>
      <c r="AR489" s="19"/>
      <c r="AS489" s="51"/>
      <c r="AT489" s="51"/>
      <c r="AU489" s="51"/>
      <c r="AV489" s="51"/>
      <c r="AW489" s="51"/>
    </row>
    <row r="490" spans="1:49" ht="15" x14ac:dyDescent="0.3">
      <c r="A490" s="32"/>
      <c r="AI490" s="20"/>
      <c r="AJ490" s="21"/>
      <c r="AK490" s="39"/>
      <c r="AL490" s="39"/>
      <c r="AM490" s="19"/>
      <c r="AN490" s="19"/>
      <c r="AO490" s="19"/>
      <c r="AP490" s="19"/>
      <c r="AQ490" s="19"/>
      <c r="AR490" s="19"/>
      <c r="AS490" s="51"/>
      <c r="AT490" s="51"/>
      <c r="AU490" s="51"/>
      <c r="AV490" s="51"/>
      <c r="AW490" s="51"/>
    </row>
    <row r="491" spans="1:49" ht="15" x14ac:dyDescent="0.3">
      <c r="A491" s="32"/>
      <c r="AI491" s="20"/>
      <c r="AJ491" s="21"/>
      <c r="AK491" s="39"/>
      <c r="AL491" s="39"/>
      <c r="AM491" s="19"/>
      <c r="AN491" s="19"/>
      <c r="AO491" s="19"/>
      <c r="AP491" s="19"/>
      <c r="AQ491" s="19"/>
      <c r="AR491" s="19"/>
      <c r="AS491" s="51"/>
      <c r="AT491" s="51"/>
      <c r="AU491" s="51"/>
      <c r="AV491" s="51"/>
      <c r="AW491" s="51"/>
    </row>
    <row r="492" spans="1:49" ht="15" x14ac:dyDescent="0.3">
      <c r="A492" s="32"/>
      <c r="AI492" s="20"/>
      <c r="AJ492" s="21"/>
      <c r="AK492" s="39"/>
      <c r="AL492" s="39"/>
      <c r="AM492" s="19"/>
      <c r="AN492" s="19"/>
      <c r="AO492" s="19"/>
      <c r="AP492" s="19"/>
      <c r="AQ492" s="19"/>
      <c r="AR492" s="19"/>
      <c r="AS492" s="51"/>
      <c r="AT492" s="51"/>
      <c r="AU492" s="51"/>
      <c r="AV492" s="51"/>
      <c r="AW492" s="51"/>
    </row>
    <row r="493" spans="1:49" ht="15" x14ac:dyDescent="0.3">
      <c r="A493" s="32"/>
      <c r="AI493" s="20"/>
      <c r="AJ493" s="21"/>
      <c r="AK493" s="39"/>
      <c r="AL493" s="39"/>
      <c r="AM493" s="19"/>
      <c r="AN493" s="19"/>
      <c r="AO493" s="19"/>
      <c r="AP493" s="19"/>
      <c r="AQ493" s="19"/>
      <c r="AR493" s="19"/>
      <c r="AS493" s="51"/>
      <c r="AT493" s="51"/>
      <c r="AU493" s="51"/>
      <c r="AV493" s="51"/>
      <c r="AW493" s="51"/>
    </row>
    <row r="494" spans="1:49" ht="15" x14ac:dyDescent="0.3">
      <c r="A494" s="32"/>
      <c r="AI494" s="20"/>
      <c r="AJ494" s="21"/>
      <c r="AK494" s="39"/>
      <c r="AL494" s="39"/>
      <c r="AM494" s="19"/>
      <c r="AN494" s="19"/>
      <c r="AO494" s="19"/>
      <c r="AP494" s="19"/>
      <c r="AQ494" s="19"/>
      <c r="AR494" s="19"/>
      <c r="AS494" s="51"/>
      <c r="AT494" s="51"/>
      <c r="AU494" s="51"/>
      <c r="AV494" s="51"/>
      <c r="AW494" s="51"/>
    </row>
    <row r="495" spans="1:49" ht="15" x14ac:dyDescent="0.3">
      <c r="A495" s="32"/>
      <c r="AI495" s="20"/>
      <c r="AJ495" s="21"/>
      <c r="AK495" s="39"/>
      <c r="AL495" s="39"/>
      <c r="AM495" s="19"/>
      <c r="AN495" s="19"/>
      <c r="AO495" s="19"/>
      <c r="AP495" s="19"/>
      <c r="AQ495" s="19"/>
      <c r="AR495" s="19"/>
      <c r="AS495" s="51"/>
      <c r="AT495" s="51"/>
      <c r="AU495" s="51"/>
      <c r="AV495" s="51"/>
      <c r="AW495" s="51"/>
    </row>
    <row r="496" spans="1:49" ht="15" x14ac:dyDescent="0.3">
      <c r="A496" s="32"/>
      <c r="AI496" s="20"/>
      <c r="AJ496" s="21"/>
      <c r="AK496" s="39"/>
      <c r="AL496" s="39"/>
      <c r="AM496" s="19"/>
      <c r="AN496" s="19"/>
      <c r="AO496" s="19"/>
      <c r="AP496" s="19"/>
      <c r="AQ496" s="19"/>
      <c r="AR496" s="19"/>
      <c r="AS496" s="51"/>
      <c r="AT496" s="51"/>
      <c r="AU496" s="51"/>
      <c r="AV496" s="51"/>
      <c r="AW496" s="51"/>
    </row>
    <row r="497" spans="1:49" ht="15" x14ac:dyDescent="0.3">
      <c r="A497" s="32"/>
      <c r="AI497" s="20"/>
      <c r="AJ497" s="21"/>
      <c r="AK497" s="39"/>
      <c r="AL497" s="39"/>
      <c r="AM497" s="19"/>
      <c r="AN497" s="19"/>
      <c r="AO497" s="19"/>
      <c r="AP497" s="19"/>
      <c r="AQ497" s="19"/>
      <c r="AR497" s="19"/>
      <c r="AS497" s="51"/>
      <c r="AT497" s="51"/>
      <c r="AU497" s="51"/>
      <c r="AV497" s="51"/>
      <c r="AW497" s="51"/>
    </row>
    <row r="498" spans="1:49" ht="15" x14ac:dyDescent="0.3">
      <c r="A498" s="32"/>
      <c r="AI498" s="20"/>
      <c r="AJ498" s="21"/>
      <c r="AK498" s="39"/>
      <c r="AL498" s="39"/>
      <c r="AM498" s="19"/>
      <c r="AN498" s="19"/>
      <c r="AO498" s="19"/>
      <c r="AP498" s="19"/>
      <c r="AQ498" s="19"/>
      <c r="AR498" s="19"/>
      <c r="AS498" s="51"/>
      <c r="AT498" s="51"/>
      <c r="AU498" s="51"/>
      <c r="AV498" s="51"/>
      <c r="AW498" s="51"/>
    </row>
    <row r="499" spans="1:49" ht="15" x14ac:dyDescent="0.3">
      <c r="A499" s="32"/>
      <c r="AI499" s="20"/>
      <c r="AJ499" s="21"/>
      <c r="AK499" s="39"/>
      <c r="AL499" s="39"/>
      <c r="AM499" s="19"/>
      <c r="AN499" s="19"/>
      <c r="AO499" s="19"/>
      <c r="AP499" s="19"/>
      <c r="AQ499" s="19"/>
      <c r="AR499" s="19"/>
      <c r="AS499" s="51"/>
      <c r="AT499" s="51"/>
      <c r="AU499" s="51"/>
      <c r="AV499" s="51"/>
      <c r="AW499" s="51"/>
    </row>
    <row r="500" spans="1:49" ht="15" x14ac:dyDescent="0.3">
      <c r="A500" s="32"/>
      <c r="AI500" s="20"/>
      <c r="AJ500" s="21"/>
      <c r="AK500" s="39"/>
      <c r="AL500" s="39"/>
      <c r="AM500" s="19"/>
      <c r="AN500" s="19"/>
      <c r="AO500" s="19"/>
      <c r="AP500" s="19"/>
      <c r="AQ500" s="19"/>
      <c r="AR500" s="19"/>
      <c r="AS500" s="51"/>
      <c r="AT500" s="51"/>
      <c r="AU500" s="51"/>
      <c r="AV500" s="51"/>
      <c r="AW500" s="51"/>
    </row>
    <row r="501" spans="1:49" ht="15" x14ac:dyDescent="0.3">
      <c r="A501" s="32"/>
      <c r="AI501" s="20"/>
      <c r="AJ501" s="21"/>
      <c r="AK501" s="39"/>
      <c r="AL501" s="39"/>
      <c r="AM501" s="19"/>
      <c r="AN501" s="19"/>
      <c r="AO501" s="19"/>
      <c r="AP501" s="19"/>
      <c r="AQ501" s="19"/>
      <c r="AR501" s="19"/>
      <c r="AS501" s="51"/>
      <c r="AT501" s="51"/>
      <c r="AU501" s="51"/>
      <c r="AV501" s="51"/>
      <c r="AW501" s="51"/>
    </row>
    <row r="502" spans="1:49" ht="15" x14ac:dyDescent="0.3">
      <c r="A502" s="32"/>
      <c r="AI502" s="20"/>
      <c r="AJ502" s="21"/>
      <c r="AK502" s="39"/>
      <c r="AL502" s="39"/>
      <c r="AM502" s="19"/>
      <c r="AN502" s="19"/>
      <c r="AO502" s="19"/>
      <c r="AP502" s="19"/>
      <c r="AQ502" s="19"/>
      <c r="AR502" s="19"/>
      <c r="AS502" s="51"/>
      <c r="AT502" s="51"/>
      <c r="AU502" s="51"/>
      <c r="AV502" s="51"/>
      <c r="AW502" s="51"/>
    </row>
    <row r="503" spans="1:49" ht="15" x14ac:dyDescent="0.3">
      <c r="A503" s="32"/>
      <c r="AI503" s="20"/>
      <c r="AJ503" s="21"/>
      <c r="AK503" s="39"/>
      <c r="AL503" s="39"/>
      <c r="AM503" s="19"/>
      <c r="AN503" s="19"/>
      <c r="AO503" s="19"/>
      <c r="AP503" s="19"/>
      <c r="AQ503" s="19"/>
      <c r="AR503" s="19"/>
      <c r="AS503" s="51"/>
      <c r="AT503" s="51"/>
      <c r="AU503" s="51"/>
      <c r="AV503" s="51"/>
      <c r="AW503" s="51"/>
    </row>
    <row r="504" spans="1:49" ht="15" x14ac:dyDescent="0.3">
      <c r="A504" s="32"/>
      <c r="AI504" s="20"/>
      <c r="AJ504" s="21"/>
      <c r="AK504" s="39"/>
      <c r="AL504" s="39"/>
      <c r="AM504" s="19"/>
      <c r="AN504" s="19"/>
      <c r="AO504" s="19"/>
      <c r="AP504" s="19"/>
      <c r="AQ504" s="19"/>
      <c r="AR504" s="19"/>
      <c r="AS504" s="51"/>
      <c r="AT504" s="51"/>
      <c r="AU504" s="51"/>
      <c r="AV504" s="51"/>
      <c r="AW504" s="51"/>
    </row>
    <row r="505" spans="1:49" ht="15" x14ac:dyDescent="0.3">
      <c r="A505" s="32"/>
      <c r="AI505" s="20"/>
      <c r="AJ505" s="21"/>
      <c r="AK505" s="39"/>
      <c r="AL505" s="39"/>
      <c r="AM505" s="19"/>
      <c r="AN505" s="19"/>
      <c r="AO505" s="19"/>
      <c r="AP505" s="19"/>
      <c r="AQ505" s="19"/>
      <c r="AR505" s="19"/>
      <c r="AS505" s="51"/>
      <c r="AT505" s="51"/>
      <c r="AU505" s="51"/>
      <c r="AV505" s="51"/>
      <c r="AW505" s="51"/>
    </row>
    <row r="506" spans="1:49" ht="15" x14ac:dyDescent="0.3">
      <c r="A506" s="32"/>
      <c r="AI506" s="20"/>
      <c r="AJ506" s="21"/>
      <c r="AK506" s="39"/>
      <c r="AL506" s="39"/>
      <c r="AM506" s="19"/>
      <c r="AN506" s="19"/>
      <c r="AO506" s="19"/>
      <c r="AP506" s="19"/>
      <c r="AQ506" s="19"/>
      <c r="AR506" s="19"/>
      <c r="AS506" s="51"/>
      <c r="AT506" s="51"/>
      <c r="AU506" s="51"/>
      <c r="AV506" s="51"/>
      <c r="AW506" s="51"/>
    </row>
    <row r="507" spans="1:49" ht="15" x14ac:dyDescent="0.3">
      <c r="A507" s="32"/>
      <c r="AI507" s="20"/>
      <c r="AJ507" s="21"/>
      <c r="AK507" s="39"/>
      <c r="AL507" s="39"/>
      <c r="AM507" s="19"/>
      <c r="AN507" s="19"/>
      <c r="AO507" s="19"/>
      <c r="AP507" s="19"/>
      <c r="AQ507" s="19"/>
      <c r="AR507" s="19"/>
      <c r="AS507" s="51"/>
      <c r="AT507" s="51"/>
      <c r="AU507" s="51"/>
      <c r="AV507" s="51"/>
      <c r="AW507" s="51"/>
    </row>
    <row r="508" spans="1:49" ht="15" x14ac:dyDescent="0.3">
      <c r="A508" s="32"/>
      <c r="AI508" s="20"/>
      <c r="AJ508" s="21"/>
      <c r="AK508" s="39"/>
      <c r="AL508" s="39"/>
      <c r="AM508" s="19"/>
      <c r="AN508" s="19"/>
      <c r="AO508" s="19"/>
      <c r="AP508" s="19"/>
      <c r="AQ508" s="19"/>
      <c r="AR508" s="19"/>
      <c r="AS508" s="51"/>
      <c r="AT508" s="51"/>
      <c r="AU508" s="51"/>
      <c r="AV508" s="51"/>
      <c r="AW508" s="51"/>
    </row>
    <row r="509" spans="1:49" ht="15" x14ac:dyDescent="0.3">
      <c r="A509" s="32"/>
      <c r="AI509" s="20"/>
      <c r="AJ509" s="21"/>
      <c r="AK509" s="39"/>
      <c r="AL509" s="39"/>
      <c r="AM509" s="19"/>
      <c r="AN509" s="19"/>
      <c r="AO509" s="19"/>
      <c r="AP509" s="19"/>
      <c r="AQ509" s="19"/>
      <c r="AR509" s="19"/>
      <c r="AS509" s="51"/>
      <c r="AT509" s="51"/>
      <c r="AU509" s="51"/>
      <c r="AV509" s="51"/>
      <c r="AW509" s="51"/>
    </row>
    <row r="510" spans="1:49" ht="15" x14ac:dyDescent="0.3">
      <c r="A510" s="32"/>
      <c r="AI510" s="20"/>
      <c r="AJ510" s="21"/>
      <c r="AK510" s="39"/>
      <c r="AL510" s="39"/>
      <c r="AM510" s="19"/>
      <c r="AN510" s="19"/>
      <c r="AO510" s="19"/>
      <c r="AP510" s="19"/>
      <c r="AQ510" s="19"/>
      <c r="AR510" s="19"/>
      <c r="AS510" s="51"/>
      <c r="AT510" s="51"/>
      <c r="AU510" s="51"/>
      <c r="AV510" s="51"/>
      <c r="AW510" s="51"/>
    </row>
    <row r="511" spans="1:49" ht="15" x14ac:dyDescent="0.3">
      <c r="A511" s="32"/>
      <c r="AI511" s="20"/>
      <c r="AJ511" s="21"/>
      <c r="AK511" s="39"/>
      <c r="AL511" s="39"/>
      <c r="AM511" s="19"/>
      <c r="AN511" s="19"/>
      <c r="AO511" s="19"/>
      <c r="AP511" s="19"/>
      <c r="AQ511" s="19"/>
      <c r="AR511" s="19"/>
      <c r="AS511" s="51"/>
      <c r="AT511" s="51"/>
      <c r="AU511" s="51"/>
      <c r="AV511" s="51"/>
      <c r="AW511" s="51"/>
    </row>
    <row r="512" spans="1:49" ht="15" x14ac:dyDescent="0.3">
      <c r="A512" s="32"/>
      <c r="AI512" s="20"/>
      <c r="AJ512" s="21"/>
      <c r="AK512" s="39"/>
      <c r="AL512" s="39"/>
      <c r="AM512" s="19"/>
      <c r="AN512" s="19"/>
      <c r="AO512" s="19"/>
      <c r="AP512" s="19"/>
      <c r="AQ512" s="19"/>
      <c r="AR512" s="19"/>
      <c r="AS512" s="51"/>
      <c r="AT512" s="51"/>
      <c r="AU512" s="51"/>
      <c r="AV512" s="51"/>
      <c r="AW512" s="51"/>
    </row>
    <row r="513" spans="1:49" ht="15" x14ac:dyDescent="0.3">
      <c r="A513" s="32"/>
      <c r="AI513" s="20"/>
      <c r="AJ513" s="21"/>
      <c r="AK513" s="39"/>
      <c r="AL513" s="39"/>
      <c r="AM513" s="19"/>
      <c r="AN513" s="19"/>
      <c r="AO513" s="19"/>
      <c r="AP513" s="19"/>
      <c r="AQ513" s="19"/>
      <c r="AR513" s="19"/>
      <c r="AS513" s="51"/>
      <c r="AT513" s="51"/>
      <c r="AU513" s="51"/>
      <c r="AV513" s="51"/>
      <c r="AW513" s="51"/>
    </row>
    <row r="514" spans="1:49" ht="15" x14ac:dyDescent="0.3">
      <c r="A514" s="32"/>
      <c r="AI514" s="20"/>
      <c r="AJ514" s="21"/>
      <c r="AK514" s="39"/>
      <c r="AL514" s="39"/>
      <c r="AM514" s="19"/>
      <c r="AN514" s="19"/>
      <c r="AO514" s="19"/>
      <c r="AP514" s="19"/>
      <c r="AQ514" s="19"/>
      <c r="AR514" s="19"/>
      <c r="AS514" s="51"/>
      <c r="AT514" s="51"/>
      <c r="AU514" s="51"/>
      <c r="AV514" s="51"/>
      <c r="AW514" s="51"/>
    </row>
    <row r="515" spans="1:49" ht="15" x14ac:dyDescent="0.3">
      <c r="A515" s="32"/>
      <c r="AI515" s="20"/>
      <c r="AJ515" s="21"/>
      <c r="AK515" s="39"/>
      <c r="AL515" s="39"/>
      <c r="AM515" s="19"/>
      <c r="AN515" s="19"/>
      <c r="AO515" s="19"/>
      <c r="AP515" s="19"/>
      <c r="AQ515" s="19"/>
      <c r="AR515" s="19"/>
      <c r="AS515" s="51"/>
      <c r="AT515" s="51"/>
      <c r="AU515" s="51"/>
      <c r="AV515" s="51"/>
      <c r="AW515" s="51"/>
    </row>
    <row r="516" spans="1:49" ht="15" x14ac:dyDescent="0.3">
      <c r="A516" s="32"/>
      <c r="AI516" s="20"/>
      <c r="AJ516" s="21"/>
      <c r="AK516" s="39"/>
      <c r="AL516" s="39"/>
      <c r="AM516" s="19"/>
      <c r="AN516" s="19"/>
      <c r="AO516" s="19"/>
      <c r="AP516" s="19"/>
      <c r="AQ516" s="19"/>
      <c r="AR516" s="19"/>
      <c r="AS516" s="51"/>
      <c r="AT516" s="51"/>
      <c r="AU516" s="51"/>
      <c r="AV516" s="51"/>
      <c r="AW516" s="51"/>
    </row>
    <row r="517" spans="1:49" ht="15" x14ac:dyDescent="0.3">
      <c r="A517" s="32"/>
      <c r="AI517" s="20"/>
      <c r="AJ517" s="21"/>
      <c r="AK517" s="39"/>
      <c r="AL517" s="39"/>
      <c r="AM517" s="19"/>
      <c r="AN517" s="19"/>
      <c r="AO517" s="19"/>
      <c r="AP517" s="19"/>
      <c r="AQ517" s="19"/>
      <c r="AR517" s="19"/>
      <c r="AS517" s="51"/>
      <c r="AT517" s="51"/>
      <c r="AU517" s="51"/>
      <c r="AV517" s="51"/>
      <c r="AW517" s="51"/>
    </row>
    <row r="518" spans="1:49" ht="15" x14ac:dyDescent="0.3">
      <c r="A518" s="32"/>
      <c r="AI518" s="20"/>
      <c r="AJ518" s="21"/>
      <c r="AK518" s="39"/>
      <c r="AL518" s="39"/>
      <c r="AM518" s="19"/>
      <c r="AN518" s="19"/>
      <c r="AO518" s="19"/>
      <c r="AP518" s="19"/>
      <c r="AQ518" s="19"/>
      <c r="AR518" s="19"/>
      <c r="AS518" s="51"/>
      <c r="AT518" s="51"/>
      <c r="AU518" s="51"/>
      <c r="AV518" s="51"/>
      <c r="AW518" s="51"/>
    </row>
    <row r="519" spans="1:49" ht="15" x14ac:dyDescent="0.3">
      <c r="A519" s="32"/>
      <c r="AI519" s="20"/>
      <c r="AJ519" s="21"/>
      <c r="AK519" s="39"/>
      <c r="AL519" s="39"/>
      <c r="AM519" s="19"/>
      <c r="AN519" s="19"/>
      <c r="AO519" s="19"/>
      <c r="AP519" s="19"/>
      <c r="AQ519" s="19"/>
      <c r="AR519" s="19"/>
      <c r="AS519" s="51"/>
      <c r="AT519" s="51"/>
      <c r="AU519" s="51"/>
      <c r="AV519" s="51"/>
      <c r="AW519" s="51"/>
    </row>
    <row r="520" spans="1:49" ht="15" x14ac:dyDescent="0.3">
      <c r="A520" s="32"/>
      <c r="AI520" s="20"/>
      <c r="AJ520" s="21"/>
      <c r="AK520" s="39"/>
      <c r="AL520" s="39"/>
      <c r="AM520" s="19"/>
      <c r="AN520" s="19"/>
      <c r="AO520" s="19"/>
      <c r="AP520" s="19"/>
      <c r="AQ520" s="19"/>
      <c r="AR520" s="19"/>
      <c r="AS520" s="51"/>
      <c r="AT520" s="51"/>
      <c r="AU520" s="51"/>
      <c r="AV520" s="51"/>
      <c r="AW520" s="51"/>
    </row>
    <row r="521" spans="1:49" ht="15" x14ac:dyDescent="0.3">
      <c r="A521" s="32"/>
      <c r="AI521" s="20"/>
      <c r="AJ521" s="21"/>
      <c r="AK521" s="39"/>
      <c r="AL521" s="39"/>
      <c r="AM521" s="19"/>
      <c r="AN521" s="19"/>
      <c r="AO521" s="19"/>
      <c r="AP521" s="19"/>
      <c r="AQ521" s="19"/>
      <c r="AR521" s="19"/>
      <c r="AS521" s="51"/>
      <c r="AT521" s="51"/>
      <c r="AU521" s="51"/>
      <c r="AV521" s="51"/>
      <c r="AW521" s="51"/>
    </row>
    <row r="522" spans="1:49" ht="15" x14ac:dyDescent="0.3">
      <c r="A522" s="32"/>
      <c r="AI522" s="20"/>
      <c r="AJ522" s="21"/>
      <c r="AK522" s="39"/>
      <c r="AL522" s="39"/>
      <c r="AM522" s="19"/>
      <c r="AN522" s="19"/>
      <c r="AO522" s="19"/>
      <c r="AP522" s="19"/>
      <c r="AQ522" s="19"/>
      <c r="AR522" s="19"/>
      <c r="AS522" s="51"/>
      <c r="AT522" s="51"/>
      <c r="AU522" s="51"/>
      <c r="AV522" s="51"/>
      <c r="AW522" s="51"/>
    </row>
    <row r="523" spans="1:49" ht="15" x14ac:dyDescent="0.3">
      <c r="A523" s="32"/>
      <c r="AI523" s="20"/>
      <c r="AJ523" s="21"/>
      <c r="AK523" s="39"/>
      <c r="AL523" s="39"/>
      <c r="AM523" s="19"/>
      <c r="AN523" s="19"/>
      <c r="AO523" s="19"/>
      <c r="AP523" s="19"/>
      <c r="AQ523" s="19"/>
      <c r="AR523" s="19"/>
      <c r="AS523" s="51"/>
      <c r="AT523" s="51"/>
      <c r="AU523" s="51"/>
      <c r="AV523" s="51"/>
      <c r="AW523" s="51"/>
    </row>
    <row r="524" spans="1:49" ht="15" x14ac:dyDescent="0.3">
      <c r="A524" s="32"/>
      <c r="AI524" s="20"/>
      <c r="AJ524" s="21"/>
      <c r="AK524" s="39"/>
      <c r="AL524" s="39"/>
      <c r="AM524" s="19"/>
      <c r="AN524" s="19"/>
      <c r="AO524" s="19"/>
      <c r="AP524" s="19"/>
      <c r="AQ524" s="19"/>
      <c r="AR524" s="19"/>
      <c r="AS524" s="51"/>
      <c r="AT524" s="51"/>
      <c r="AU524" s="51"/>
      <c r="AV524" s="51"/>
      <c r="AW524" s="51"/>
    </row>
    <row r="525" spans="1:49" ht="15" x14ac:dyDescent="0.3">
      <c r="A525" s="32"/>
      <c r="AI525" s="20"/>
      <c r="AJ525" s="21"/>
      <c r="AK525" s="39"/>
      <c r="AL525" s="39"/>
      <c r="AM525" s="19"/>
      <c r="AN525" s="19"/>
      <c r="AO525" s="19"/>
      <c r="AP525" s="19"/>
      <c r="AQ525" s="19"/>
      <c r="AR525" s="19"/>
      <c r="AS525" s="51"/>
      <c r="AT525" s="51"/>
      <c r="AU525" s="51"/>
      <c r="AV525" s="51"/>
      <c r="AW525" s="51"/>
    </row>
    <row r="526" spans="1:49" ht="15" x14ac:dyDescent="0.3">
      <c r="A526" s="32"/>
      <c r="AI526" s="20"/>
      <c r="AJ526" s="21"/>
      <c r="AK526" s="39"/>
      <c r="AL526" s="39"/>
      <c r="AM526" s="19"/>
      <c r="AN526" s="19"/>
      <c r="AO526" s="19"/>
      <c r="AP526" s="19"/>
      <c r="AQ526" s="19"/>
      <c r="AR526" s="19"/>
      <c r="AS526" s="51"/>
      <c r="AT526" s="51"/>
      <c r="AU526" s="51"/>
      <c r="AV526" s="51"/>
      <c r="AW526" s="51"/>
    </row>
    <row r="527" spans="1:49" ht="15" x14ac:dyDescent="0.3">
      <c r="A527" s="32"/>
      <c r="AI527" s="20"/>
      <c r="AJ527" s="21"/>
      <c r="AK527" s="39"/>
      <c r="AL527" s="39"/>
      <c r="AM527" s="19"/>
      <c r="AN527" s="19"/>
      <c r="AO527" s="19"/>
      <c r="AP527" s="19"/>
      <c r="AQ527" s="19"/>
      <c r="AR527" s="19"/>
      <c r="AS527" s="51"/>
      <c r="AT527" s="51"/>
      <c r="AU527" s="51"/>
      <c r="AV527" s="51"/>
      <c r="AW527" s="51"/>
    </row>
    <row r="528" spans="1:49" ht="15" x14ac:dyDescent="0.3">
      <c r="A528" s="32"/>
      <c r="AI528" s="20"/>
      <c r="AJ528" s="21"/>
      <c r="AK528" s="39"/>
      <c r="AL528" s="39"/>
      <c r="AM528" s="19"/>
      <c r="AN528" s="19"/>
      <c r="AO528" s="19"/>
      <c r="AP528" s="19"/>
      <c r="AQ528" s="19"/>
      <c r="AR528" s="19"/>
      <c r="AS528" s="51"/>
      <c r="AT528" s="51"/>
      <c r="AU528" s="51"/>
      <c r="AV528" s="51"/>
      <c r="AW528" s="51"/>
    </row>
    <row r="529" spans="1:49" ht="15" x14ac:dyDescent="0.3">
      <c r="A529" s="32"/>
      <c r="AI529" s="20"/>
      <c r="AJ529" s="21"/>
      <c r="AK529" s="39"/>
      <c r="AL529" s="39"/>
      <c r="AM529" s="19"/>
      <c r="AN529" s="19"/>
      <c r="AO529" s="19"/>
      <c r="AP529" s="19"/>
      <c r="AQ529" s="19"/>
      <c r="AR529" s="19"/>
      <c r="AS529" s="51"/>
      <c r="AT529" s="51"/>
      <c r="AU529" s="51"/>
      <c r="AV529" s="51"/>
      <c r="AW529" s="51"/>
    </row>
    <row r="530" spans="1:49" ht="15" x14ac:dyDescent="0.3">
      <c r="A530" s="32"/>
      <c r="AI530" s="20"/>
      <c r="AJ530" s="21"/>
      <c r="AK530" s="39"/>
      <c r="AL530" s="39"/>
      <c r="AM530" s="19"/>
      <c r="AN530" s="19"/>
      <c r="AO530" s="19"/>
      <c r="AP530" s="19"/>
      <c r="AQ530" s="19"/>
      <c r="AR530" s="19"/>
      <c r="AS530" s="51"/>
      <c r="AT530" s="51"/>
      <c r="AU530" s="51"/>
      <c r="AV530" s="51"/>
      <c r="AW530" s="51"/>
    </row>
    <row r="531" spans="1:49" ht="15" x14ac:dyDescent="0.3">
      <c r="A531" s="32"/>
      <c r="AI531" s="20"/>
      <c r="AJ531" s="21"/>
      <c r="AK531" s="39"/>
      <c r="AL531" s="39"/>
      <c r="AM531" s="19"/>
      <c r="AN531" s="19"/>
      <c r="AO531" s="19"/>
      <c r="AP531" s="19"/>
      <c r="AQ531" s="19"/>
      <c r="AR531" s="19"/>
      <c r="AS531" s="51"/>
      <c r="AT531" s="51"/>
      <c r="AU531" s="51"/>
      <c r="AV531" s="51"/>
      <c r="AW531" s="51"/>
    </row>
    <row r="532" spans="1:49" ht="15" x14ac:dyDescent="0.3">
      <c r="A532" s="32"/>
      <c r="AI532" s="20"/>
      <c r="AJ532" s="21"/>
      <c r="AK532" s="39"/>
      <c r="AL532" s="39"/>
      <c r="AM532" s="19"/>
      <c r="AN532" s="19"/>
      <c r="AO532" s="19"/>
      <c r="AP532" s="19"/>
      <c r="AQ532" s="19"/>
      <c r="AR532" s="19"/>
      <c r="AS532" s="51"/>
      <c r="AT532" s="51"/>
      <c r="AU532" s="51"/>
      <c r="AV532" s="51"/>
      <c r="AW532" s="51"/>
    </row>
    <row r="533" spans="1:49" ht="15" x14ac:dyDescent="0.3">
      <c r="A533" s="32"/>
      <c r="AI533" s="20"/>
      <c r="AJ533" s="21"/>
      <c r="AK533" s="39"/>
      <c r="AL533" s="39"/>
      <c r="AM533" s="19"/>
      <c r="AN533" s="19"/>
      <c r="AO533" s="19"/>
      <c r="AP533" s="19"/>
      <c r="AQ533" s="19"/>
      <c r="AR533" s="19"/>
      <c r="AS533" s="51"/>
      <c r="AT533" s="51"/>
      <c r="AU533" s="51"/>
      <c r="AV533" s="51"/>
      <c r="AW533" s="51"/>
    </row>
    <row r="534" spans="1:49" ht="15" x14ac:dyDescent="0.3">
      <c r="A534" s="32"/>
      <c r="AI534" s="20"/>
      <c r="AJ534" s="21"/>
      <c r="AK534" s="39"/>
      <c r="AL534" s="39"/>
      <c r="AM534" s="19"/>
      <c r="AN534" s="19"/>
      <c r="AO534" s="19"/>
      <c r="AP534" s="19"/>
      <c r="AQ534" s="19"/>
      <c r="AR534" s="19"/>
      <c r="AS534" s="51"/>
      <c r="AT534" s="51"/>
      <c r="AU534" s="51"/>
      <c r="AV534" s="51"/>
      <c r="AW534" s="51"/>
    </row>
    <row r="535" spans="1:49" ht="15" x14ac:dyDescent="0.3">
      <c r="A535" s="32"/>
      <c r="AI535" s="20"/>
      <c r="AJ535" s="21"/>
      <c r="AK535" s="39"/>
      <c r="AL535" s="39"/>
      <c r="AM535" s="19"/>
      <c r="AN535" s="19"/>
      <c r="AO535" s="19"/>
      <c r="AP535" s="19"/>
      <c r="AQ535" s="19"/>
      <c r="AR535" s="19"/>
      <c r="AS535" s="51"/>
      <c r="AT535" s="51"/>
      <c r="AU535" s="51"/>
      <c r="AV535" s="51"/>
      <c r="AW535" s="51"/>
    </row>
    <row r="536" spans="1:49" ht="15" x14ac:dyDescent="0.3">
      <c r="A536" s="32"/>
      <c r="AI536" s="20"/>
      <c r="AJ536" s="21"/>
      <c r="AK536" s="39"/>
      <c r="AL536" s="39"/>
      <c r="AM536" s="19"/>
      <c r="AN536" s="19"/>
      <c r="AO536" s="19"/>
      <c r="AP536" s="19"/>
      <c r="AQ536" s="19"/>
      <c r="AR536" s="19"/>
      <c r="AS536" s="51"/>
      <c r="AT536" s="51"/>
      <c r="AU536" s="51"/>
      <c r="AV536" s="51"/>
      <c r="AW536" s="51"/>
    </row>
    <row r="537" spans="1:49" ht="15" x14ac:dyDescent="0.3">
      <c r="A537" s="32"/>
      <c r="AI537" s="20"/>
      <c r="AJ537" s="21"/>
      <c r="AK537" s="39"/>
      <c r="AL537" s="39"/>
      <c r="AM537" s="19"/>
      <c r="AN537" s="19"/>
      <c r="AO537" s="19"/>
      <c r="AP537" s="19"/>
      <c r="AQ537" s="19"/>
      <c r="AR537" s="19"/>
      <c r="AS537" s="51"/>
      <c r="AT537" s="51"/>
      <c r="AU537" s="51"/>
      <c r="AV537" s="51"/>
      <c r="AW537" s="51"/>
    </row>
    <row r="538" spans="1:49" ht="15" x14ac:dyDescent="0.3">
      <c r="A538" s="32"/>
      <c r="AI538" s="20"/>
      <c r="AJ538" s="21"/>
      <c r="AK538" s="39"/>
      <c r="AL538" s="39"/>
      <c r="AM538" s="19"/>
      <c r="AN538" s="19"/>
      <c r="AO538" s="19"/>
      <c r="AP538" s="19"/>
      <c r="AQ538" s="19"/>
      <c r="AR538" s="19"/>
      <c r="AS538" s="51"/>
      <c r="AT538" s="51"/>
      <c r="AU538" s="51"/>
      <c r="AV538" s="51"/>
      <c r="AW538" s="51"/>
    </row>
    <row r="539" spans="1:49" ht="15" x14ac:dyDescent="0.3">
      <c r="A539" s="32"/>
      <c r="AI539" s="20"/>
      <c r="AJ539" s="21"/>
      <c r="AK539" s="39"/>
      <c r="AL539" s="39"/>
      <c r="AM539" s="19"/>
      <c r="AN539" s="19"/>
      <c r="AO539" s="19"/>
      <c r="AP539" s="19"/>
      <c r="AQ539" s="19"/>
      <c r="AR539" s="19"/>
      <c r="AS539" s="51"/>
      <c r="AT539" s="51"/>
      <c r="AU539" s="51"/>
      <c r="AV539" s="51"/>
      <c r="AW539" s="51"/>
    </row>
    <row r="540" spans="1:49" ht="15" x14ac:dyDescent="0.3">
      <c r="A540" s="32"/>
      <c r="AI540" s="20"/>
      <c r="AJ540" s="21"/>
      <c r="AK540" s="39"/>
      <c r="AL540" s="39"/>
      <c r="AM540" s="19"/>
      <c r="AN540" s="19"/>
      <c r="AO540" s="19"/>
      <c r="AP540" s="19"/>
      <c r="AQ540" s="19"/>
      <c r="AR540" s="19"/>
      <c r="AS540" s="51"/>
      <c r="AT540" s="51"/>
      <c r="AU540" s="51"/>
      <c r="AV540" s="51"/>
      <c r="AW540" s="51"/>
    </row>
    <row r="541" spans="1:49" ht="15" x14ac:dyDescent="0.3">
      <c r="A541" s="32"/>
      <c r="AI541" s="20"/>
      <c r="AJ541" s="21"/>
      <c r="AK541" s="39"/>
      <c r="AL541" s="39"/>
      <c r="AM541" s="19"/>
      <c r="AN541" s="19"/>
      <c r="AO541" s="19"/>
      <c r="AP541" s="19"/>
      <c r="AQ541" s="19"/>
      <c r="AR541" s="19"/>
      <c r="AS541" s="51"/>
      <c r="AT541" s="51"/>
      <c r="AU541" s="51"/>
      <c r="AV541" s="51"/>
      <c r="AW541" s="51"/>
    </row>
    <row r="542" spans="1:49" ht="15" x14ac:dyDescent="0.3">
      <c r="A542" s="32"/>
      <c r="AI542" s="20"/>
      <c r="AJ542" s="21"/>
      <c r="AK542" s="39"/>
      <c r="AL542" s="39"/>
      <c r="AM542" s="19"/>
      <c r="AN542" s="19"/>
      <c r="AO542" s="19"/>
      <c r="AP542" s="19"/>
      <c r="AQ542" s="19"/>
      <c r="AR542" s="19"/>
      <c r="AS542" s="51"/>
      <c r="AT542" s="51"/>
      <c r="AU542" s="51"/>
      <c r="AV542" s="51"/>
      <c r="AW542" s="51"/>
    </row>
    <row r="543" spans="1:49" ht="15" x14ac:dyDescent="0.3">
      <c r="A543" s="32"/>
      <c r="AI543" s="20"/>
      <c r="AJ543" s="21"/>
      <c r="AK543" s="39"/>
      <c r="AL543" s="39"/>
      <c r="AM543" s="19"/>
      <c r="AN543" s="19"/>
      <c r="AO543" s="19"/>
      <c r="AP543" s="19"/>
      <c r="AQ543" s="19"/>
      <c r="AR543" s="19"/>
      <c r="AS543" s="51"/>
      <c r="AT543" s="51"/>
      <c r="AU543" s="51"/>
      <c r="AV543" s="51"/>
      <c r="AW543" s="51"/>
    </row>
    <row r="544" spans="1:49" ht="15" x14ac:dyDescent="0.3">
      <c r="A544" s="32"/>
      <c r="AI544" s="20"/>
      <c r="AJ544" s="21"/>
      <c r="AK544" s="39"/>
      <c r="AL544" s="39"/>
      <c r="AM544" s="19"/>
      <c r="AN544" s="19"/>
      <c r="AO544" s="19"/>
      <c r="AP544" s="19"/>
      <c r="AQ544" s="19"/>
      <c r="AR544" s="19"/>
      <c r="AS544" s="51"/>
      <c r="AT544" s="51"/>
      <c r="AU544" s="51"/>
      <c r="AV544" s="51"/>
      <c r="AW544" s="51"/>
    </row>
    <row r="545" spans="1:49" ht="15" x14ac:dyDescent="0.3">
      <c r="A545" s="32"/>
      <c r="AI545" s="20"/>
      <c r="AJ545" s="21"/>
      <c r="AK545" s="39"/>
      <c r="AL545" s="39"/>
      <c r="AM545" s="19"/>
      <c r="AN545" s="19"/>
      <c r="AO545" s="19"/>
      <c r="AP545" s="19"/>
      <c r="AQ545" s="19"/>
      <c r="AR545" s="19"/>
      <c r="AS545" s="51"/>
      <c r="AT545" s="51"/>
      <c r="AU545" s="51"/>
      <c r="AV545" s="51"/>
      <c r="AW545" s="51"/>
    </row>
    <row r="546" spans="1:49" ht="15" x14ac:dyDescent="0.3">
      <c r="A546" s="32"/>
      <c r="AI546" s="20"/>
      <c r="AJ546" s="21"/>
      <c r="AK546" s="39"/>
      <c r="AL546" s="39"/>
      <c r="AM546" s="19"/>
      <c r="AN546" s="19"/>
      <c r="AO546" s="19"/>
      <c r="AP546" s="19"/>
      <c r="AQ546" s="19"/>
      <c r="AR546" s="19"/>
      <c r="AS546" s="51"/>
      <c r="AT546" s="51"/>
      <c r="AU546" s="51"/>
      <c r="AV546" s="51"/>
      <c r="AW546" s="51"/>
    </row>
    <row r="547" spans="1:49" ht="15" x14ac:dyDescent="0.3">
      <c r="A547" s="32"/>
      <c r="AI547" s="20"/>
      <c r="AJ547" s="21"/>
      <c r="AK547" s="39"/>
      <c r="AL547" s="39"/>
      <c r="AM547" s="19"/>
      <c r="AN547" s="19"/>
      <c r="AO547" s="19"/>
      <c r="AP547" s="19"/>
      <c r="AQ547" s="19"/>
      <c r="AR547" s="19"/>
      <c r="AS547" s="51"/>
      <c r="AT547" s="51"/>
      <c r="AU547" s="51"/>
      <c r="AV547" s="51"/>
      <c r="AW547" s="51"/>
    </row>
    <row r="548" spans="1:49" ht="15" x14ac:dyDescent="0.3">
      <c r="A548" s="32"/>
      <c r="AI548" s="20"/>
      <c r="AJ548" s="21"/>
      <c r="AK548" s="39"/>
      <c r="AL548" s="39"/>
      <c r="AM548" s="19"/>
      <c r="AN548" s="19"/>
      <c r="AO548" s="19"/>
      <c r="AP548" s="19"/>
      <c r="AQ548" s="19"/>
      <c r="AR548" s="19"/>
      <c r="AS548" s="51"/>
      <c r="AT548" s="51"/>
      <c r="AU548" s="51"/>
      <c r="AV548" s="51"/>
      <c r="AW548" s="51"/>
    </row>
    <row r="549" spans="1:49" ht="15" x14ac:dyDescent="0.3">
      <c r="A549" s="32"/>
      <c r="AI549" s="20"/>
      <c r="AJ549" s="21"/>
      <c r="AK549" s="39"/>
      <c r="AL549" s="39"/>
      <c r="AM549" s="19"/>
      <c r="AN549" s="19"/>
      <c r="AO549" s="19"/>
      <c r="AP549" s="19"/>
      <c r="AQ549" s="19"/>
      <c r="AR549" s="19"/>
      <c r="AS549" s="51"/>
      <c r="AT549" s="51"/>
      <c r="AU549" s="51"/>
      <c r="AV549" s="51"/>
      <c r="AW549" s="51"/>
    </row>
    <row r="550" spans="1:49" ht="15" x14ac:dyDescent="0.3">
      <c r="A550" s="32"/>
      <c r="AI550" s="20"/>
      <c r="AJ550" s="21"/>
      <c r="AK550" s="39"/>
      <c r="AL550" s="39"/>
      <c r="AM550" s="19"/>
      <c r="AN550" s="19"/>
      <c r="AO550" s="19"/>
      <c r="AP550" s="19"/>
      <c r="AQ550" s="19"/>
      <c r="AR550" s="19"/>
      <c r="AS550" s="51"/>
      <c r="AT550" s="51"/>
      <c r="AU550" s="51"/>
      <c r="AV550" s="51"/>
      <c r="AW550" s="51"/>
    </row>
    <row r="551" spans="1:49" ht="15" x14ac:dyDescent="0.3">
      <c r="A551" s="32"/>
      <c r="AI551" s="20"/>
      <c r="AJ551" s="21"/>
      <c r="AK551" s="39"/>
      <c r="AL551" s="39"/>
      <c r="AM551" s="19"/>
      <c r="AN551" s="19"/>
      <c r="AO551" s="19"/>
      <c r="AP551" s="19"/>
      <c r="AQ551" s="19"/>
      <c r="AR551" s="19"/>
      <c r="AS551" s="51"/>
      <c r="AT551" s="51"/>
      <c r="AU551" s="51"/>
      <c r="AV551" s="51"/>
      <c r="AW551" s="51"/>
    </row>
    <row r="552" spans="1:49" ht="15" x14ac:dyDescent="0.3">
      <c r="A552" s="32"/>
      <c r="AI552" s="20"/>
      <c r="AJ552" s="21"/>
      <c r="AK552" s="39"/>
      <c r="AL552" s="39"/>
      <c r="AM552" s="19"/>
      <c r="AN552" s="19"/>
      <c r="AO552" s="19"/>
      <c r="AP552" s="19"/>
      <c r="AQ552" s="19"/>
      <c r="AR552" s="19"/>
      <c r="AS552" s="51"/>
      <c r="AT552" s="51"/>
      <c r="AU552" s="51"/>
      <c r="AV552" s="51"/>
      <c r="AW552" s="51"/>
    </row>
    <row r="553" spans="1:49" ht="15" x14ac:dyDescent="0.3">
      <c r="A553" s="32"/>
      <c r="AI553" s="20"/>
      <c r="AJ553" s="21"/>
      <c r="AK553" s="39"/>
      <c r="AL553" s="39"/>
      <c r="AM553" s="19"/>
      <c r="AN553" s="19"/>
      <c r="AO553" s="19"/>
      <c r="AP553" s="19"/>
      <c r="AQ553" s="19"/>
      <c r="AR553" s="19"/>
      <c r="AS553" s="51"/>
      <c r="AT553" s="51"/>
      <c r="AU553" s="51"/>
      <c r="AV553" s="51"/>
      <c r="AW553" s="51"/>
    </row>
    <row r="554" spans="1:49" ht="15" x14ac:dyDescent="0.3">
      <c r="A554" s="32"/>
      <c r="AI554" s="20"/>
      <c r="AJ554" s="21"/>
      <c r="AK554" s="39"/>
      <c r="AL554" s="39"/>
      <c r="AM554" s="19"/>
      <c r="AN554" s="19"/>
      <c r="AO554" s="19"/>
      <c r="AP554" s="19"/>
      <c r="AQ554" s="19"/>
      <c r="AR554" s="19"/>
      <c r="AS554" s="51"/>
      <c r="AT554" s="51"/>
      <c r="AU554" s="51"/>
      <c r="AV554" s="51"/>
      <c r="AW554" s="51"/>
    </row>
    <row r="555" spans="1:49" ht="15" x14ac:dyDescent="0.3">
      <c r="A555" s="32"/>
      <c r="AI555" s="20"/>
      <c r="AJ555" s="21"/>
      <c r="AK555" s="39"/>
      <c r="AL555" s="39"/>
      <c r="AM555" s="19"/>
      <c r="AN555" s="19"/>
      <c r="AO555" s="19"/>
      <c r="AP555" s="19"/>
      <c r="AQ555" s="19"/>
      <c r="AR555" s="19"/>
      <c r="AS555" s="51"/>
      <c r="AT555" s="51"/>
      <c r="AU555" s="51"/>
      <c r="AV555" s="51"/>
      <c r="AW555" s="51"/>
    </row>
    <row r="556" spans="1:49" ht="15" x14ac:dyDescent="0.3">
      <c r="A556" s="32"/>
      <c r="AI556" s="20"/>
      <c r="AJ556" s="21"/>
      <c r="AK556" s="39"/>
      <c r="AL556" s="39"/>
      <c r="AM556" s="19"/>
      <c r="AN556" s="19"/>
      <c r="AO556" s="19"/>
      <c r="AP556" s="19"/>
      <c r="AQ556" s="19"/>
      <c r="AR556" s="19"/>
      <c r="AS556" s="51"/>
      <c r="AT556" s="51"/>
      <c r="AU556" s="51"/>
      <c r="AV556" s="51"/>
      <c r="AW556" s="51"/>
    </row>
    <row r="557" spans="1:49" ht="15" x14ac:dyDescent="0.3">
      <c r="A557" s="32"/>
      <c r="AI557" s="20"/>
      <c r="AJ557" s="21"/>
      <c r="AK557" s="39"/>
      <c r="AL557" s="39"/>
      <c r="AM557" s="19"/>
      <c r="AN557" s="19"/>
      <c r="AO557" s="19"/>
      <c r="AP557" s="19"/>
      <c r="AQ557" s="19"/>
      <c r="AR557" s="19"/>
      <c r="AS557" s="51"/>
      <c r="AT557" s="51"/>
      <c r="AU557" s="51"/>
      <c r="AV557" s="51"/>
      <c r="AW557" s="51"/>
    </row>
    <row r="558" spans="1:49" ht="15" x14ac:dyDescent="0.3">
      <c r="A558" s="32"/>
      <c r="AI558" s="20"/>
      <c r="AJ558" s="21"/>
      <c r="AK558" s="39"/>
      <c r="AL558" s="39"/>
      <c r="AM558" s="19"/>
      <c r="AN558" s="19"/>
      <c r="AO558" s="19"/>
      <c r="AP558" s="19"/>
      <c r="AQ558" s="19"/>
      <c r="AR558" s="19"/>
      <c r="AS558" s="51"/>
      <c r="AT558" s="51"/>
      <c r="AU558" s="51"/>
      <c r="AV558" s="51"/>
      <c r="AW558" s="51"/>
    </row>
    <row r="559" spans="1:49" ht="15" x14ac:dyDescent="0.3">
      <c r="A559" s="32"/>
      <c r="AI559" s="20"/>
      <c r="AJ559" s="21"/>
      <c r="AK559" s="39"/>
      <c r="AL559" s="39"/>
      <c r="AM559" s="19"/>
      <c r="AN559" s="19"/>
      <c r="AO559" s="19"/>
      <c r="AP559" s="19"/>
      <c r="AQ559" s="19"/>
      <c r="AR559" s="19"/>
      <c r="AS559" s="51"/>
      <c r="AT559" s="51"/>
      <c r="AU559" s="51"/>
      <c r="AV559" s="51"/>
      <c r="AW559" s="51"/>
    </row>
    <row r="560" spans="1:49" ht="15" x14ac:dyDescent="0.3">
      <c r="A560" s="32"/>
      <c r="AI560" s="20"/>
      <c r="AJ560" s="21"/>
      <c r="AK560" s="39"/>
      <c r="AL560" s="39"/>
      <c r="AM560" s="19"/>
      <c r="AN560" s="19"/>
      <c r="AO560" s="19"/>
      <c r="AP560" s="19"/>
      <c r="AQ560" s="19"/>
      <c r="AR560" s="19"/>
      <c r="AS560" s="51"/>
      <c r="AT560" s="51"/>
      <c r="AU560" s="51"/>
      <c r="AV560" s="51"/>
      <c r="AW560" s="51"/>
    </row>
    <row r="561" spans="1:49" ht="15" x14ac:dyDescent="0.3">
      <c r="A561" s="32"/>
      <c r="AI561" s="20"/>
      <c r="AJ561" s="21"/>
      <c r="AK561" s="39"/>
      <c r="AL561" s="39"/>
      <c r="AM561" s="19"/>
      <c r="AN561" s="19"/>
      <c r="AO561" s="19"/>
      <c r="AP561" s="19"/>
      <c r="AQ561" s="19"/>
      <c r="AR561" s="19"/>
      <c r="AS561" s="51"/>
      <c r="AT561" s="51"/>
      <c r="AU561" s="51"/>
      <c r="AV561" s="51"/>
      <c r="AW561" s="51"/>
    </row>
    <row r="562" spans="1:49" ht="15" x14ac:dyDescent="0.3">
      <c r="A562" s="32"/>
      <c r="AI562" s="20"/>
      <c r="AJ562" s="21"/>
      <c r="AK562" s="39"/>
      <c r="AL562" s="39"/>
      <c r="AM562" s="19"/>
      <c r="AN562" s="19"/>
      <c r="AO562" s="19"/>
      <c r="AP562" s="19"/>
      <c r="AQ562" s="19"/>
      <c r="AR562" s="19"/>
      <c r="AS562" s="51"/>
      <c r="AT562" s="51"/>
      <c r="AU562" s="51"/>
      <c r="AV562" s="51"/>
      <c r="AW562" s="51"/>
    </row>
    <row r="563" spans="1:49" ht="15" x14ac:dyDescent="0.3">
      <c r="A563" s="32"/>
      <c r="AI563" s="20"/>
      <c r="AJ563" s="21"/>
      <c r="AK563" s="39"/>
      <c r="AL563" s="39"/>
      <c r="AM563" s="19"/>
      <c r="AN563" s="19"/>
      <c r="AO563" s="19"/>
      <c r="AP563" s="19"/>
      <c r="AQ563" s="19"/>
      <c r="AR563" s="19"/>
      <c r="AS563" s="51"/>
      <c r="AT563" s="51"/>
      <c r="AU563" s="51"/>
      <c r="AV563" s="51"/>
      <c r="AW563" s="51"/>
    </row>
    <row r="564" spans="1:49" ht="15" x14ac:dyDescent="0.3">
      <c r="A564" s="32"/>
      <c r="AI564" s="20"/>
      <c r="AJ564" s="21"/>
      <c r="AK564" s="39"/>
      <c r="AL564" s="39"/>
      <c r="AM564" s="19"/>
      <c r="AN564" s="19"/>
      <c r="AO564" s="19"/>
      <c r="AP564" s="19"/>
      <c r="AQ564" s="19"/>
      <c r="AR564" s="19"/>
      <c r="AS564" s="51"/>
      <c r="AT564" s="51"/>
      <c r="AU564" s="51"/>
      <c r="AV564" s="51"/>
      <c r="AW564" s="51"/>
    </row>
    <row r="565" spans="1:49" ht="15" x14ac:dyDescent="0.3">
      <c r="A565" s="32"/>
      <c r="AI565" s="20"/>
      <c r="AJ565" s="21"/>
      <c r="AK565" s="39"/>
      <c r="AL565" s="39"/>
      <c r="AM565" s="19"/>
      <c r="AN565" s="19"/>
      <c r="AO565" s="19"/>
      <c r="AP565" s="19"/>
      <c r="AQ565" s="19"/>
      <c r="AR565" s="19"/>
      <c r="AS565" s="51"/>
      <c r="AT565" s="51"/>
      <c r="AU565" s="51"/>
      <c r="AV565" s="51"/>
      <c r="AW565" s="51"/>
    </row>
    <row r="566" spans="1:49" ht="15" x14ac:dyDescent="0.3">
      <c r="A566" s="32"/>
      <c r="AI566" s="20"/>
      <c r="AJ566" s="21"/>
      <c r="AK566" s="39"/>
      <c r="AL566" s="39"/>
      <c r="AM566" s="19"/>
      <c r="AN566" s="19"/>
      <c r="AO566" s="19"/>
      <c r="AP566" s="19"/>
      <c r="AQ566" s="19"/>
      <c r="AR566" s="19"/>
      <c r="AS566" s="51"/>
      <c r="AT566" s="51"/>
      <c r="AU566" s="51"/>
      <c r="AV566" s="51"/>
      <c r="AW566" s="51"/>
    </row>
    <row r="567" spans="1:49" ht="15" x14ac:dyDescent="0.3">
      <c r="A567" s="32"/>
      <c r="AI567" s="20"/>
      <c r="AJ567" s="21"/>
      <c r="AK567" s="39"/>
      <c r="AL567" s="39"/>
      <c r="AM567" s="19"/>
      <c r="AN567" s="19"/>
      <c r="AO567" s="19"/>
      <c r="AP567" s="19"/>
      <c r="AQ567" s="19"/>
      <c r="AR567" s="19"/>
      <c r="AS567" s="51"/>
      <c r="AT567" s="51"/>
      <c r="AU567" s="51"/>
      <c r="AV567" s="51"/>
      <c r="AW567" s="51"/>
    </row>
    <row r="568" spans="1:49" ht="15" x14ac:dyDescent="0.3">
      <c r="A568" s="32"/>
      <c r="AI568" s="20"/>
      <c r="AJ568" s="21"/>
      <c r="AK568" s="39"/>
      <c r="AL568" s="39"/>
      <c r="AM568" s="19"/>
      <c r="AN568" s="19"/>
      <c r="AO568" s="19"/>
      <c r="AP568" s="19"/>
      <c r="AQ568" s="19"/>
      <c r="AR568" s="19"/>
      <c r="AS568" s="51"/>
      <c r="AT568" s="51"/>
      <c r="AU568" s="51"/>
      <c r="AV568" s="51"/>
      <c r="AW568" s="51"/>
    </row>
    <row r="569" spans="1:49" ht="15" x14ac:dyDescent="0.3">
      <c r="A569" s="32"/>
      <c r="AI569" s="20"/>
      <c r="AJ569" s="21"/>
      <c r="AK569" s="39"/>
      <c r="AL569" s="39"/>
      <c r="AM569" s="19"/>
      <c r="AN569" s="19"/>
      <c r="AO569" s="19"/>
      <c r="AP569" s="19"/>
      <c r="AQ569" s="19"/>
      <c r="AR569" s="19"/>
      <c r="AS569" s="51"/>
      <c r="AT569" s="51"/>
      <c r="AU569" s="51"/>
      <c r="AV569" s="51"/>
      <c r="AW569" s="51"/>
    </row>
    <row r="570" spans="1:49" ht="15" x14ac:dyDescent="0.3">
      <c r="A570" s="32"/>
      <c r="AI570" s="20"/>
      <c r="AJ570" s="21"/>
      <c r="AK570" s="39"/>
      <c r="AL570" s="39"/>
      <c r="AM570" s="19"/>
      <c r="AN570" s="19"/>
      <c r="AO570" s="19"/>
      <c r="AP570" s="19"/>
      <c r="AQ570" s="19"/>
      <c r="AR570" s="19"/>
      <c r="AS570" s="51"/>
      <c r="AT570" s="51"/>
      <c r="AU570" s="51"/>
      <c r="AV570" s="51"/>
      <c r="AW570" s="51"/>
    </row>
    <row r="571" spans="1:49" ht="15" x14ac:dyDescent="0.3">
      <c r="A571" s="32"/>
      <c r="AI571" s="20"/>
      <c r="AJ571" s="21"/>
      <c r="AK571" s="39"/>
      <c r="AL571" s="39"/>
      <c r="AM571" s="19"/>
      <c r="AN571" s="19"/>
      <c r="AO571" s="19"/>
      <c r="AP571" s="19"/>
      <c r="AQ571" s="19"/>
      <c r="AR571" s="19"/>
      <c r="AS571" s="51"/>
      <c r="AT571" s="51"/>
      <c r="AU571" s="51"/>
      <c r="AV571" s="51"/>
      <c r="AW571" s="51"/>
    </row>
    <row r="572" spans="1:49" ht="15" x14ac:dyDescent="0.3">
      <c r="A572" s="32"/>
      <c r="AI572" s="20"/>
      <c r="AJ572" s="21"/>
      <c r="AK572" s="39"/>
      <c r="AL572" s="39"/>
      <c r="AM572" s="19"/>
      <c r="AN572" s="19"/>
      <c r="AO572" s="19"/>
      <c r="AP572" s="19"/>
      <c r="AQ572" s="19"/>
      <c r="AR572" s="19"/>
      <c r="AS572" s="51"/>
      <c r="AT572" s="51"/>
      <c r="AU572" s="51"/>
      <c r="AV572" s="51"/>
      <c r="AW572" s="51"/>
    </row>
    <row r="573" spans="1:49" ht="15" x14ac:dyDescent="0.3">
      <c r="A573" s="32"/>
      <c r="AI573" s="20"/>
      <c r="AJ573" s="21"/>
      <c r="AK573" s="39"/>
      <c r="AL573" s="39"/>
      <c r="AM573" s="19"/>
      <c r="AN573" s="19"/>
      <c r="AO573" s="19"/>
      <c r="AP573" s="19"/>
      <c r="AQ573" s="19"/>
      <c r="AR573" s="19"/>
      <c r="AS573" s="51"/>
      <c r="AT573" s="51"/>
      <c r="AU573" s="51"/>
      <c r="AV573" s="51"/>
      <c r="AW573" s="51"/>
    </row>
    <row r="574" spans="1:49" ht="15" x14ac:dyDescent="0.3">
      <c r="A574" s="32"/>
      <c r="AI574" s="20"/>
      <c r="AJ574" s="21"/>
      <c r="AK574" s="39"/>
      <c r="AL574" s="39"/>
      <c r="AM574" s="19"/>
      <c r="AN574" s="19"/>
      <c r="AO574" s="19"/>
      <c r="AP574" s="19"/>
      <c r="AQ574" s="19"/>
      <c r="AR574" s="19"/>
      <c r="AS574" s="51"/>
      <c r="AT574" s="51"/>
      <c r="AU574" s="51"/>
      <c r="AV574" s="51"/>
      <c r="AW574" s="51"/>
    </row>
    <row r="575" spans="1:49" ht="15" x14ac:dyDescent="0.3">
      <c r="A575" s="32"/>
      <c r="AI575" s="20"/>
      <c r="AJ575" s="21"/>
      <c r="AK575" s="39"/>
      <c r="AL575" s="39"/>
      <c r="AM575" s="19"/>
      <c r="AN575" s="19"/>
      <c r="AO575" s="19"/>
      <c r="AP575" s="19"/>
      <c r="AQ575" s="19"/>
      <c r="AR575" s="19"/>
      <c r="AS575" s="51"/>
      <c r="AT575" s="51"/>
      <c r="AU575" s="51"/>
      <c r="AV575" s="51"/>
      <c r="AW575" s="51"/>
    </row>
    <row r="576" spans="1:49" ht="15" x14ac:dyDescent="0.3">
      <c r="A576" s="32"/>
      <c r="AI576" s="20"/>
      <c r="AJ576" s="21"/>
      <c r="AK576" s="39"/>
      <c r="AL576" s="39"/>
      <c r="AM576" s="19"/>
      <c r="AN576" s="19"/>
      <c r="AO576" s="19"/>
      <c r="AP576" s="19"/>
      <c r="AQ576" s="19"/>
      <c r="AR576" s="19"/>
      <c r="AS576" s="51"/>
      <c r="AT576" s="51"/>
      <c r="AU576" s="51"/>
      <c r="AV576" s="51"/>
      <c r="AW576" s="51"/>
    </row>
    <row r="577" spans="1:49" ht="15" x14ac:dyDescent="0.3">
      <c r="A577" s="32"/>
      <c r="AI577" s="20"/>
      <c r="AJ577" s="21"/>
      <c r="AK577" s="39"/>
      <c r="AL577" s="39"/>
      <c r="AM577" s="19"/>
      <c r="AN577" s="19"/>
      <c r="AO577" s="19"/>
      <c r="AP577" s="19"/>
      <c r="AQ577" s="19"/>
      <c r="AR577" s="19"/>
      <c r="AS577" s="51"/>
      <c r="AT577" s="51"/>
      <c r="AU577" s="51"/>
      <c r="AV577" s="51"/>
      <c r="AW577" s="51"/>
    </row>
    <row r="578" spans="1:49" ht="15" x14ac:dyDescent="0.3">
      <c r="A578" s="32"/>
      <c r="AI578" s="20"/>
      <c r="AJ578" s="21"/>
      <c r="AK578" s="39"/>
      <c r="AL578" s="39"/>
      <c r="AM578" s="19"/>
      <c r="AN578" s="19"/>
      <c r="AO578" s="19"/>
      <c r="AP578" s="19"/>
      <c r="AQ578" s="19"/>
      <c r="AR578" s="19"/>
      <c r="AS578" s="51"/>
      <c r="AT578" s="51"/>
      <c r="AU578" s="51"/>
      <c r="AV578" s="51"/>
      <c r="AW578" s="51"/>
    </row>
    <row r="579" spans="1:49" ht="15" x14ac:dyDescent="0.3">
      <c r="A579" s="32"/>
      <c r="AI579" s="20"/>
      <c r="AJ579" s="21"/>
      <c r="AK579" s="39"/>
      <c r="AL579" s="39"/>
      <c r="AM579" s="19"/>
      <c r="AN579" s="19"/>
      <c r="AO579" s="19"/>
      <c r="AP579" s="19"/>
      <c r="AQ579" s="19"/>
      <c r="AR579" s="19"/>
      <c r="AS579" s="51"/>
      <c r="AT579" s="51"/>
      <c r="AU579" s="51"/>
      <c r="AV579" s="51"/>
      <c r="AW579" s="51"/>
    </row>
    <row r="580" spans="1:49" ht="15" x14ac:dyDescent="0.3">
      <c r="A580" s="32"/>
      <c r="AI580" s="20"/>
      <c r="AJ580" s="21"/>
      <c r="AK580" s="39"/>
      <c r="AL580" s="39"/>
      <c r="AM580" s="19"/>
      <c r="AN580" s="19"/>
      <c r="AO580" s="19"/>
      <c r="AP580" s="19"/>
      <c r="AQ580" s="19"/>
      <c r="AR580" s="19"/>
      <c r="AS580" s="51"/>
      <c r="AT580" s="51"/>
      <c r="AU580" s="51"/>
      <c r="AV580" s="51"/>
      <c r="AW580" s="51"/>
    </row>
    <row r="581" spans="1:49" ht="15" x14ac:dyDescent="0.3">
      <c r="A581" s="32"/>
      <c r="AI581" s="20"/>
      <c r="AJ581" s="21"/>
      <c r="AK581" s="39"/>
      <c r="AL581" s="39"/>
      <c r="AM581" s="19"/>
      <c r="AN581" s="19"/>
      <c r="AO581" s="19"/>
      <c r="AP581" s="19"/>
      <c r="AQ581" s="19"/>
      <c r="AR581" s="19"/>
      <c r="AS581" s="51"/>
      <c r="AT581" s="51"/>
      <c r="AU581" s="51"/>
      <c r="AV581" s="51"/>
      <c r="AW581" s="51"/>
    </row>
    <row r="582" spans="1:49" ht="15" x14ac:dyDescent="0.3">
      <c r="A582" s="32"/>
      <c r="AI582" s="20"/>
      <c r="AJ582" s="21"/>
      <c r="AK582" s="39"/>
      <c r="AL582" s="39"/>
      <c r="AM582" s="19"/>
      <c r="AN582" s="19"/>
      <c r="AO582" s="19"/>
      <c r="AP582" s="19"/>
      <c r="AQ582" s="19"/>
      <c r="AR582" s="19"/>
      <c r="AS582" s="51"/>
      <c r="AT582" s="51"/>
      <c r="AU582" s="51"/>
      <c r="AV582" s="51"/>
      <c r="AW582" s="51"/>
    </row>
    <row r="583" spans="1:49" ht="15" x14ac:dyDescent="0.3">
      <c r="A583" s="32"/>
      <c r="AI583" s="20"/>
      <c r="AJ583" s="21"/>
      <c r="AK583" s="39"/>
      <c r="AL583" s="39"/>
      <c r="AM583" s="19"/>
      <c r="AN583" s="19"/>
      <c r="AO583" s="19"/>
      <c r="AP583" s="19"/>
      <c r="AQ583" s="19"/>
      <c r="AR583" s="19"/>
      <c r="AS583" s="51"/>
      <c r="AT583" s="51"/>
      <c r="AU583" s="51"/>
      <c r="AV583" s="51"/>
      <c r="AW583" s="51"/>
    </row>
    <row r="584" spans="1:49" ht="15" x14ac:dyDescent="0.3">
      <c r="A584" s="32"/>
      <c r="AI584" s="20"/>
      <c r="AJ584" s="21"/>
      <c r="AK584" s="39"/>
      <c r="AL584" s="39"/>
      <c r="AM584" s="19"/>
      <c r="AN584" s="19"/>
      <c r="AO584" s="19"/>
      <c r="AP584" s="19"/>
      <c r="AQ584" s="19"/>
      <c r="AR584" s="19"/>
      <c r="AS584" s="51"/>
      <c r="AT584" s="51"/>
      <c r="AU584" s="51"/>
      <c r="AV584" s="51"/>
      <c r="AW584" s="51"/>
    </row>
    <row r="585" spans="1:49" ht="15" x14ac:dyDescent="0.3">
      <c r="A585" s="32"/>
      <c r="AI585" s="20"/>
      <c r="AJ585" s="21"/>
      <c r="AK585" s="39"/>
      <c r="AL585" s="39"/>
      <c r="AM585" s="19"/>
      <c r="AN585" s="19"/>
      <c r="AO585" s="19"/>
      <c r="AP585" s="19"/>
      <c r="AQ585" s="19"/>
      <c r="AR585" s="19"/>
      <c r="AS585" s="51"/>
      <c r="AT585" s="51"/>
      <c r="AU585" s="51"/>
      <c r="AV585" s="51"/>
      <c r="AW585" s="51"/>
    </row>
    <row r="586" spans="1:49" ht="15" x14ac:dyDescent="0.3">
      <c r="A586" s="32"/>
      <c r="AI586" s="20"/>
      <c r="AJ586" s="21"/>
      <c r="AK586" s="39"/>
      <c r="AL586" s="39"/>
      <c r="AM586" s="19"/>
      <c r="AN586" s="19"/>
      <c r="AO586" s="19"/>
      <c r="AP586" s="19"/>
      <c r="AQ586" s="19"/>
      <c r="AR586" s="19"/>
      <c r="AS586" s="51"/>
      <c r="AT586" s="51"/>
      <c r="AU586" s="51"/>
      <c r="AV586" s="51"/>
      <c r="AW586" s="51"/>
    </row>
    <row r="587" spans="1:49" ht="15" x14ac:dyDescent="0.3">
      <c r="A587" s="32"/>
      <c r="AI587" s="20"/>
      <c r="AJ587" s="21"/>
      <c r="AK587" s="39"/>
      <c r="AL587" s="39"/>
      <c r="AM587" s="19"/>
      <c r="AN587" s="19"/>
      <c r="AO587" s="19"/>
      <c r="AP587" s="19"/>
      <c r="AQ587" s="19"/>
      <c r="AR587" s="19"/>
      <c r="AS587" s="51"/>
      <c r="AT587" s="51"/>
      <c r="AU587" s="51"/>
      <c r="AV587" s="51"/>
      <c r="AW587" s="51"/>
    </row>
    <row r="588" spans="1:49" ht="15" x14ac:dyDescent="0.3">
      <c r="A588" s="32"/>
      <c r="AI588" s="20"/>
      <c r="AJ588" s="21"/>
      <c r="AK588" s="39"/>
      <c r="AL588" s="39"/>
      <c r="AM588" s="19"/>
      <c r="AN588" s="19"/>
      <c r="AO588" s="19"/>
      <c r="AP588" s="19"/>
      <c r="AQ588" s="19"/>
      <c r="AR588" s="19"/>
      <c r="AS588" s="51"/>
      <c r="AT588" s="51"/>
      <c r="AU588" s="51"/>
      <c r="AV588" s="51"/>
      <c r="AW588" s="51"/>
    </row>
    <row r="589" spans="1:49" ht="15" x14ac:dyDescent="0.3">
      <c r="A589" s="32"/>
      <c r="AI589" s="20"/>
      <c r="AJ589" s="21"/>
      <c r="AK589" s="39"/>
      <c r="AL589" s="39"/>
      <c r="AM589" s="19"/>
      <c r="AN589" s="19"/>
      <c r="AO589" s="19"/>
      <c r="AP589" s="19"/>
      <c r="AQ589" s="19"/>
      <c r="AR589" s="19"/>
      <c r="AS589" s="51"/>
      <c r="AT589" s="51"/>
      <c r="AU589" s="51"/>
      <c r="AV589" s="51"/>
      <c r="AW589" s="51"/>
    </row>
    <row r="590" spans="1:49" ht="15" x14ac:dyDescent="0.3">
      <c r="A590" s="32"/>
      <c r="AI590" s="20"/>
      <c r="AJ590" s="21"/>
      <c r="AK590" s="39"/>
      <c r="AL590" s="39"/>
      <c r="AM590" s="19"/>
      <c r="AN590" s="19"/>
      <c r="AO590" s="19"/>
      <c r="AP590" s="19"/>
      <c r="AQ590" s="19"/>
      <c r="AR590" s="19"/>
      <c r="AS590" s="51"/>
      <c r="AT590" s="51"/>
      <c r="AU590" s="51"/>
      <c r="AV590" s="51"/>
      <c r="AW590" s="51"/>
    </row>
    <row r="591" spans="1:49" ht="15" x14ac:dyDescent="0.3">
      <c r="A591" s="32"/>
      <c r="AI591" s="20"/>
      <c r="AJ591" s="21"/>
      <c r="AK591" s="39"/>
      <c r="AL591" s="39"/>
      <c r="AM591" s="19"/>
      <c r="AN591" s="19"/>
      <c r="AO591" s="19"/>
      <c r="AP591" s="19"/>
      <c r="AQ591" s="19"/>
      <c r="AR591" s="19"/>
      <c r="AS591" s="51"/>
      <c r="AT591" s="51"/>
      <c r="AU591" s="51"/>
      <c r="AV591" s="51"/>
      <c r="AW591" s="51"/>
    </row>
    <row r="592" spans="1:49" ht="15" x14ac:dyDescent="0.3">
      <c r="A592" s="32"/>
      <c r="AI592" s="20"/>
      <c r="AJ592" s="21"/>
      <c r="AK592" s="39"/>
      <c r="AL592" s="39"/>
      <c r="AM592" s="19"/>
      <c r="AN592" s="19"/>
      <c r="AO592" s="19"/>
      <c r="AP592" s="19"/>
      <c r="AQ592" s="19"/>
      <c r="AR592" s="19"/>
      <c r="AS592" s="51"/>
      <c r="AT592" s="51"/>
      <c r="AU592" s="51"/>
      <c r="AV592" s="51"/>
      <c r="AW592" s="51"/>
    </row>
    <row r="593" spans="1:49" ht="15" x14ac:dyDescent="0.3">
      <c r="A593" s="32"/>
      <c r="AI593" s="20"/>
      <c r="AJ593" s="21"/>
      <c r="AK593" s="39"/>
      <c r="AL593" s="39"/>
      <c r="AM593" s="19"/>
      <c r="AN593" s="19"/>
      <c r="AO593" s="19"/>
      <c r="AP593" s="19"/>
      <c r="AQ593" s="19"/>
      <c r="AR593" s="19"/>
      <c r="AS593" s="51"/>
      <c r="AT593" s="51"/>
      <c r="AU593" s="51"/>
      <c r="AV593" s="51"/>
      <c r="AW593" s="51"/>
    </row>
    <row r="594" spans="1:49" ht="15" x14ac:dyDescent="0.3">
      <c r="A594" s="32"/>
      <c r="AI594" s="20"/>
      <c r="AJ594" s="21"/>
      <c r="AK594" s="39"/>
      <c r="AL594" s="39"/>
      <c r="AM594" s="19"/>
      <c r="AN594" s="19"/>
      <c r="AO594" s="19"/>
      <c r="AP594" s="19"/>
      <c r="AQ594" s="19"/>
      <c r="AR594" s="19"/>
      <c r="AS594" s="51"/>
      <c r="AT594" s="51"/>
      <c r="AU594" s="51"/>
      <c r="AV594" s="51"/>
      <c r="AW594" s="51"/>
    </row>
    <row r="595" spans="1:49" ht="15" x14ac:dyDescent="0.3">
      <c r="A595" s="32"/>
      <c r="AI595" s="20"/>
      <c r="AJ595" s="21"/>
      <c r="AK595" s="39"/>
      <c r="AL595" s="39"/>
      <c r="AM595" s="19"/>
      <c r="AN595" s="19"/>
      <c r="AO595" s="19"/>
      <c r="AP595" s="19"/>
      <c r="AQ595" s="19"/>
      <c r="AR595" s="19"/>
      <c r="AS595" s="51"/>
      <c r="AT595" s="51"/>
      <c r="AU595" s="51"/>
      <c r="AV595" s="51"/>
      <c r="AW595" s="51"/>
    </row>
    <row r="596" spans="1:49" ht="15" x14ac:dyDescent="0.3">
      <c r="A596" s="32"/>
      <c r="AI596" s="20"/>
      <c r="AJ596" s="21"/>
      <c r="AK596" s="39"/>
      <c r="AL596" s="39"/>
      <c r="AM596" s="19"/>
      <c r="AN596" s="19"/>
      <c r="AO596" s="19"/>
      <c r="AP596" s="19"/>
      <c r="AQ596" s="19"/>
      <c r="AR596" s="19"/>
      <c r="AS596" s="51"/>
      <c r="AT596" s="51"/>
      <c r="AU596" s="51"/>
      <c r="AV596" s="51"/>
      <c r="AW596" s="51"/>
    </row>
    <row r="597" spans="1:49" ht="15" x14ac:dyDescent="0.3">
      <c r="A597" s="32"/>
      <c r="AI597" s="20"/>
      <c r="AJ597" s="21"/>
      <c r="AK597" s="39"/>
      <c r="AL597" s="39"/>
      <c r="AM597" s="19"/>
      <c r="AN597" s="19"/>
      <c r="AO597" s="19"/>
      <c r="AP597" s="19"/>
      <c r="AQ597" s="19"/>
      <c r="AR597" s="19"/>
      <c r="AS597" s="51"/>
      <c r="AT597" s="51"/>
      <c r="AU597" s="51"/>
      <c r="AV597" s="51"/>
      <c r="AW597" s="51"/>
    </row>
    <row r="598" spans="1:49" ht="15" x14ac:dyDescent="0.3">
      <c r="A598" s="32"/>
      <c r="AI598" s="20"/>
      <c r="AJ598" s="21"/>
      <c r="AK598" s="39"/>
      <c r="AL598" s="39"/>
      <c r="AM598" s="19"/>
      <c r="AN598" s="19"/>
      <c r="AO598" s="19"/>
      <c r="AP598" s="19"/>
      <c r="AQ598" s="19"/>
      <c r="AR598" s="19"/>
      <c r="AS598" s="51"/>
      <c r="AT598" s="51"/>
      <c r="AU598" s="51"/>
      <c r="AV598" s="51"/>
      <c r="AW598" s="51"/>
    </row>
    <row r="599" spans="1:49" ht="15" x14ac:dyDescent="0.3">
      <c r="A599" s="32"/>
      <c r="AI599" s="20"/>
      <c r="AJ599" s="21"/>
      <c r="AK599" s="39"/>
      <c r="AL599" s="39"/>
      <c r="AM599" s="19"/>
      <c r="AN599" s="19"/>
      <c r="AO599" s="19"/>
      <c r="AP599" s="19"/>
      <c r="AQ599" s="19"/>
      <c r="AR599" s="19"/>
      <c r="AS599" s="51"/>
      <c r="AT599" s="51"/>
      <c r="AU599" s="51"/>
      <c r="AV599" s="51"/>
      <c r="AW599" s="51"/>
    </row>
    <row r="600" spans="1:49" ht="15" x14ac:dyDescent="0.3">
      <c r="A600" s="32"/>
      <c r="AI600" s="20"/>
      <c r="AJ600" s="21"/>
      <c r="AK600" s="39"/>
      <c r="AL600" s="39"/>
      <c r="AM600" s="19"/>
      <c r="AN600" s="19"/>
      <c r="AO600" s="19"/>
      <c r="AP600" s="19"/>
      <c r="AQ600" s="19"/>
      <c r="AR600" s="19"/>
      <c r="AS600" s="51"/>
      <c r="AT600" s="51"/>
      <c r="AU600" s="51"/>
      <c r="AV600" s="51"/>
      <c r="AW600" s="51"/>
    </row>
    <row r="601" spans="1:49" ht="15" x14ac:dyDescent="0.3">
      <c r="A601" s="32"/>
      <c r="AI601" s="20"/>
      <c r="AJ601" s="21"/>
      <c r="AK601" s="39"/>
      <c r="AL601" s="39"/>
      <c r="AM601" s="19"/>
      <c r="AN601" s="19"/>
      <c r="AO601" s="19"/>
      <c r="AP601" s="19"/>
      <c r="AQ601" s="19"/>
      <c r="AR601" s="19"/>
      <c r="AS601" s="51"/>
      <c r="AT601" s="51"/>
      <c r="AU601" s="51"/>
      <c r="AV601" s="51"/>
      <c r="AW601" s="51"/>
    </row>
    <row r="602" spans="1:49" ht="15" x14ac:dyDescent="0.3">
      <c r="A602" s="32"/>
      <c r="AI602" s="20"/>
      <c r="AJ602" s="21"/>
      <c r="AK602" s="39"/>
      <c r="AL602" s="39"/>
      <c r="AM602" s="19"/>
      <c r="AN602" s="19"/>
      <c r="AO602" s="19"/>
      <c r="AP602" s="19"/>
      <c r="AQ602" s="19"/>
      <c r="AR602" s="19"/>
      <c r="AS602" s="51"/>
      <c r="AT602" s="51"/>
      <c r="AU602" s="51"/>
      <c r="AV602" s="51"/>
      <c r="AW602" s="51"/>
    </row>
    <row r="603" spans="1:49" ht="15" x14ac:dyDescent="0.3">
      <c r="A603" s="32"/>
      <c r="AI603" s="20"/>
      <c r="AJ603" s="21"/>
      <c r="AK603" s="39"/>
      <c r="AL603" s="39"/>
      <c r="AM603" s="19"/>
      <c r="AN603" s="19"/>
      <c r="AO603" s="19"/>
      <c r="AP603" s="19"/>
      <c r="AQ603" s="19"/>
      <c r="AR603" s="19"/>
      <c r="AS603" s="51"/>
      <c r="AT603" s="51"/>
      <c r="AU603" s="51"/>
      <c r="AV603" s="51"/>
      <c r="AW603" s="51"/>
    </row>
    <row r="604" spans="1:49" ht="15" x14ac:dyDescent="0.3">
      <c r="A604" s="32"/>
      <c r="AI604" s="20"/>
      <c r="AJ604" s="21"/>
      <c r="AK604" s="39"/>
      <c r="AL604" s="39"/>
      <c r="AM604" s="19"/>
      <c r="AN604" s="19"/>
      <c r="AO604" s="19"/>
      <c r="AP604" s="19"/>
      <c r="AQ604" s="19"/>
      <c r="AR604" s="19"/>
      <c r="AS604" s="51"/>
      <c r="AT604" s="51"/>
      <c r="AU604" s="51"/>
      <c r="AV604" s="51"/>
      <c r="AW604" s="51"/>
    </row>
    <row r="605" spans="1:49" ht="15" x14ac:dyDescent="0.3">
      <c r="A605" s="32"/>
      <c r="AI605" s="20"/>
      <c r="AJ605" s="21"/>
      <c r="AK605" s="39"/>
      <c r="AL605" s="39"/>
      <c r="AM605" s="19"/>
      <c r="AN605" s="19"/>
      <c r="AO605" s="19"/>
      <c r="AP605" s="19"/>
      <c r="AQ605" s="19"/>
      <c r="AR605" s="19"/>
      <c r="AS605" s="51"/>
      <c r="AT605" s="51"/>
      <c r="AU605" s="51"/>
      <c r="AV605" s="51"/>
      <c r="AW605" s="51"/>
    </row>
    <row r="606" spans="1:49" ht="15" x14ac:dyDescent="0.3">
      <c r="A606" s="32"/>
      <c r="AI606" s="20"/>
      <c r="AJ606" s="21"/>
      <c r="AK606" s="39"/>
      <c r="AL606" s="39"/>
      <c r="AM606" s="19"/>
      <c r="AN606" s="19"/>
      <c r="AO606" s="19"/>
      <c r="AP606" s="19"/>
      <c r="AQ606" s="19"/>
      <c r="AR606" s="19"/>
      <c r="AS606" s="51"/>
      <c r="AT606" s="51"/>
      <c r="AU606" s="51"/>
      <c r="AV606" s="51"/>
      <c r="AW606" s="51"/>
    </row>
    <row r="607" spans="1:49" ht="15" x14ac:dyDescent="0.3">
      <c r="A607" s="32"/>
      <c r="AI607" s="20"/>
      <c r="AJ607" s="21"/>
      <c r="AK607" s="39"/>
      <c r="AL607" s="39"/>
      <c r="AM607" s="19"/>
      <c r="AN607" s="19"/>
      <c r="AO607" s="19"/>
      <c r="AP607" s="19"/>
      <c r="AQ607" s="19"/>
      <c r="AR607" s="19"/>
      <c r="AS607" s="51"/>
      <c r="AT607" s="51"/>
      <c r="AU607" s="51"/>
      <c r="AV607" s="51"/>
      <c r="AW607" s="51"/>
    </row>
    <row r="608" spans="1:49" ht="15" x14ac:dyDescent="0.3">
      <c r="A608" s="32"/>
      <c r="AI608" s="20"/>
      <c r="AJ608" s="21"/>
      <c r="AK608" s="39"/>
      <c r="AL608" s="39"/>
      <c r="AM608" s="19"/>
      <c r="AN608" s="19"/>
      <c r="AO608" s="19"/>
      <c r="AP608" s="19"/>
      <c r="AQ608" s="19"/>
      <c r="AR608" s="19"/>
      <c r="AS608" s="51"/>
      <c r="AT608" s="51"/>
      <c r="AU608" s="51"/>
      <c r="AV608" s="51"/>
      <c r="AW608" s="51"/>
    </row>
    <row r="609" spans="1:49" ht="15" x14ac:dyDescent="0.3">
      <c r="A609" s="32"/>
      <c r="AI609" s="20"/>
      <c r="AJ609" s="21"/>
      <c r="AK609" s="39"/>
      <c r="AL609" s="39"/>
      <c r="AM609" s="19"/>
      <c r="AN609" s="19"/>
      <c r="AO609" s="19"/>
      <c r="AP609" s="19"/>
      <c r="AQ609" s="19"/>
      <c r="AR609" s="19"/>
      <c r="AS609" s="51"/>
      <c r="AT609" s="51"/>
      <c r="AU609" s="51"/>
      <c r="AV609" s="51"/>
      <c r="AW609" s="51"/>
    </row>
    <row r="610" spans="1:49" ht="15" x14ac:dyDescent="0.3">
      <c r="A610" s="32"/>
      <c r="AI610" s="20"/>
      <c r="AJ610" s="21"/>
      <c r="AK610" s="39"/>
      <c r="AL610" s="39"/>
      <c r="AM610" s="19"/>
      <c r="AN610" s="19"/>
      <c r="AO610" s="19"/>
      <c r="AP610" s="19"/>
      <c r="AQ610" s="19"/>
      <c r="AR610" s="19"/>
      <c r="AS610" s="51"/>
      <c r="AT610" s="51"/>
      <c r="AU610" s="51"/>
      <c r="AV610" s="51"/>
      <c r="AW610" s="51"/>
    </row>
    <row r="611" spans="1:49" ht="15" x14ac:dyDescent="0.3">
      <c r="A611" s="32"/>
      <c r="AI611" s="20"/>
      <c r="AJ611" s="21"/>
      <c r="AK611" s="39"/>
      <c r="AL611" s="39"/>
      <c r="AM611" s="19"/>
      <c r="AN611" s="19"/>
      <c r="AO611" s="19"/>
      <c r="AP611" s="19"/>
      <c r="AQ611" s="19"/>
      <c r="AR611" s="19"/>
      <c r="AS611" s="51"/>
      <c r="AT611" s="51"/>
      <c r="AU611" s="51"/>
      <c r="AV611" s="51"/>
      <c r="AW611" s="51"/>
    </row>
    <row r="612" spans="1:49" ht="15" x14ac:dyDescent="0.3">
      <c r="A612" s="32"/>
      <c r="AI612" s="20"/>
      <c r="AJ612" s="21"/>
      <c r="AK612" s="39"/>
      <c r="AL612" s="39"/>
      <c r="AM612" s="19"/>
      <c r="AN612" s="19"/>
      <c r="AO612" s="19"/>
      <c r="AP612" s="19"/>
      <c r="AQ612" s="19"/>
      <c r="AR612" s="19"/>
      <c r="AS612" s="51"/>
      <c r="AT612" s="51"/>
      <c r="AU612" s="51"/>
      <c r="AV612" s="51"/>
      <c r="AW612" s="51"/>
    </row>
    <row r="613" spans="1:49" ht="15" x14ac:dyDescent="0.3">
      <c r="A613" s="32"/>
      <c r="AI613" s="20"/>
      <c r="AJ613" s="21"/>
      <c r="AK613" s="39"/>
      <c r="AL613" s="39"/>
      <c r="AM613" s="19"/>
      <c r="AN613" s="19"/>
      <c r="AO613" s="19"/>
      <c r="AP613" s="19"/>
      <c r="AQ613" s="19"/>
      <c r="AR613" s="19"/>
      <c r="AS613" s="51"/>
      <c r="AT613" s="51"/>
      <c r="AU613" s="51"/>
      <c r="AV613" s="51"/>
      <c r="AW613" s="51"/>
    </row>
    <row r="614" spans="1:49" ht="15" x14ac:dyDescent="0.3">
      <c r="A614" s="32"/>
      <c r="AI614" s="20"/>
      <c r="AJ614" s="21"/>
      <c r="AK614" s="39"/>
      <c r="AL614" s="39"/>
      <c r="AM614" s="19"/>
      <c r="AN614" s="19"/>
      <c r="AO614" s="19"/>
      <c r="AP614" s="19"/>
      <c r="AQ614" s="19"/>
      <c r="AR614" s="19"/>
      <c r="AS614" s="51"/>
      <c r="AT614" s="51"/>
      <c r="AU614" s="51"/>
      <c r="AV614" s="51"/>
      <c r="AW614" s="51"/>
    </row>
    <row r="615" spans="1:49" ht="15" x14ac:dyDescent="0.3">
      <c r="A615" s="32"/>
      <c r="AI615" s="20"/>
      <c r="AJ615" s="21"/>
      <c r="AK615" s="39"/>
      <c r="AL615" s="39"/>
      <c r="AM615" s="19"/>
      <c r="AN615" s="19"/>
      <c r="AO615" s="19"/>
      <c r="AP615" s="19"/>
      <c r="AQ615" s="19"/>
      <c r="AR615" s="19"/>
      <c r="AS615" s="51"/>
      <c r="AT615" s="51"/>
      <c r="AU615" s="51"/>
      <c r="AV615" s="51"/>
      <c r="AW615" s="51"/>
    </row>
    <row r="616" spans="1:49" ht="15" x14ac:dyDescent="0.3">
      <c r="A616" s="32"/>
      <c r="AI616" s="20"/>
      <c r="AJ616" s="21"/>
      <c r="AK616" s="39"/>
      <c r="AL616" s="39"/>
      <c r="AM616" s="19"/>
      <c r="AN616" s="19"/>
      <c r="AO616" s="19"/>
      <c r="AP616" s="19"/>
      <c r="AQ616" s="19"/>
      <c r="AR616" s="19"/>
      <c r="AS616" s="51"/>
      <c r="AT616" s="51"/>
      <c r="AU616" s="51"/>
      <c r="AV616" s="51"/>
      <c r="AW616" s="51"/>
    </row>
    <row r="617" spans="1:49" ht="15" x14ac:dyDescent="0.3">
      <c r="A617" s="32"/>
      <c r="AI617" s="20"/>
      <c r="AJ617" s="21"/>
      <c r="AK617" s="39"/>
      <c r="AL617" s="39"/>
      <c r="AM617" s="19"/>
      <c r="AN617" s="19"/>
      <c r="AO617" s="19"/>
      <c r="AP617" s="19"/>
      <c r="AQ617" s="19"/>
      <c r="AR617" s="19"/>
      <c r="AS617" s="51"/>
      <c r="AT617" s="51"/>
      <c r="AU617" s="51"/>
      <c r="AV617" s="51"/>
      <c r="AW617" s="51"/>
    </row>
    <row r="618" spans="1:49" ht="15" x14ac:dyDescent="0.3">
      <c r="A618" s="32"/>
      <c r="AI618" s="20"/>
      <c r="AJ618" s="21"/>
      <c r="AK618" s="39"/>
      <c r="AL618" s="39"/>
      <c r="AM618" s="19"/>
      <c r="AN618" s="19"/>
      <c r="AO618" s="19"/>
      <c r="AP618" s="19"/>
      <c r="AQ618" s="19"/>
      <c r="AR618" s="19"/>
      <c r="AS618" s="51"/>
      <c r="AT618" s="51"/>
      <c r="AU618" s="51"/>
      <c r="AV618" s="51"/>
      <c r="AW618" s="51"/>
    </row>
    <row r="619" spans="1:49" ht="15" x14ac:dyDescent="0.3">
      <c r="A619" s="32"/>
      <c r="AI619" s="20"/>
      <c r="AJ619" s="21"/>
      <c r="AK619" s="39"/>
      <c r="AL619" s="39"/>
      <c r="AM619" s="19"/>
      <c r="AN619" s="19"/>
      <c r="AO619" s="19"/>
      <c r="AP619" s="19"/>
      <c r="AQ619" s="19"/>
      <c r="AR619" s="19"/>
      <c r="AS619" s="51"/>
      <c r="AT619" s="51"/>
      <c r="AU619" s="51"/>
      <c r="AV619" s="51"/>
      <c r="AW619" s="51"/>
    </row>
    <row r="620" spans="1:49" ht="15" x14ac:dyDescent="0.3">
      <c r="A620" s="32"/>
      <c r="AI620" s="20"/>
      <c r="AJ620" s="21"/>
      <c r="AK620" s="39"/>
      <c r="AL620" s="39"/>
      <c r="AM620" s="19"/>
      <c r="AN620" s="19"/>
      <c r="AO620" s="19"/>
      <c r="AP620" s="19"/>
      <c r="AQ620" s="19"/>
      <c r="AR620" s="19"/>
      <c r="AS620" s="51"/>
      <c r="AT620" s="51"/>
      <c r="AU620" s="51"/>
      <c r="AV620" s="51"/>
      <c r="AW620" s="51"/>
    </row>
    <row r="621" spans="1:49" ht="15" x14ac:dyDescent="0.3">
      <c r="A621" s="32"/>
      <c r="AI621" s="20"/>
      <c r="AJ621" s="21"/>
      <c r="AK621" s="39"/>
      <c r="AL621" s="39"/>
      <c r="AM621" s="19"/>
      <c r="AN621" s="19"/>
      <c r="AO621" s="19"/>
      <c r="AP621" s="19"/>
      <c r="AQ621" s="19"/>
      <c r="AR621" s="19"/>
      <c r="AS621" s="51"/>
      <c r="AT621" s="51"/>
      <c r="AU621" s="51"/>
      <c r="AV621" s="51"/>
      <c r="AW621" s="51"/>
    </row>
    <row r="622" spans="1:49" ht="15" x14ac:dyDescent="0.3">
      <c r="A622" s="32"/>
      <c r="AI622" s="20"/>
      <c r="AJ622" s="21"/>
      <c r="AK622" s="39"/>
      <c r="AL622" s="39"/>
      <c r="AM622" s="19"/>
      <c r="AN622" s="19"/>
      <c r="AO622" s="19"/>
      <c r="AP622" s="19"/>
      <c r="AQ622" s="19"/>
      <c r="AR622" s="19"/>
      <c r="AS622" s="51"/>
      <c r="AT622" s="51"/>
      <c r="AU622" s="51"/>
      <c r="AV622" s="51"/>
      <c r="AW622" s="51"/>
    </row>
    <row r="623" spans="1:49" ht="15" x14ac:dyDescent="0.3">
      <c r="A623" s="32"/>
      <c r="AI623" s="20"/>
      <c r="AJ623" s="21"/>
      <c r="AK623" s="39"/>
      <c r="AL623" s="39"/>
      <c r="AM623" s="19"/>
      <c r="AN623" s="19"/>
      <c r="AO623" s="19"/>
      <c r="AP623" s="19"/>
      <c r="AQ623" s="19"/>
      <c r="AR623" s="19"/>
      <c r="AS623" s="51"/>
      <c r="AT623" s="51"/>
      <c r="AU623" s="51"/>
      <c r="AV623" s="51"/>
      <c r="AW623" s="51"/>
    </row>
    <row r="624" spans="1:49" ht="15" x14ac:dyDescent="0.3">
      <c r="A624" s="32"/>
      <c r="AI624" s="20"/>
      <c r="AJ624" s="21"/>
      <c r="AK624" s="39"/>
      <c r="AL624" s="39"/>
      <c r="AM624" s="19"/>
      <c r="AN624" s="19"/>
      <c r="AO624" s="19"/>
      <c r="AP624" s="19"/>
      <c r="AQ624" s="19"/>
      <c r="AR624" s="19"/>
      <c r="AS624" s="51"/>
      <c r="AT624" s="51"/>
      <c r="AU624" s="51"/>
      <c r="AV624" s="51"/>
      <c r="AW624" s="51"/>
    </row>
    <row r="625" spans="1:49" ht="15" x14ac:dyDescent="0.3">
      <c r="A625" s="32"/>
      <c r="AI625" s="20"/>
      <c r="AJ625" s="21"/>
      <c r="AK625" s="39"/>
      <c r="AL625" s="39"/>
      <c r="AM625" s="19"/>
      <c r="AN625" s="19"/>
      <c r="AO625" s="19"/>
      <c r="AP625" s="19"/>
      <c r="AQ625" s="19"/>
      <c r="AR625" s="19"/>
      <c r="AS625" s="51"/>
      <c r="AT625" s="51"/>
      <c r="AU625" s="51"/>
      <c r="AV625" s="51"/>
      <c r="AW625" s="51"/>
    </row>
    <row r="626" spans="1:49" ht="15" x14ac:dyDescent="0.3">
      <c r="A626" s="32"/>
      <c r="AI626" s="20"/>
      <c r="AJ626" s="21"/>
      <c r="AK626" s="39"/>
      <c r="AL626" s="39"/>
      <c r="AM626" s="19"/>
      <c r="AN626" s="19"/>
      <c r="AO626" s="19"/>
      <c r="AP626" s="19"/>
      <c r="AQ626" s="19"/>
      <c r="AR626" s="19"/>
      <c r="AS626" s="51"/>
      <c r="AT626" s="51"/>
      <c r="AU626" s="51"/>
      <c r="AV626" s="51"/>
      <c r="AW626" s="51"/>
    </row>
    <row r="627" spans="1:49" ht="15" x14ac:dyDescent="0.3">
      <c r="A627" s="32"/>
      <c r="AI627" s="20"/>
      <c r="AJ627" s="21"/>
      <c r="AK627" s="39"/>
      <c r="AL627" s="39"/>
      <c r="AM627" s="19"/>
      <c r="AN627" s="19"/>
      <c r="AO627" s="19"/>
      <c r="AP627" s="19"/>
      <c r="AQ627" s="19"/>
      <c r="AR627" s="19"/>
      <c r="AS627" s="51"/>
      <c r="AT627" s="51"/>
      <c r="AU627" s="51"/>
      <c r="AV627" s="51"/>
      <c r="AW627" s="51"/>
    </row>
    <row r="628" spans="1:49" ht="15" x14ac:dyDescent="0.3">
      <c r="A628" s="32"/>
      <c r="AI628" s="20"/>
      <c r="AJ628" s="21"/>
      <c r="AK628" s="39"/>
      <c r="AL628" s="39"/>
      <c r="AM628" s="19"/>
      <c r="AN628" s="19"/>
      <c r="AO628" s="19"/>
      <c r="AP628" s="19"/>
      <c r="AQ628" s="19"/>
      <c r="AR628" s="19"/>
      <c r="AS628" s="51"/>
      <c r="AT628" s="51"/>
      <c r="AU628" s="51"/>
      <c r="AV628" s="51"/>
      <c r="AW628" s="51"/>
    </row>
    <row r="629" spans="1:49" ht="15" x14ac:dyDescent="0.3">
      <c r="A629" s="32"/>
      <c r="AI629" s="20"/>
      <c r="AJ629" s="21"/>
      <c r="AK629" s="39"/>
      <c r="AL629" s="39"/>
      <c r="AM629" s="19"/>
      <c r="AN629" s="19"/>
      <c r="AO629" s="19"/>
      <c r="AP629" s="19"/>
      <c r="AQ629" s="19"/>
      <c r="AR629" s="19"/>
      <c r="AS629" s="51"/>
      <c r="AT629" s="51"/>
      <c r="AU629" s="51"/>
      <c r="AV629" s="51"/>
      <c r="AW629" s="51"/>
    </row>
    <row r="630" spans="1:49" ht="15" x14ac:dyDescent="0.3">
      <c r="A630" s="32"/>
      <c r="AI630" s="20"/>
      <c r="AJ630" s="21"/>
      <c r="AK630" s="39"/>
      <c r="AL630" s="39"/>
      <c r="AM630" s="19"/>
      <c r="AN630" s="19"/>
      <c r="AO630" s="19"/>
      <c r="AP630" s="19"/>
      <c r="AQ630" s="19"/>
      <c r="AR630" s="19"/>
      <c r="AS630" s="51"/>
      <c r="AT630" s="51"/>
      <c r="AU630" s="51"/>
      <c r="AV630" s="51"/>
      <c r="AW630" s="51"/>
    </row>
    <row r="631" spans="1:49" ht="15" x14ac:dyDescent="0.3">
      <c r="A631" s="32"/>
      <c r="AI631" s="20"/>
      <c r="AJ631" s="21"/>
      <c r="AK631" s="39"/>
      <c r="AL631" s="39"/>
      <c r="AM631" s="19"/>
      <c r="AN631" s="19"/>
      <c r="AO631" s="19"/>
      <c r="AP631" s="19"/>
      <c r="AQ631" s="19"/>
      <c r="AR631" s="19"/>
      <c r="AS631" s="51"/>
      <c r="AT631" s="51"/>
      <c r="AU631" s="51"/>
      <c r="AV631" s="51"/>
      <c r="AW631" s="51"/>
    </row>
    <row r="632" spans="1:49" ht="15" x14ac:dyDescent="0.3">
      <c r="A632" s="32"/>
      <c r="AI632" s="20"/>
      <c r="AJ632" s="21"/>
      <c r="AK632" s="39"/>
      <c r="AL632" s="39"/>
      <c r="AM632" s="19"/>
      <c r="AN632" s="19"/>
      <c r="AO632" s="19"/>
      <c r="AP632" s="19"/>
      <c r="AQ632" s="19"/>
      <c r="AR632" s="19"/>
      <c r="AS632" s="51"/>
      <c r="AT632" s="51"/>
      <c r="AU632" s="51"/>
      <c r="AV632" s="51"/>
      <c r="AW632" s="51"/>
    </row>
    <row r="633" spans="1:49" ht="15" x14ac:dyDescent="0.3">
      <c r="A633" s="32"/>
      <c r="AI633" s="20"/>
      <c r="AJ633" s="21"/>
      <c r="AK633" s="39"/>
      <c r="AL633" s="39"/>
      <c r="AM633" s="19"/>
      <c r="AN633" s="19"/>
      <c r="AO633" s="19"/>
      <c r="AP633" s="19"/>
      <c r="AQ633" s="19"/>
      <c r="AR633" s="19"/>
      <c r="AS633" s="51"/>
      <c r="AT633" s="51"/>
      <c r="AU633" s="51"/>
      <c r="AV633" s="51"/>
      <c r="AW633" s="51"/>
    </row>
    <row r="634" spans="1:49" ht="15" x14ac:dyDescent="0.3">
      <c r="A634" s="32"/>
      <c r="AI634" s="20"/>
      <c r="AJ634" s="21"/>
      <c r="AK634" s="39"/>
      <c r="AL634" s="39"/>
      <c r="AM634" s="19"/>
      <c r="AN634" s="19"/>
      <c r="AO634" s="19"/>
      <c r="AP634" s="19"/>
      <c r="AQ634" s="19"/>
      <c r="AR634" s="19"/>
      <c r="AS634" s="51"/>
      <c r="AT634" s="51"/>
      <c r="AU634" s="51"/>
      <c r="AV634" s="51"/>
      <c r="AW634" s="51"/>
    </row>
    <row r="635" spans="1:49" ht="15" x14ac:dyDescent="0.3">
      <c r="A635" s="32"/>
      <c r="AI635" s="20"/>
      <c r="AJ635" s="21"/>
      <c r="AK635" s="39"/>
      <c r="AL635" s="39"/>
      <c r="AM635" s="19"/>
      <c r="AN635" s="19"/>
      <c r="AO635" s="19"/>
      <c r="AP635" s="19"/>
      <c r="AQ635" s="19"/>
      <c r="AR635" s="19"/>
      <c r="AS635" s="51"/>
      <c r="AT635" s="51"/>
      <c r="AU635" s="51"/>
      <c r="AV635" s="51"/>
      <c r="AW635" s="51"/>
    </row>
    <row r="636" spans="1:49" ht="15" x14ac:dyDescent="0.3">
      <c r="A636" s="32"/>
      <c r="AI636" s="20"/>
      <c r="AJ636" s="21"/>
      <c r="AK636" s="39"/>
      <c r="AL636" s="39"/>
      <c r="AM636" s="19"/>
      <c r="AN636" s="19"/>
      <c r="AO636" s="19"/>
      <c r="AP636" s="19"/>
      <c r="AQ636" s="19"/>
      <c r="AR636" s="19"/>
      <c r="AS636" s="51"/>
      <c r="AT636" s="51"/>
      <c r="AU636" s="51"/>
      <c r="AV636" s="51"/>
      <c r="AW636" s="51"/>
    </row>
    <row r="637" spans="1:49" ht="15" x14ac:dyDescent="0.3">
      <c r="A637" s="32"/>
      <c r="AI637" s="20"/>
      <c r="AJ637" s="21"/>
      <c r="AK637" s="39"/>
      <c r="AL637" s="39"/>
      <c r="AM637" s="19"/>
      <c r="AN637" s="19"/>
      <c r="AO637" s="19"/>
      <c r="AP637" s="19"/>
      <c r="AQ637" s="19"/>
      <c r="AR637" s="19"/>
      <c r="AS637" s="51"/>
      <c r="AT637" s="51"/>
      <c r="AU637" s="51"/>
      <c r="AV637" s="51"/>
      <c r="AW637" s="51"/>
    </row>
    <row r="638" spans="1:49" ht="15" x14ac:dyDescent="0.3">
      <c r="A638" s="32"/>
      <c r="AI638" s="20"/>
      <c r="AJ638" s="21"/>
      <c r="AK638" s="39"/>
      <c r="AL638" s="39"/>
      <c r="AM638" s="19"/>
      <c r="AN638" s="19"/>
      <c r="AO638" s="19"/>
      <c r="AP638" s="19"/>
      <c r="AQ638" s="19"/>
      <c r="AR638" s="19"/>
      <c r="AS638" s="51"/>
      <c r="AT638" s="51"/>
      <c r="AU638" s="51"/>
      <c r="AV638" s="51"/>
      <c r="AW638" s="51"/>
    </row>
    <row r="639" spans="1:49" ht="15" x14ac:dyDescent="0.3">
      <c r="A639" s="32"/>
      <c r="AI639" s="20"/>
      <c r="AJ639" s="21"/>
      <c r="AK639" s="39"/>
      <c r="AL639" s="39"/>
      <c r="AM639" s="19"/>
      <c r="AN639" s="19"/>
      <c r="AO639" s="19"/>
      <c r="AP639" s="19"/>
      <c r="AQ639" s="19"/>
      <c r="AR639" s="19"/>
      <c r="AS639" s="51"/>
      <c r="AT639" s="51"/>
      <c r="AU639" s="51"/>
      <c r="AV639" s="51"/>
      <c r="AW639" s="51"/>
    </row>
    <row r="640" spans="1:49" ht="15" x14ac:dyDescent="0.3">
      <c r="A640" s="32"/>
      <c r="AI640" s="20"/>
      <c r="AJ640" s="21"/>
      <c r="AK640" s="39"/>
      <c r="AL640" s="39"/>
      <c r="AM640" s="19"/>
      <c r="AN640" s="19"/>
      <c r="AO640" s="19"/>
      <c r="AP640" s="19"/>
      <c r="AQ640" s="19"/>
      <c r="AR640" s="19"/>
      <c r="AS640" s="51"/>
      <c r="AT640" s="51"/>
      <c r="AU640" s="51"/>
      <c r="AV640" s="51"/>
      <c r="AW640" s="51"/>
    </row>
    <row r="641" spans="1:49" ht="15" x14ac:dyDescent="0.3">
      <c r="A641" s="32"/>
      <c r="AI641" s="20"/>
      <c r="AJ641" s="21"/>
      <c r="AK641" s="39"/>
      <c r="AL641" s="39"/>
      <c r="AM641" s="19"/>
      <c r="AN641" s="19"/>
      <c r="AO641" s="19"/>
      <c r="AP641" s="19"/>
      <c r="AQ641" s="19"/>
      <c r="AR641" s="19"/>
      <c r="AS641" s="51"/>
      <c r="AT641" s="51"/>
      <c r="AU641" s="51"/>
      <c r="AV641" s="51"/>
      <c r="AW641" s="51"/>
    </row>
    <row r="642" spans="1:49" ht="15" x14ac:dyDescent="0.3">
      <c r="A642" s="32"/>
      <c r="AI642" s="20"/>
      <c r="AJ642" s="21"/>
      <c r="AK642" s="39"/>
      <c r="AL642" s="39"/>
      <c r="AM642" s="19"/>
      <c r="AN642" s="19"/>
      <c r="AO642" s="19"/>
      <c r="AP642" s="19"/>
      <c r="AQ642" s="19"/>
      <c r="AR642" s="19"/>
      <c r="AS642" s="51"/>
      <c r="AT642" s="51"/>
      <c r="AU642" s="51"/>
      <c r="AV642" s="51"/>
      <c r="AW642" s="51"/>
    </row>
    <row r="643" spans="1:49" ht="15" x14ac:dyDescent="0.3">
      <c r="A643" s="32"/>
      <c r="AI643" s="20"/>
      <c r="AJ643" s="21"/>
      <c r="AK643" s="39"/>
      <c r="AL643" s="39"/>
      <c r="AM643" s="19"/>
      <c r="AN643" s="19"/>
      <c r="AO643" s="19"/>
      <c r="AP643" s="19"/>
      <c r="AQ643" s="19"/>
      <c r="AR643" s="19"/>
      <c r="AS643" s="51"/>
      <c r="AT643" s="51"/>
      <c r="AU643" s="51"/>
      <c r="AV643" s="51"/>
      <c r="AW643" s="51"/>
    </row>
    <row r="644" spans="1:49" ht="15" x14ac:dyDescent="0.3">
      <c r="A644" s="32"/>
      <c r="AI644" s="20"/>
      <c r="AJ644" s="21"/>
      <c r="AK644" s="39"/>
      <c r="AL644" s="39"/>
      <c r="AM644" s="19"/>
      <c r="AN644" s="19"/>
      <c r="AO644" s="19"/>
      <c r="AP644" s="19"/>
      <c r="AQ644" s="19"/>
      <c r="AR644" s="19"/>
      <c r="AS644" s="51"/>
      <c r="AT644" s="51"/>
      <c r="AU644" s="51"/>
      <c r="AV644" s="51"/>
      <c r="AW644" s="51"/>
    </row>
    <row r="645" spans="1:49" ht="15" x14ac:dyDescent="0.3">
      <c r="A645" s="32"/>
      <c r="AI645" s="20"/>
      <c r="AJ645" s="21"/>
      <c r="AK645" s="39"/>
      <c r="AL645" s="39"/>
      <c r="AM645" s="19"/>
      <c r="AN645" s="19"/>
      <c r="AO645" s="19"/>
      <c r="AP645" s="19"/>
      <c r="AQ645" s="19"/>
      <c r="AR645" s="19"/>
      <c r="AS645" s="51"/>
      <c r="AT645" s="51"/>
      <c r="AU645" s="51"/>
      <c r="AV645" s="51"/>
      <c r="AW645" s="51"/>
    </row>
    <row r="646" spans="1:49" ht="15" x14ac:dyDescent="0.3">
      <c r="A646" s="32"/>
      <c r="AI646" s="20"/>
      <c r="AJ646" s="21"/>
      <c r="AK646" s="39"/>
      <c r="AL646" s="39"/>
      <c r="AM646" s="19"/>
      <c r="AN646" s="19"/>
      <c r="AO646" s="19"/>
      <c r="AP646" s="19"/>
      <c r="AQ646" s="19"/>
      <c r="AR646" s="19"/>
      <c r="AS646" s="51"/>
      <c r="AT646" s="51"/>
      <c r="AU646" s="51"/>
      <c r="AV646" s="51"/>
      <c r="AW646" s="51"/>
    </row>
    <row r="647" spans="1:49" ht="15" x14ac:dyDescent="0.3">
      <c r="A647" s="32"/>
      <c r="AI647" s="20"/>
      <c r="AJ647" s="21"/>
      <c r="AK647" s="39"/>
      <c r="AL647" s="39"/>
      <c r="AM647" s="19"/>
      <c r="AN647" s="19"/>
      <c r="AO647" s="19"/>
      <c r="AP647" s="19"/>
      <c r="AQ647" s="19"/>
      <c r="AR647" s="19"/>
      <c r="AS647" s="51"/>
      <c r="AT647" s="51"/>
      <c r="AU647" s="51"/>
      <c r="AV647" s="51"/>
      <c r="AW647" s="51"/>
    </row>
    <row r="648" spans="1:49" ht="15" x14ac:dyDescent="0.3">
      <c r="A648" s="32"/>
      <c r="AI648" s="20"/>
      <c r="AJ648" s="21"/>
      <c r="AK648" s="39"/>
      <c r="AL648" s="39"/>
      <c r="AM648" s="19"/>
      <c r="AN648" s="19"/>
      <c r="AO648" s="19"/>
      <c r="AP648" s="19"/>
      <c r="AQ648" s="19"/>
      <c r="AR648" s="19"/>
      <c r="AS648" s="51"/>
      <c r="AT648" s="51"/>
      <c r="AU648" s="51"/>
      <c r="AV648" s="51"/>
      <c r="AW648" s="51"/>
    </row>
    <row r="649" spans="1:49" ht="15" x14ac:dyDescent="0.3">
      <c r="A649" s="32"/>
      <c r="AI649" s="20"/>
      <c r="AJ649" s="21"/>
      <c r="AK649" s="39"/>
      <c r="AL649" s="39"/>
      <c r="AM649" s="19"/>
      <c r="AN649" s="19"/>
      <c r="AO649" s="19"/>
      <c r="AP649" s="19"/>
      <c r="AQ649" s="19"/>
      <c r="AR649" s="19"/>
      <c r="AS649" s="51"/>
      <c r="AT649" s="51"/>
      <c r="AU649" s="51"/>
      <c r="AV649" s="51"/>
      <c r="AW649" s="51"/>
    </row>
    <row r="650" spans="1:49" ht="15" x14ac:dyDescent="0.3">
      <c r="A650" s="32"/>
      <c r="AI650" s="20"/>
      <c r="AJ650" s="21"/>
      <c r="AK650" s="39"/>
      <c r="AL650" s="39"/>
      <c r="AM650" s="19"/>
      <c r="AN650" s="19"/>
      <c r="AO650" s="19"/>
      <c r="AP650" s="19"/>
      <c r="AQ650" s="19"/>
      <c r="AR650" s="19"/>
      <c r="AS650" s="51"/>
      <c r="AT650" s="51"/>
      <c r="AU650" s="51"/>
      <c r="AV650" s="51"/>
      <c r="AW650" s="51"/>
    </row>
    <row r="651" spans="1:49" ht="15" x14ac:dyDescent="0.3">
      <c r="A651" s="32"/>
      <c r="AI651" s="20"/>
      <c r="AJ651" s="21"/>
      <c r="AK651" s="39"/>
      <c r="AL651" s="39"/>
      <c r="AM651" s="19"/>
      <c r="AN651" s="19"/>
      <c r="AO651" s="19"/>
      <c r="AP651" s="19"/>
      <c r="AQ651" s="19"/>
      <c r="AR651" s="19"/>
      <c r="AS651" s="51"/>
      <c r="AT651" s="51"/>
      <c r="AU651" s="51"/>
      <c r="AV651" s="51"/>
      <c r="AW651" s="51"/>
    </row>
    <row r="652" spans="1:49" ht="15" x14ac:dyDescent="0.3">
      <c r="A652" s="32"/>
      <c r="AI652" s="20"/>
      <c r="AJ652" s="21"/>
      <c r="AK652" s="39"/>
      <c r="AL652" s="39"/>
      <c r="AM652" s="19"/>
      <c r="AN652" s="19"/>
      <c r="AO652" s="19"/>
      <c r="AP652" s="19"/>
      <c r="AQ652" s="19"/>
      <c r="AR652" s="19"/>
      <c r="AS652" s="51"/>
      <c r="AT652" s="51"/>
      <c r="AU652" s="51"/>
      <c r="AV652" s="51"/>
      <c r="AW652" s="51"/>
    </row>
    <row r="653" spans="1:49" ht="15" x14ac:dyDescent="0.3">
      <c r="A653" s="32"/>
      <c r="AI653" s="20"/>
      <c r="AJ653" s="21"/>
      <c r="AK653" s="39"/>
      <c r="AL653" s="39"/>
      <c r="AM653" s="19"/>
      <c r="AN653" s="19"/>
      <c r="AO653" s="19"/>
      <c r="AP653" s="19"/>
      <c r="AQ653" s="19"/>
      <c r="AR653" s="19"/>
      <c r="AS653" s="51"/>
      <c r="AT653" s="51"/>
      <c r="AU653" s="51"/>
      <c r="AV653" s="51"/>
      <c r="AW653" s="51"/>
    </row>
    <row r="654" spans="1:49" ht="15" x14ac:dyDescent="0.3">
      <c r="A654" s="32"/>
      <c r="AI654" s="20"/>
      <c r="AJ654" s="21"/>
      <c r="AK654" s="39"/>
      <c r="AL654" s="39"/>
      <c r="AM654" s="19"/>
      <c r="AN654" s="19"/>
      <c r="AO654" s="19"/>
      <c r="AP654" s="19"/>
      <c r="AQ654" s="19"/>
      <c r="AR654" s="19"/>
      <c r="AS654" s="51"/>
      <c r="AT654" s="51"/>
      <c r="AU654" s="51"/>
      <c r="AV654" s="51"/>
      <c r="AW654" s="51"/>
    </row>
    <row r="655" spans="1:49" ht="15" x14ac:dyDescent="0.3">
      <c r="A655" s="32"/>
      <c r="AI655" s="20"/>
      <c r="AJ655" s="21"/>
      <c r="AK655" s="39"/>
      <c r="AL655" s="39"/>
      <c r="AM655" s="19"/>
      <c r="AN655" s="19"/>
      <c r="AO655" s="19"/>
      <c r="AP655" s="19"/>
      <c r="AQ655" s="19"/>
      <c r="AR655" s="19"/>
      <c r="AS655" s="51"/>
      <c r="AT655" s="51"/>
      <c r="AU655" s="51"/>
      <c r="AV655" s="51"/>
      <c r="AW655" s="51"/>
    </row>
    <row r="656" spans="1:49" ht="15" x14ac:dyDescent="0.3">
      <c r="A656" s="32"/>
      <c r="AI656" s="20"/>
      <c r="AJ656" s="21"/>
      <c r="AK656" s="39"/>
      <c r="AL656" s="39"/>
      <c r="AM656" s="19"/>
      <c r="AN656" s="19"/>
      <c r="AO656" s="19"/>
      <c r="AP656" s="19"/>
      <c r="AQ656" s="19"/>
      <c r="AR656" s="19"/>
      <c r="AS656" s="51"/>
      <c r="AT656" s="51"/>
      <c r="AU656" s="51"/>
      <c r="AV656" s="51"/>
      <c r="AW656" s="51"/>
    </row>
    <row r="657" spans="1:49" ht="15" x14ac:dyDescent="0.3">
      <c r="A657" s="32"/>
      <c r="AI657" s="20"/>
      <c r="AJ657" s="21"/>
      <c r="AK657" s="39"/>
      <c r="AL657" s="39"/>
      <c r="AM657" s="19"/>
      <c r="AN657" s="19"/>
      <c r="AO657" s="19"/>
      <c r="AP657" s="19"/>
      <c r="AQ657" s="19"/>
      <c r="AR657" s="19"/>
      <c r="AS657" s="51"/>
      <c r="AT657" s="51"/>
      <c r="AU657" s="51"/>
      <c r="AV657" s="51"/>
      <c r="AW657" s="51"/>
    </row>
    <row r="658" spans="1:49" ht="15" x14ac:dyDescent="0.3">
      <c r="A658" s="32"/>
      <c r="AI658" s="20"/>
      <c r="AJ658" s="21"/>
      <c r="AK658" s="39"/>
      <c r="AL658" s="39"/>
      <c r="AM658" s="19"/>
      <c r="AN658" s="19"/>
      <c r="AO658" s="19"/>
      <c r="AP658" s="19"/>
      <c r="AQ658" s="19"/>
      <c r="AR658" s="19"/>
      <c r="AS658" s="51"/>
      <c r="AT658" s="51"/>
      <c r="AU658" s="51"/>
      <c r="AV658" s="51"/>
      <c r="AW658" s="51"/>
    </row>
    <row r="659" spans="1:49" ht="15" x14ac:dyDescent="0.3">
      <c r="A659" s="32"/>
      <c r="AI659" s="20"/>
      <c r="AJ659" s="21"/>
      <c r="AK659" s="39"/>
      <c r="AL659" s="39"/>
      <c r="AM659" s="19"/>
      <c r="AN659" s="19"/>
      <c r="AO659" s="19"/>
      <c r="AP659" s="19"/>
      <c r="AQ659" s="19"/>
      <c r="AR659" s="19"/>
      <c r="AS659" s="51"/>
      <c r="AT659" s="51"/>
      <c r="AU659" s="51"/>
      <c r="AV659" s="51"/>
      <c r="AW659" s="51"/>
    </row>
    <row r="660" spans="1:49" ht="15" x14ac:dyDescent="0.3">
      <c r="A660" s="32"/>
      <c r="AI660" s="20"/>
      <c r="AJ660" s="21"/>
      <c r="AK660" s="39"/>
      <c r="AL660" s="39"/>
      <c r="AM660" s="19"/>
      <c r="AN660" s="19"/>
      <c r="AO660" s="19"/>
      <c r="AP660" s="19"/>
      <c r="AQ660" s="19"/>
      <c r="AR660" s="19"/>
      <c r="AS660" s="51"/>
      <c r="AT660" s="51"/>
      <c r="AU660" s="51"/>
      <c r="AV660" s="51"/>
      <c r="AW660" s="51"/>
    </row>
    <row r="661" spans="1:49" ht="15" x14ac:dyDescent="0.3">
      <c r="A661" s="32"/>
      <c r="AI661" s="20"/>
      <c r="AJ661" s="21"/>
      <c r="AK661" s="39"/>
      <c r="AL661" s="39"/>
      <c r="AM661" s="19"/>
      <c r="AN661" s="19"/>
      <c r="AO661" s="19"/>
      <c r="AP661" s="19"/>
      <c r="AQ661" s="19"/>
      <c r="AR661" s="19"/>
      <c r="AS661" s="51"/>
      <c r="AT661" s="51"/>
      <c r="AU661" s="51"/>
      <c r="AV661" s="51"/>
      <c r="AW661" s="51"/>
    </row>
    <row r="662" spans="1:49" ht="15" x14ac:dyDescent="0.3">
      <c r="A662" s="32"/>
      <c r="AI662" s="20"/>
      <c r="AJ662" s="21"/>
      <c r="AK662" s="39"/>
      <c r="AL662" s="39"/>
      <c r="AM662" s="19"/>
      <c r="AN662" s="19"/>
      <c r="AO662" s="19"/>
      <c r="AP662" s="19"/>
      <c r="AQ662" s="19"/>
      <c r="AR662" s="19"/>
      <c r="AS662" s="51"/>
      <c r="AT662" s="51"/>
      <c r="AU662" s="51"/>
      <c r="AV662" s="51"/>
      <c r="AW662" s="51"/>
    </row>
    <row r="663" spans="1:49" ht="15" x14ac:dyDescent="0.3">
      <c r="A663" s="32"/>
      <c r="AI663" s="20"/>
      <c r="AJ663" s="21"/>
      <c r="AK663" s="39"/>
      <c r="AL663" s="39"/>
      <c r="AM663" s="19"/>
      <c r="AN663" s="19"/>
      <c r="AO663" s="19"/>
      <c r="AP663" s="19"/>
      <c r="AQ663" s="19"/>
      <c r="AR663" s="19"/>
      <c r="AS663" s="51"/>
      <c r="AT663" s="51"/>
      <c r="AU663" s="51"/>
      <c r="AV663" s="51"/>
      <c r="AW663" s="51"/>
    </row>
    <row r="664" spans="1:49" ht="15" x14ac:dyDescent="0.3">
      <c r="A664" s="32"/>
      <c r="AI664" s="20"/>
      <c r="AJ664" s="21"/>
      <c r="AK664" s="39"/>
      <c r="AL664" s="39"/>
      <c r="AM664" s="19"/>
      <c r="AN664" s="19"/>
      <c r="AO664" s="19"/>
      <c r="AP664" s="19"/>
      <c r="AQ664" s="19"/>
      <c r="AR664" s="19"/>
      <c r="AS664" s="51"/>
      <c r="AT664" s="51"/>
      <c r="AU664" s="51"/>
      <c r="AV664" s="51"/>
      <c r="AW664" s="51"/>
    </row>
    <row r="665" spans="1:49" ht="15" x14ac:dyDescent="0.3">
      <c r="A665" s="32"/>
      <c r="AI665" s="20"/>
      <c r="AJ665" s="21"/>
      <c r="AK665" s="39"/>
      <c r="AL665" s="39"/>
      <c r="AM665" s="19"/>
      <c r="AN665" s="19"/>
      <c r="AO665" s="19"/>
      <c r="AP665" s="19"/>
      <c r="AQ665" s="19"/>
      <c r="AR665" s="19"/>
      <c r="AS665" s="51"/>
      <c r="AT665" s="51"/>
      <c r="AU665" s="51"/>
      <c r="AV665" s="51"/>
      <c r="AW665" s="51"/>
    </row>
    <row r="666" spans="1:49" ht="15" x14ac:dyDescent="0.3">
      <c r="A666" s="32"/>
      <c r="AI666" s="20"/>
      <c r="AJ666" s="21"/>
      <c r="AK666" s="39"/>
      <c r="AL666" s="39"/>
      <c r="AM666" s="19"/>
      <c r="AN666" s="19"/>
      <c r="AO666" s="19"/>
      <c r="AP666" s="19"/>
      <c r="AQ666" s="19"/>
      <c r="AR666" s="19"/>
      <c r="AS666" s="51"/>
      <c r="AT666" s="51"/>
      <c r="AU666" s="51"/>
      <c r="AV666" s="51"/>
      <c r="AW666" s="51"/>
    </row>
    <row r="667" spans="1:49" ht="15" x14ac:dyDescent="0.3">
      <c r="A667" s="32"/>
      <c r="AI667" s="20"/>
      <c r="AJ667" s="21"/>
      <c r="AK667" s="39"/>
      <c r="AL667" s="39"/>
      <c r="AM667" s="19"/>
      <c r="AN667" s="19"/>
      <c r="AO667" s="19"/>
      <c r="AP667" s="19"/>
      <c r="AQ667" s="19"/>
      <c r="AR667" s="19"/>
      <c r="AS667" s="51"/>
      <c r="AT667" s="51"/>
      <c r="AU667" s="51"/>
      <c r="AV667" s="51"/>
      <c r="AW667" s="51"/>
    </row>
    <row r="668" spans="1:49" ht="15" x14ac:dyDescent="0.3">
      <c r="A668" s="32"/>
      <c r="AI668" s="20"/>
      <c r="AJ668" s="21"/>
      <c r="AK668" s="39"/>
      <c r="AL668" s="39"/>
      <c r="AM668" s="19"/>
      <c r="AN668" s="19"/>
      <c r="AO668" s="19"/>
      <c r="AP668" s="19"/>
      <c r="AQ668" s="19"/>
      <c r="AR668" s="19"/>
      <c r="AS668" s="51"/>
      <c r="AT668" s="51"/>
      <c r="AU668" s="51"/>
      <c r="AV668" s="51"/>
      <c r="AW668" s="51"/>
    </row>
    <row r="669" spans="1:49" ht="15" x14ac:dyDescent="0.3">
      <c r="A669" s="32"/>
      <c r="AI669" s="20"/>
      <c r="AJ669" s="21"/>
      <c r="AK669" s="39"/>
      <c r="AL669" s="39"/>
      <c r="AM669" s="19"/>
      <c r="AN669" s="19"/>
      <c r="AO669" s="19"/>
      <c r="AP669" s="19"/>
      <c r="AQ669" s="19"/>
      <c r="AR669" s="19"/>
      <c r="AS669" s="51"/>
      <c r="AT669" s="51"/>
      <c r="AU669" s="51"/>
      <c r="AV669" s="51"/>
      <c r="AW669" s="51"/>
    </row>
    <row r="670" spans="1:49" ht="15" x14ac:dyDescent="0.3">
      <c r="A670" s="32"/>
      <c r="AI670" s="20"/>
      <c r="AJ670" s="21"/>
      <c r="AK670" s="39"/>
      <c r="AL670" s="39"/>
      <c r="AM670" s="19"/>
      <c r="AN670" s="19"/>
      <c r="AO670" s="19"/>
      <c r="AP670" s="19"/>
      <c r="AQ670" s="19"/>
      <c r="AR670" s="19"/>
      <c r="AS670" s="51"/>
      <c r="AT670" s="51"/>
      <c r="AU670" s="51"/>
      <c r="AV670" s="51"/>
      <c r="AW670" s="51"/>
    </row>
    <row r="671" spans="1:49" ht="15" x14ac:dyDescent="0.3">
      <c r="A671" s="32"/>
      <c r="AI671" s="20"/>
      <c r="AJ671" s="21"/>
      <c r="AK671" s="39"/>
      <c r="AL671" s="39"/>
      <c r="AM671" s="19"/>
      <c r="AN671" s="19"/>
      <c r="AO671" s="19"/>
      <c r="AP671" s="19"/>
      <c r="AQ671" s="19"/>
      <c r="AR671" s="19"/>
      <c r="AS671" s="51"/>
      <c r="AT671" s="51"/>
      <c r="AU671" s="51"/>
      <c r="AV671" s="51"/>
      <c r="AW671" s="51"/>
    </row>
    <row r="672" spans="1:49" ht="15" x14ac:dyDescent="0.3">
      <c r="A672" s="32"/>
      <c r="AI672" s="20"/>
      <c r="AJ672" s="21"/>
      <c r="AK672" s="39"/>
      <c r="AL672" s="39"/>
      <c r="AM672" s="19"/>
      <c r="AN672" s="19"/>
      <c r="AO672" s="19"/>
      <c r="AP672" s="19"/>
      <c r="AQ672" s="19"/>
      <c r="AR672" s="19"/>
      <c r="AS672" s="51"/>
      <c r="AT672" s="51"/>
      <c r="AU672" s="51"/>
      <c r="AV672" s="51"/>
      <c r="AW672" s="51"/>
    </row>
    <row r="673" spans="1:49" ht="15" x14ac:dyDescent="0.3">
      <c r="A673" s="32"/>
      <c r="AI673" s="20"/>
      <c r="AJ673" s="21"/>
      <c r="AK673" s="39"/>
      <c r="AL673" s="39"/>
      <c r="AM673" s="19"/>
      <c r="AN673" s="19"/>
      <c r="AO673" s="19"/>
      <c r="AP673" s="19"/>
      <c r="AQ673" s="19"/>
      <c r="AR673" s="19"/>
      <c r="AS673" s="51"/>
      <c r="AT673" s="51"/>
      <c r="AU673" s="51"/>
      <c r="AV673" s="51"/>
      <c r="AW673" s="51"/>
    </row>
    <row r="674" spans="1:49" ht="15" x14ac:dyDescent="0.3">
      <c r="A674" s="32"/>
      <c r="AI674" s="20"/>
      <c r="AJ674" s="21"/>
      <c r="AK674" s="39"/>
      <c r="AL674" s="39"/>
      <c r="AM674" s="19"/>
      <c r="AN674" s="19"/>
      <c r="AO674" s="19"/>
      <c r="AP674" s="19"/>
      <c r="AQ674" s="19"/>
      <c r="AR674" s="19"/>
      <c r="AS674" s="51"/>
      <c r="AT674" s="51"/>
      <c r="AU674" s="51"/>
      <c r="AV674" s="51"/>
      <c r="AW674" s="51"/>
    </row>
    <row r="675" spans="1:49" ht="15" x14ac:dyDescent="0.3">
      <c r="A675" s="32"/>
      <c r="AI675" s="20"/>
      <c r="AJ675" s="21"/>
      <c r="AK675" s="39"/>
      <c r="AL675" s="39"/>
      <c r="AM675" s="19"/>
      <c r="AN675" s="19"/>
      <c r="AO675" s="19"/>
      <c r="AP675" s="19"/>
      <c r="AQ675" s="19"/>
      <c r="AR675" s="19"/>
      <c r="AS675" s="51"/>
      <c r="AT675" s="51"/>
      <c r="AU675" s="51"/>
      <c r="AV675" s="51"/>
      <c r="AW675" s="51"/>
    </row>
    <row r="676" spans="1:49" ht="15" x14ac:dyDescent="0.3">
      <c r="A676" s="32"/>
      <c r="AI676" s="20"/>
      <c r="AJ676" s="21"/>
      <c r="AK676" s="39"/>
      <c r="AL676" s="39"/>
      <c r="AM676" s="19"/>
      <c r="AN676" s="19"/>
      <c r="AO676" s="19"/>
      <c r="AP676" s="19"/>
      <c r="AQ676" s="19"/>
      <c r="AR676" s="19"/>
      <c r="AS676" s="51"/>
      <c r="AT676" s="51"/>
      <c r="AU676" s="51"/>
      <c r="AV676" s="51"/>
      <c r="AW676" s="51"/>
    </row>
    <row r="677" spans="1:49" ht="15" x14ac:dyDescent="0.3">
      <c r="A677" s="32"/>
      <c r="AI677" s="20"/>
      <c r="AJ677" s="21"/>
      <c r="AK677" s="39"/>
      <c r="AL677" s="39"/>
      <c r="AM677" s="19"/>
      <c r="AN677" s="19"/>
      <c r="AO677" s="19"/>
      <c r="AP677" s="19"/>
      <c r="AQ677" s="19"/>
      <c r="AR677" s="19"/>
      <c r="AS677" s="51"/>
      <c r="AT677" s="51"/>
      <c r="AU677" s="51"/>
      <c r="AV677" s="51"/>
      <c r="AW677" s="51"/>
    </row>
    <row r="678" spans="1:49" ht="15" x14ac:dyDescent="0.3">
      <c r="A678" s="32"/>
      <c r="AI678" s="20"/>
      <c r="AJ678" s="21"/>
      <c r="AK678" s="39"/>
      <c r="AL678" s="39"/>
      <c r="AM678" s="19"/>
      <c r="AN678" s="19"/>
      <c r="AO678" s="19"/>
      <c r="AP678" s="19"/>
      <c r="AQ678" s="19"/>
      <c r="AR678" s="19"/>
      <c r="AS678" s="51"/>
      <c r="AT678" s="51"/>
      <c r="AU678" s="51"/>
      <c r="AV678" s="51"/>
      <c r="AW678" s="51"/>
    </row>
    <row r="679" spans="1:49" ht="15" x14ac:dyDescent="0.3">
      <c r="A679" s="32"/>
      <c r="AI679" s="20"/>
      <c r="AJ679" s="21"/>
      <c r="AK679" s="39"/>
      <c r="AL679" s="39"/>
      <c r="AM679" s="19"/>
      <c r="AN679" s="19"/>
      <c r="AO679" s="19"/>
      <c r="AP679" s="19"/>
      <c r="AQ679" s="19"/>
      <c r="AR679" s="19"/>
      <c r="AS679" s="51"/>
      <c r="AT679" s="51"/>
      <c r="AU679" s="51"/>
      <c r="AV679" s="51"/>
      <c r="AW679" s="51"/>
    </row>
    <row r="680" spans="1:49" ht="15" x14ac:dyDescent="0.3">
      <c r="A680" s="32"/>
      <c r="AI680" s="20"/>
      <c r="AJ680" s="21"/>
      <c r="AK680" s="39"/>
      <c r="AL680" s="39"/>
      <c r="AM680" s="19"/>
      <c r="AN680" s="19"/>
      <c r="AO680" s="19"/>
      <c r="AP680" s="19"/>
      <c r="AQ680" s="19"/>
      <c r="AR680" s="19"/>
      <c r="AS680" s="51"/>
      <c r="AT680" s="51"/>
      <c r="AU680" s="51"/>
      <c r="AV680" s="51"/>
      <c r="AW680" s="51"/>
    </row>
    <row r="681" spans="1:49" ht="15" x14ac:dyDescent="0.3">
      <c r="A681" s="32"/>
      <c r="AI681" s="20"/>
      <c r="AJ681" s="21"/>
      <c r="AK681" s="39"/>
      <c r="AL681" s="39"/>
      <c r="AM681" s="19"/>
      <c r="AN681" s="19"/>
      <c r="AO681" s="19"/>
      <c r="AP681" s="19"/>
      <c r="AQ681" s="19"/>
      <c r="AR681" s="19"/>
      <c r="AS681" s="51"/>
      <c r="AT681" s="51"/>
      <c r="AU681" s="51"/>
      <c r="AV681" s="51"/>
      <c r="AW681" s="51"/>
    </row>
    <row r="682" spans="1:49" ht="15" x14ac:dyDescent="0.3">
      <c r="A682" s="32"/>
      <c r="AI682" s="20"/>
      <c r="AJ682" s="21"/>
      <c r="AK682" s="39"/>
      <c r="AL682" s="39"/>
      <c r="AM682" s="19"/>
      <c r="AN682" s="19"/>
      <c r="AO682" s="19"/>
      <c r="AP682" s="19"/>
      <c r="AQ682" s="19"/>
      <c r="AR682" s="19"/>
      <c r="AS682" s="51"/>
      <c r="AT682" s="51"/>
      <c r="AU682" s="51"/>
      <c r="AV682" s="51"/>
      <c r="AW682" s="51"/>
    </row>
    <row r="683" spans="1:49" ht="15" x14ac:dyDescent="0.3">
      <c r="A683" s="32"/>
      <c r="AI683" s="20"/>
      <c r="AJ683" s="21"/>
      <c r="AK683" s="39"/>
      <c r="AL683" s="39"/>
      <c r="AM683" s="19"/>
      <c r="AN683" s="19"/>
      <c r="AO683" s="19"/>
      <c r="AP683" s="19"/>
      <c r="AQ683" s="19"/>
      <c r="AR683" s="19"/>
      <c r="AS683" s="51"/>
      <c r="AT683" s="51"/>
      <c r="AU683" s="51"/>
      <c r="AV683" s="51"/>
      <c r="AW683" s="51"/>
    </row>
    <row r="684" spans="1:49" ht="15" x14ac:dyDescent="0.3">
      <c r="A684" s="32"/>
      <c r="AI684" s="20"/>
      <c r="AJ684" s="21"/>
      <c r="AK684" s="39"/>
      <c r="AL684" s="39"/>
      <c r="AM684" s="19"/>
      <c r="AN684" s="19"/>
      <c r="AO684" s="19"/>
      <c r="AP684" s="19"/>
      <c r="AQ684" s="19"/>
      <c r="AR684" s="19"/>
      <c r="AS684" s="51"/>
      <c r="AT684" s="51"/>
      <c r="AU684" s="51"/>
      <c r="AV684" s="51"/>
      <c r="AW684" s="51"/>
    </row>
    <row r="685" spans="1:49" ht="15" x14ac:dyDescent="0.3">
      <c r="A685" s="32"/>
      <c r="AI685" s="20"/>
      <c r="AJ685" s="21"/>
      <c r="AK685" s="39"/>
      <c r="AL685" s="39"/>
      <c r="AM685" s="19"/>
      <c r="AN685" s="19"/>
      <c r="AO685" s="19"/>
      <c r="AP685" s="19"/>
      <c r="AQ685" s="19"/>
      <c r="AR685" s="19"/>
      <c r="AS685" s="51"/>
      <c r="AT685" s="51"/>
      <c r="AU685" s="51"/>
      <c r="AV685" s="51"/>
      <c r="AW685" s="51"/>
    </row>
    <row r="686" spans="1:49" ht="15" x14ac:dyDescent="0.3">
      <c r="A686" s="32"/>
      <c r="AI686" s="20"/>
      <c r="AJ686" s="21"/>
      <c r="AK686" s="39"/>
      <c r="AL686" s="39"/>
      <c r="AM686" s="19"/>
      <c r="AN686" s="19"/>
      <c r="AO686" s="19"/>
      <c r="AP686" s="19"/>
      <c r="AQ686" s="19"/>
      <c r="AR686" s="19"/>
      <c r="AS686" s="51"/>
      <c r="AT686" s="51"/>
      <c r="AU686" s="51"/>
      <c r="AV686" s="51"/>
      <c r="AW686" s="51"/>
    </row>
    <row r="687" spans="1:49" ht="15" x14ac:dyDescent="0.3">
      <c r="A687" s="32"/>
      <c r="AI687" s="20"/>
      <c r="AJ687" s="21"/>
      <c r="AK687" s="39"/>
      <c r="AL687" s="39"/>
      <c r="AM687" s="19"/>
      <c r="AN687" s="19"/>
      <c r="AO687" s="19"/>
      <c r="AP687" s="19"/>
      <c r="AQ687" s="19"/>
      <c r="AR687" s="19"/>
      <c r="AS687" s="51"/>
      <c r="AT687" s="51"/>
      <c r="AU687" s="51"/>
      <c r="AV687" s="51"/>
      <c r="AW687" s="51"/>
    </row>
    <row r="688" spans="1:49" ht="15" x14ac:dyDescent="0.3">
      <c r="A688" s="32"/>
      <c r="AI688" s="20"/>
      <c r="AJ688" s="21"/>
      <c r="AK688" s="39"/>
      <c r="AL688" s="39"/>
      <c r="AM688" s="19"/>
      <c r="AN688" s="19"/>
      <c r="AO688" s="19"/>
      <c r="AP688" s="19"/>
      <c r="AQ688" s="19"/>
      <c r="AR688" s="19"/>
      <c r="AS688" s="51"/>
      <c r="AT688" s="51"/>
      <c r="AU688" s="51"/>
      <c r="AV688" s="51"/>
      <c r="AW688" s="51"/>
    </row>
    <row r="689" spans="1:49" ht="15" x14ac:dyDescent="0.3">
      <c r="A689" s="32"/>
      <c r="AI689" s="20"/>
      <c r="AJ689" s="21"/>
      <c r="AK689" s="39"/>
      <c r="AL689" s="39"/>
      <c r="AM689" s="19"/>
      <c r="AN689" s="19"/>
      <c r="AO689" s="19"/>
      <c r="AP689" s="19"/>
      <c r="AQ689" s="19"/>
      <c r="AR689" s="19"/>
      <c r="AS689" s="51"/>
      <c r="AT689" s="51"/>
      <c r="AU689" s="51"/>
      <c r="AV689" s="51"/>
      <c r="AW689" s="51"/>
    </row>
    <row r="690" spans="1:49" ht="15" x14ac:dyDescent="0.3">
      <c r="A690" s="32"/>
      <c r="AI690" s="20"/>
      <c r="AJ690" s="21"/>
      <c r="AK690" s="39"/>
      <c r="AL690" s="39"/>
      <c r="AM690" s="19"/>
      <c r="AN690" s="19"/>
      <c r="AO690" s="19"/>
      <c r="AP690" s="19"/>
      <c r="AQ690" s="19"/>
      <c r="AR690" s="19"/>
      <c r="AS690" s="51"/>
      <c r="AT690" s="51"/>
      <c r="AU690" s="51"/>
      <c r="AV690" s="51"/>
      <c r="AW690" s="51"/>
    </row>
    <row r="691" spans="1:49" ht="15" x14ac:dyDescent="0.3">
      <c r="A691" s="32"/>
      <c r="AI691" s="20"/>
      <c r="AJ691" s="21"/>
      <c r="AK691" s="39"/>
      <c r="AL691" s="39"/>
      <c r="AM691" s="19"/>
      <c r="AN691" s="19"/>
      <c r="AO691" s="19"/>
      <c r="AP691" s="19"/>
      <c r="AQ691" s="19"/>
      <c r="AR691" s="19"/>
      <c r="AS691" s="51"/>
      <c r="AT691" s="51"/>
      <c r="AU691" s="51"/>
      <c r="AV691" s="51"/>
      <c r="AW691" s="51"/>
    </row>
    <row r="692" spans="1:49" ht="15" x14ac:dyDescent="0.3">
      <c r="A692" s="32"/>
      <c r="AI692" s="20"/>
      <c r="AJ692" s="21"/>
      <c r="AK692" s="39"/>
      <c r="AL692" s="39"/>
      <c r="AM692" s="19"/>
      <c r="AN692" s="19"/>
      <c r="AO692" s="19"/>
      <c r="AP692" s="19"/>
      <c r="AQ692" s="19"/>
      <c r="AR692" s="19"/>
      <c r="AS692" s="51"/>
      <c r="AT692" s="51"/>
      <c r="AU692" s="51"/>
      <c r="AV692" s="51"/>
      <c r="AW692" s="51"/>
    </row>
    <row r="693" spans="1:49" ht="15" x14ac:dyDescent="0.3">
      <c r="A693" s="32"/>
      <c r="AI693" s="20"/>
      <c r="AJ693" s="21"/>
      <c r="AK693" s="39"/>
      <c r="AL693" s="39"/>
      <c r="AM693" s="19"/>
      <c r="AN693" s="19"/>
      <c r="AO693" s="19"/>
      <c r="AP693" s="19"/>
      <c r="AQ693" s="19"/>
      <c r="AR693" s="19"/>
      <c r="AS693" s="51"/>
      <c r="AT693" s="51"/>
      <c r="AU693" s="51"/>
      <c r="AV693" s="51"/>
      <c r="AW693" s="51"/>
    </row>
    <row r="694" spans="1:49" ht="15" x14ac:dyDescent="0.3">
      <c r="A694" s="32"/>
      <c r="AI694" s="20"/>
      <c r="AJ694" s="21"/>
      <c r="AK694" s="39"/>
      <c r="AL694" s="39"/>
      <c r="AM694" s="19"/>
      <c r="AN694" s="19"/>
      <c r="AO694" s="19"/>
      <c r="AP694" s="19"/>
      <c r="AQ694" s="19"/>
      <c r="AR694" s="19"/>
      <c r="AS694" s="51"/>
      <c r="AT694" s="51"/>
      <c r="AU694" s="51"/>
      <c r="AV694" s="51"/>
      <c r="AW694" s="51"/>
    </row>
    <row r="695" spans="1:49" ht="15" x14ac:dyDescent="0.3">
      <c r="A695" s="32"/>
      <c r="AI695" s="20"/>
      <c r="AJ695" s="21"/>
      <c r="AK695" s="39"/>
      <c r="AL695" s="39"/>
      <c r="AM695" s="19"/>
      <c r="AN695" s="19"/>
      <c r="AO695" s="19"/>
      <c r="AP695" s="19"/>
      <c r="AQ695" s="19"/>
      <c r="AR695" s="19"/>
      <c r="AS695" s="51"/>
      <c r="AT695" s="51"/>
      <c r="AU695" s="51"/>
      <c r="AV695" s="51"/>
      <c r="AW695" s="51"/>
    </row>
    <row r="696" spans="1:49" ht="15" x14ac:dyDescent="0.3">
      <c r="A696" s="32"/>
      <c r="AI696" s="20"/>
      <c r="AJ696" s="21"/>
      <c r="AK696" s="39"/>
      <c r="AL696" s="39"/>
      <c r="AM696" s="19"/>
      <c r="AN696" s="19"/>
      <c r="AO696" s="19"/>
      <c r="AP696" s="19"/>
      <c r="AQ696" s="19"/>
      <c r="AR696" s="19"/>
      <c r="AS696" s="51"/>
      <c r="AT696" s="51"/>
      <c r="AU696" s="51"/>
      <c r="AV696" s="51"/>
      <c r="AW696" s="51"/>
    </row>
    <row r="697" spans="1:49" ht="15" x14ac:dyDescent="0.3">
      <c r="A697" s="32"/>
      <c r="AI697" s="20"/>
      <c r="AJ697" s="21"/>
      <c r="AK697" s="39"/>
      <c r="AL697" s="39"/>
      <c r="AM697" s="19"/>
      <c r="AN697" s="19"/>
      <c r="AO697" s="19"/>
      <c r="AP697" s="19"/>
      <c r="AQ697" s="19"/>
      <c r="AR697" s="19"/>
      <c r="AS697" s="51"/>
      <c r="AT697" s="51"/>
      <c r="AU697" s="51"/>
      <c r="AV697" s="51"/>
      <c r="AW697" s="51"/>
    </row>
    <row r="698" spans="1:49" ht="15" x14ac:dyDescent="0.3">
      <c r="A698" s="32"/>
      <c r="AI698" s="20"/>
      <c r="AJ698" s="21"/>
      <c r="AK698" s="39"/>
      <c r="AL698" s="39"/>
      <c r="AM698" s="19"/>
      <c r="AN698" s="19"/>
      <c r="AO698" s="19"/>
      <c r="AP698" s="19"/>
      <c r="AQ698" s="19"/>
      <c r="AR698" s="19"/>
      <c r="AS698" s="51"/>
      <c r="AT698" s="51"/>
      <c r="AU698" s="51"/>
      <c r="AV698" s="51"/>
      <c r="AW698" s="51"/>
    </row>
    <row r="699" spans="1:49" ht="15" x14ac:dyDescent="0.3">
      <c r="A699" s="32"/>
      <c r="AI699" s="20"/>
      <c r="AJ699" s="21"/>
      <c r="AK699" s="39"/>
      <c r="AL699" s="39"/>
      <c r="AM699" s="19"/>
      <c r="AN699" s="19"/>
      <c r="AO699" s="19"/>
      <c r="AP699" s="19"/>
      <c r="AQ699" s="19"/>
      <c r="AR699" s="19"/>
      <c r="AS699" s="51"/>
      <c r="AT699" s="51"/>
      <c r="AU699" s="51"/>
      <c r="AV699" s="51"/>
      <c r="AW699" s="51"/>
    </row>
    <row r="700" spans="1:49" ht="15" x14ac:dyDescent="0.3">
      <c r="A700" s="32"/>
      <c r="AI700" s="20"/>
      <c r="AJ700" s="21"/>
      <c r="AK700" s="39"/>
      <c r="AL700" s="39"/>
      <c r="AM700" s="19"/>
      <c r="AN700" s="19"/>
      <c r="AO700" s="19"/>
      <c r="AP700" s="19"/>
      <c r="AQ700" s="19"/>
      <c r="AR700" s="19"/>
      <c r="AS700" s="51"/>
      <c r="AT700" s="51"/>
      <c r="AU700" s="51"/>
      <c r="AV700" s="51"/>
      <c r="AW700" s="51"/>
    </row>
    <row r="701" spans="1:49" ht="15" x14ac:dyDescent="0.3">
      <c r="A701" s="32"/>
      <c r="AI701" s="20"/>
      <c r="AJ701" s="21"/>
      <c r="AK701" s="39"/>
      <c r="AL701" s="39"/>
      <c r="AM701" s="19"/>
      <c r="AN701" s="19"/>
      <c r="AO701" s="19"/>
      <c r="AP701" s="19"/>
      <c r="AQ701" s="19"/>
      <c r="AR701" s="19"/>
      <c r="AS701" s="51"/>
      <c r="AT701" s="51"/>
      <c r="AU701" s="51"/>
      <c r="AV701" s="51"/>
      <c r="AW701" s="51"/>
    </row>
    <row r="702" spans="1:49" ht="15" x14ac:dyDescent="0.3">
      <c r="A702" s="32"/>
      <c r="AI702" s="20"/>
      <c r="AJ702" s="21"/>
      <c r="AK702" s="39"/>
      <c r="AL702" s="39"/>
      <c r="AM702" s="19"/>
      <c r="AN702" s="19"/>
      <c r="AO702" s="19"/>
      <c r="AP702" s="19"/>
      <c r="AQ702" s="19"/>
      <c r="AR702" s="19"/>
      <c r="AS702" s="51"/>
      <c r="AT702" s="51"/>
      <c r="AU702" s="51"/>
      <c r="AV702" s="51"/>
      <c r="AW702" s="51"/>
    </row>
    <row r="703" spans="1:49" ht="15" x14ac:dyDescent="0.3">
      <c r="A703" s="32"/>
      <c r="AI703" s="20"/>
      <c r="AJ703" s="21"/>
      <c r="AK703" s="39"/>
      <c r="AL703" s="39"/>
      <c r="AM703" s="19"/>
      <c r="AN703" s="19"/>
      <c r="AO703" s="19"/>
      <c r="AP703" s="19"/>
      <c r="AQ703" s="19"/>
      <c r="AR703" s="19"/>
      <c r="AS703" s="51"/>
      <c r="AT703" s="51"/>
      <c r="AU703" s="51"/>
      <c r="AV703" s="51"/>
      <c r="AW703" s="51"/>
    </row>
    <row r="704" spans="1:49" ht="15" x14ac:dyDescent="0.3">
      <c r="A704" s="32"/>
      <c r="AI704" s="20"/>
      <c r="AJ704" s="21"/>
      <c r="AK704" s="39"/>
      <c r="AL704" s="39"/>
      <c r="AM704" s="19"/>
      <c r="AN704" s="19"/>
      <c r="AO704" s="19"/>
      <c r="AP704" s="19"/>
      <c r="AQ704" s="19"/>
      <c r="AR704" s="19"/>
      <c r="AS704" s="51"/>
      <c r="AT704" s="51"/>
      <c r="AU704" s="51"/>
      <c r="AV704" s="51"/>
      <c r="AW704" s="51"/>
    </row>
    <row r="705" spans="1:49" ht="15" x14ac:dyDescent="0.3">
      <c r="A705" s="32"/>
      <c r="AI705" s="20"/>
      <c r="AJ705" s="21"/>
      <c r="AK705" s="39"/>
      <c r="AL705" s="39"/>
      <c r="AM705" s="19"/>
      <c r="AN705" s="19"/>
      <c r="AO705" s="19"/>
      <c r="AP705" s="19"/>
      <c r="AQ705" s="19"/>
      <c r="AR705" s="19"/>
      <c r="AS705" s="51"/>
      <c r="AT705" s="51"/>
      <c r="AU705" s="51"/>
      <c r="AV705" s="51"/>
      <c r="AW705" s="51"/>
    </row>
    <row r="706" spans="1:49" ht="15" x14ac:dyDescent="0.3">
      <c r="A706" s="32"/>
      <c r="AI706" s="20"/>
      <c r="AJ706" s="21"/>
      <c r="AK706" s="39"/>
      <c r="AL706" s="39"/>
      <c r="AM706" s="19"/>
      <c r="AN706" s="19"/>
      <c r="AO706" s="19"/>
      <c r="AP706" s="19"/>
      <c r="AQ706" s="19"/>
      <c r="AR706" s="19"/>
      <c r="AS706" s="51"/>
      <c r="AT706" s="51"/>
      <c r="AU706" s="51"/>
      <c r="AV706" s="51"/>
      <c r="AW706" s="51"/>
    </row>
    <row r="707" spans="1:49" ht="15" x14ac:dyDescent="0.3">
      <c r="A707" s="32"/>
      <c r="AI707" s="20"/>
      <c r="AJ707" s="21"/>
      <c r="AK707" s="39"/>
      <c r="AL707" s="39"/>
      <c r="AM707" s="19"/>
      <c r="AN707" s="19"/>
      <c r="AO707" s="19"/>
      <c r="AP707" s="19"/>
      <c r="AQ707" s="19"/>
      <c r="AR707" s="19"/>
      <c r="AS707" s="51"/>
      <c r="AT707" s="51"/>
      <c r="AU707" s="51"/>
      <c r="AV707" s="51"/>
      <c r="AW707" s="51"/>
    </row>
    <row r="708" spans="1:49" ht="15" x14ac:dyDescent="0.3">
      <c r="A708" s="32"/>
      <c r="AI708" s="20"/>
      <c r="AJ708" s="21"/>
      <c r="AK708" s="39"/>
      <c r="AL708" s="39"/>
      <c r="AM708" s="19"/>
      <c r="AN708" s="19"/>
      <c r="AO708" s="19"/>
      <c r="AP708" s="19"/>
      <c r="AQ708" s="19"/>
      <c r="AR708" s="19"/>
      <c r="AS708" s="51"/>
      <c r="AT708" s="51"/>
      <c r="AU708" s="51"/>
      <c r="AV708" s="51"/>
      <c r="AW708" s="51"/>
    </row>
    <row r="709" spans="1:49" ht="15" x14ac:dyDescent="0.3">
      <c r="A709" s="32"/>
      <c r="AI709" s="20"/>
      <c r="AJ709" s="21"/>
      <c r="AK709" s="39"/>
      <c r="AL709" s="39"/>
      <c r="AM709" s="19"/>
      <c r="AN709" s="19"/>
      <c r="AO709" s="19"/>
      <c r="AP709" s="19"/>
      <c r="AQ709" s="19"/>
      <c r="AR709" s="19"/>
      <c r="AS709" s="51"/>
      <c r="AT709" s="51"/>
      <c r="AU709" s="51"/>
      <c r="AV709" s="51"/>
      <c r="AW709" s="51"/>
    </row>
    <row r="710" spans="1:49" ht="15" x14ac:dyDescent="0.3">
      <c r="A710" s="32"/>
      <c r="AI710" s="20"/>
      <c r="AJ710" s="21"/>
      <c r="AK710" s="39"/>
      <c r="AL710" s="39"/>
      <c r="AM710" s="19"/>
      <c r="AN710" s="19"/>
      <c r="AO710" s="19"/>
      <c r="AP710" s="19"/>
      <c r="AQ710" s="19"/>
      <c r="AR710" s="19"/>
      <c r="AS710" s="51"/>
      <c r="AT710" s="51"/>
      <c r="AU710" s="51"/>
      <c r="AV710" s="51"/>
      <c r="AW710" s="51"/>
    </row>
    <row r="711" spans="1:49" ht="15" x14ac:dyDescent="0.3">
      <c r="A711" s="32"/>
      <c r="AI711" s="20"/>
      <c r="AJ711" s="21"/>
      <c r="AK711" s="39"/>
      <c r="AL711" s="39"/>
      <c r="AM711" s="19"/>
      <c r="AN711" s="19"/>
      <c r="AO711" s="19"/>
      <c r="AP711" s="19"/>
      <c r="AQ711" s="19"/>
      <c r="AR711" s="19"/>
      <c r="AS711" s="51"/>
      <c r="AT711" s="51"/>
      <c r="AU711" s="51"/>
      <c r="AV711" s="51"/>
      <c r="AW711" s="51"/>
    </row>
    <row r="712" spans="1:49" ht="15" x14ac:dyDescent="0.3">
      <c r="A712" s="32"/>
      <c r="AI712" s="20"/>
      <c r="AJ712" s="21"/>
      <c r="AK712" s="39"/>
      <c r="AL712" s="39"/>
      <c r="AM712" s="19"/>
      <c r="AN712" s="19"/>
      <c r="AO712" s="19"/>
      <c r="AP712" s="19"/>
      <c r="AQ712" s="19"/>
      <c r="AR712" s="19"/>
      <c r="AS712" s="51"/>
      <c r="AT712" s="51"/>
      <c r="AU712" s="51"/>
      <c r="AV712" s="51"/>
      <c r="AW712" s="51"/>
    </row>
    <row r="713" spans="1:49" ht="15" x14ac:dyDescent="0.3">
      <c r="A713" s="32"/>
      <c r="AI713" s="20"/>
      <c r="AJ713" s="21"/>
      <c r="AK713" s="39"/>
      <c r="AL713" s="39"/>
      <c r="AM713" s="19"/>
      <c r="AN713" s="19"/>
      <c r="AO713" s="19"/>
      <c r="AP713" s="19"/>
      <c r="AQ713" s="19"/>
      <c r="AR713" s="19"/>
      <c r="AS713" s="51"/>
      <c r="AT713" s="51"/>
      <c r="AU713" s="51"/>
      <c r="AV713" s="51"/>
      <c r="AW713" s="51"/>
    </row>
    <row r="714" spans="1:49" ht="15" x14ac:dyDescent="0.3">
      <c r="A714" s="32"/>
      <c r="AI714" s="20"/>
      <c r="AJ714" s="21"/>
      <c r="AK714" s="39"/>
      <c r="AL714" s="39"/>
      <c r="AM714" s="19"/>
      <c r="AN714" s="19"/>
      <c r="AO714" s="19"/>
      <c r="AP714" s="19"/>
      <c r="AQ714" s="19"/>
      <c r="AR714" s="19"/>
      <c r="AS714" s="51"/>
      <c r="AT714" s="51"/>
      <c r="AU714" s="51"/>
      <c r="AV714" s="51"/>
      <c r="AW714" s="51"/>
    </row>
    <row r="715" spans="1:49" ht="15" x14ac:dyDescent="0.3">
      <c r="A715" s="32"/>
      <c r="AI715" s="20"/>
      <c r="AJ715" s="21"/>
      <c r="AK715" s="39"/>
      <c r="AL715" s="39"/>
      <c r="AM715" s="19"/>
      <c r="AN715" s="19"/>
      <c r="AO715" s="19"/>
      <c r="AP715" s="19"/>
      <c r="AQ715" s="19"/>
      <c r="AR715" s="19"/>
      <c r="AS715" s="51"/>
      <c r="AT715" s="51"/>
      <c r="AU715" s="51"/>
      <c r="AV715" s="51"/>
      <c r="AW715" s="51"/>
    </row>
    <row r="716" spans="1:49" ht="15" x14ac:dyDescent="0.3">
      <c r="A716" s="32"/>
      <c r="AI716" s="20"/>
      <c r="AJ716" s="21"/>
      <c r="AK716" s="39"/>
      <c r="AL716" s="39"/>
      <c r="AM716" s="19"/>
      <c r="AN716" s="19"/>
      <c r="AO716" s="19"/>
      <c r="AP716" s="19"/>
      <c r="AQ716" s="19"/>
      <c r="AR716" s="19"/>
      <c r="AS716" s="51"/>
      <c r="AT716" s="51"/>
      <c r="AU716" s="51"/>
      <c r="AV716" s="51"/>
      <c r="AW716" s="51"/>
    </row>
    <row r="717" spans="1:49" ht="15" x14ac:dyDescent="0.3">
      <c r="A717" s="32"/>
      <c r="AI717" s="20"/>
      <c r="AJ717" s="21"/>
      <c r="AK717" s="39"/>
      <c r="AL717" s="39"/>
      <c r="AM717" s="19"/>
      <c r="AN717" s="19"/>
      <c r="AO717" s="19"/>
      <c r="AP717" s="19"/>
      <c r="AQ717" s="19"/>
      <c r="AR717" s="19"/>
      <c r="AS717" s="51"/>
      <c r="AT717" s="51"/>
      <c r="AU717" s="51"/>
      <c r="AV717" s="51"/>
      <c r="AW717" s="51"/>
    </row>
    <row r="718" spans="1:49" ht="15" x14ac:dyDescent="0.3">
      <c r="A718" s="32"/>
      <c r="AI718" s="20"/>
      <c r="AJ718" s="21"/>
      <c r="AK718" s="39"/>
      <c r="AL718" s="39"/>
      <c r="AM718" s="19"/>
      <c r="AN718" s="19"/>
      <c r="AO718" s="19"/>
      <c r="AP718" s="19"/>
      <c r="AQ718" s="19"/>
      <c r="AR718" s="19"/>
      <c r="AS718" s="51"/>
      <c r="AT718" s="51"/>
      <c r="AU718" s="51"/>
      <c r="AV718" s="51"/>
      <c r="AW718" s="51"/>
    </row>
    <row r="719" spans="1:49" ht="15" x14ac:dyDescent="0.3">
      <c r="A719" s="32"/>
      <c r="AI719" s="20"/>
      <c r="AJ719" s="21"/>
      <c r="AK719" s="39"/>
      <c r="AL719" s="39"/>
      <c r="AM719" s="19"/>
      <c r="AN719" s="19"/>
      <c r="AO719" s="19"/>
      <c r="AP719" s="19"/>
      <c r="AQ719" s="19"/>
      <c r="AR719" s="19"/>
      <c r="AS719" s="51"/>
      <c r="AT719" s="51"/>
      <c r="AU719" s="51"/>
      <c r="AV719" s="51"/>
      <c r="AW719" s="51"/>
    </row>
    <row r="720" spans="1:49" ht="15" x14ac:dyDescent="0.3">
      <c r="A720" s="32"/>
      <c r="AI720" s="20"/>
      <c r="AJ720" s="21"/>
      <c r="AK720" s="39"/>
      <c r="AL720" s="39"/>
      <c r="AM720" s="19"/>
      <c r="AN720" s="19"/>
      <c r="AO720" s="19"/>
      <c r="AP720" s="19"/>
      <c r="AQ720" s="19"/>
      <c r="AR720" s="19"/>
      <c r="AS720" s="51"/>
      <c r="AT720" s="51"/>
      <c r="AU720" s="51"/>
      <c r="AV720" s="51"/>
      <c r="AW720" s="51"/>
    </row>
    <row r="721" spans="1:49" ht="15" x14ac:dyDescent="0.3">
      <c r="A721" s="32"/>
      <c r="AI721" s="20"/>
      <c r="AJ721" s="21"/>
      <c r="AK721" s="39"/>
      <c r="AL721" s="39"/>
      <c r="AM721" s="19"/>
      <c r="AN721" s="19"/>
      <c r="AO721" s="19"/>
      <c r="AP721" s="19"/>
      <c r="AQ721" s="19"/>
      <c r="AR721" s="19"/>
      <c r="AS721" s="51"/>
      <c r="AT721" s="51"/>
      <c r="AU721" s="51"/>
      <c r="AV721" s="51"/>
      <c r="AW721" s="51"/>
    </row>
    <row r="722" spans="1:49" ht="15" x14ac:dyDescent="0.3">
      <c r="A722" s="32"/>
      <c r="AI722" s="20"/>
      <c r="AJ722" s="21"/>
      <c r="AK722" s="39"/>
      <c r="AL722" s="39"/>
      <c r="AM722" s="19"/>
      <c r="AN722" s="19"/>
      <c r="AO722" s="19"/>
      <c r="AP722" s="19"/>
      <c r="AQ722" s="19"/>
      <c r="AR722" s="19"/>
      <c r="AS722" s="51"/>
      <c r="AT722" s="51"/>
      <c r="AU722" s="51"/>
      <c r="AV722" s="51"/>
      <c r="AW722" s="51"/>
    </row>
    <row r="723" spans="1:49" ht="15" x14ac:dyDescent="0.3">
      <c r="A723" s="32"/>
      <c r="AI723" s="20"/>
      <c r="AJ723" s="21"/>
      <c r="AK723" s="39"/>
      <c r="AL723" s="39"/>
      <c r="AM723" s="19"/>
      <c r="AN723" s="19"/>
      <c r="AO723" s="19"/>
      <c r="AP723" s="19"/>
      <c r="AQ723" s="19"/>
      <c r="AR723" s="19"/>
      <c r="AS723" s="51"/>
      <c r="AT723" s="51"/>
      <c r="AU723" s="51"/>
      <c r="AV723" s="51"/>
      <c r="AW723" s="51"/>
    </row>
    <row r="724" spans="1:49" ht="15" x14ac:dyDescent="0.3">
      <c r="A724" s="32"/>
      <c r="AI724" s="20"/>
      <c r="AJ724" s="21"/>
      <c r="AK724" s="39"/>
      <c r="AL724" s="39"/>
      <c r="AM724" s="19"/>
      <c r="AN724" s="19"/>
      <c r="AO724" s="19"/>
      <c r="AP724" s="19"/>
      <c r="AQ724" s="19"/>
      <c r="AR724" s="19"/>
      <c r="AS724" s="51"/>
      <c r="AT724" s="51"/>
      <c r="AU724" s="51"/>
      <c r="AV724" s="51"/>
      <c r="AW724" s="51"/>
    </row>
    <row r="725" spans="1:49" ht="15" x14ac:dyDescent="0.3">
      <c r="A725" s="32"/>
      <c r="AI725" s="20"/>
      <c r="AJ725" s="21"/>
      <c r="AK725" s="39"/>
      <c r="AL725" s="39"/>
      <c r="AM725" s="19"/>
      <c r="AN725" s="19"/>
      <c r="AO725" s="19"/>
      <c r="AP725" s="19"/>
      <c r="AQ725" s="19"/>
      <c r="AR725" s="19"/>
      <c r="AS725" s="51"/>
      <c r="AT725" s="51"/>
      <c r="AU725" s="51"/>
      <c r="AV725" s="51"/>
      <c r="AW725" s="51"/>
    </row>
    <row r="726" spans="1:49" ht="15" x14ac:dyDescent="0.3">
      <c r="A726" s="32"/>
      <c r="AI726" s="20"/>
      <c r="AJ726" s="21"/>
      <c r="AK726" s="39"/>
      <c r="AL726" s="39"/>
      <c r="AM726" s="19"/>
      <c r="AN726" s="19"/>
      <c r="AO726" s="19"/>
      <c r="AP726" s="19"/>
      <c r="AQ726" s="19"/>
      <c r="AR726" s="19"/>
      <c r="AS726" s="51"/>
      <c r="AT726" s="51"/>
      <c r="AU726" s="51"/>
      <c r="AV726" s="51"/>
      <c r="AW726" s="51"/>
    </row>
    <row r="727" spans="1:49" ht="15" x14ac:dyDescent="0.3">
      <c r="A727" s="32"/>
      <c r="AI727" s="20"/>
      <c r="AJ727" s="21"/>
      <c r="AK727" s="39"/>
      <c r="AL727" s="39"/>
      <c r="AM727" s="19"/>
      <c r="AN727" s="19"/>
      <c r="AO727" s="19"/>
      <c r="AP727" s="19"/>
      <c r="AQ727" s="19"/>
      <c r="AR727" s="19"/>
      <c r="AS727" s="51"/>
      <c r="AT727" s="51"/>
      <c r="AU727" s="51"/>
      <c r="AV727" s="51"/>
      <c r="AW727" s="51"/>
    </row>
    <row r="728" spans="1:49" ht="15" x14ac:dyDescent="0.3">
      <c r="A728" s="32"/>
      <c r="AI728" s="20"/>
      <c r="AJ728" s="21"/>
      <c r="AK728" s="39"/>
      <c r="AL728" s="39"/>
      <c r="AM728" s="19"/>
      <c r="AN728" s="19"/>
      <c r="AO728" s="19"/>
      <c r="AP728" s="19"/>
      <c r="AQ728" s="19"/>
      <c r="AR728" s="19"/>
      <c r="AS728" s="51"/>
      <c r="AT728" s="51"/>
      <c r="AU728" s="51"/>
      <c r="AV728" s="51"/>
      <c r="AW728" s="51"/>
    </row>
    <row r="729" spans="1:49" ht="15" x14ac:dyDescent="0.3">
      <c r="A729" s="32"/>
      <c r="AI729" s="20"/>
      <c r="AJ729" s="21"/>
      <c r="AK729" s="39"/>
      <c r="AL729" s="39"/>
      <c r="AM729" s="19"/>
      <c r="AN729" s="19"/>
      <c r="AO729" s="19"/>
      <c r="AP729" s="19"/>
      <c r="AQ729" s="19"/>
      <c r="AR729" s="19"/>
      <c r="AS729" s="51"/>
      <c r="AT729" s="51"/>
      <c r="AU729" s="51"/>
      <c r="AV729" s="51"/>
      <c r="AW729" s="51"/>
    </row>
    <row r="730" spans="1:49" ht="15" x14ac:dyDescent="0.3">
      <c r="A730" s="32"/>
      <c r="AI730" s="20"/>
      <c r="AJ730" s="21"/>
      <c r="AK730" s="39"/>
      <c r="AL730" s="39"/>
      <c r="AM730" s="19"/>
      <c r="AN730" s="19"/>
      <c r="AO730" s="19"/>
      <c r="AP730" s="19"/>
      <c r="AQ730" s="19"/>
      <c r="AR730" s="19"/>
      <c r="AS730" s="51"/>
      <c r="AT730" s="51"/>
      <c r="AU730" s="51"/>
      <c r="AV730" s="51"/>
      <c r="AW730" s="51"/>
    </row>
    <row r="731" spans="1:49" ht="15" x14ac:dyDescent="0.3">
      <c r="A731" s="32"/>
      <c r="AI731" s="20"/>
      <c r="AJ731" s="21"/>
      <c r="AK731" s="39"/>
      <c r="AL731" s="39"/>
      <c r="AM731" s="19"/>
      <c r="AN731" s="19"/>
      <c r="AO731" s="19"/>
      <c r="AP731" s="19"/>
      <c r="AQ731" s="19"/>
      <c r="AR731" s="19"/>
      <c r="AS731" s="51"/>
      <c r="AT731" s="51"/>
      <c r="AU731" s="51"/>
      <c r="AV731" s="51"/>
      <c r="AW731" s="51"/>
    </row>
    <row r="732" spans="1:49" ht="15" x14ac:dyDescent="0.3">
      <c r="A732" s="32"/>
      <c r="AI732" s="20"/>
      <c r="AJ732" s="21"/>
      <c r="AK732" s="39"/>
      <c r="AL732" s="39"/>
      <c r="AM732" s="19"/>
      <c r="AN732" s="19"/>
      <c r="AO732" s="19"/>
      <c r="AP732" s="19"/>
      <c r="AQ732" s="19"/>
      <c r="AR732" s="19"/>
      <c r="AS732" s="51"/>
      <c r="AT732" s="51"/>
      <c r="AU732" s="51"/>
      <c r="AV732" s="51"/>
      <c r="AW732" s="51"/>
    </row>
    <row r="733" spans="1:49" ht="15" x14ac:dyDescent="0.3">
      <c r="A733" s="32"/>
      <c r="AI733" s="20"/>
      <c r="AJ733" s="21"/>
      <c r="AK733" s="39"/>
      <c r="AL733" s="39"/>
      <c r="AM733" s="19"/>
      <c r="AN733" s="19"/>
      <c r="AO733" s="19"/>
      <c r="AP733" s="19"/>
      <c r="AQ733" s="19"/>
      <c r="AR733" s="19"/>
      <c r="AS733" s="51"/>
      <c r="AT733" s="51"/>
      <c r="AU733" s="51"/>
      <c r="AV733" s="51"/>
      <c r="AW733" s="51"/>
    </row>
    <row r="734" spans="1:49" ht="15" x14ac:dyDescent="0.3">
      <c r="A734" s="32"/>
      <c r="AI734" s="20"/>
      <c r="AJ734" s="21"/>
      <c r="AK734" s="39"/>
      <c r="AL734" s="39"/>
      <c r="AM734" s="19"/>
      <c r="AN734" s="19"/>
      <c r="AO734" s="19"/>
      <c r="AP734" s="19"/>
      <c r="AQ734" s="19"/>
      <c r="AR734" s="19"/>
      <c r="AS734" s="51"/>
      <c r="AT734" s="51"/>
      <c r="AU734" s="51"/>
      <c r="AV734" s="51"/>
      <c r="AW734" s="51"/>
    </row>
    <row r="735" spans="1:49" ht="15" x14ac:dyDescent="0.3">
      <c r="A735" s="32"/>
      <c r="AI735" s="20"/>
      <c r="AJ735" s="21"/>
      <c r="AK735" s="39"/>
      <c r="AL735" s="39"/>
      <c r="AM735" s="19"/>
      <c r="AN735" s="19"/>
      <c r="AO735" s="19"/>
      <c r="AP735" s="19"/>
      <c r="AQ735" s="19"/>
      <c r="AR735" s="19"/>
      <c r="AS735" s="51"/>
      <c r="AT735" s="51"/>
      <c r="AU735" s="51"/>
      <c r="AV735" s="51"/>
      <c r="AW735" s="51"/>
    </row>
    <row r="736" spans="1:49" ht="15" x14ac:dyDescent="0.3">
      <c r="A736" s="32"/>
      <c r="AI736" s="20"/>
      <c r="AJ736" s="21"/>
      <c r="AK736" s="39"/>
      <c r="AL736" s="39"/>
      <c r="AM736" s="19"/>
      <c r="AN736" s="19"/>
      <c r="AO736" s="19"/>
      <c r="AP736" s="19"/>
      <c r="AQ736" s="19"/>
      <c r="AR736" s="19"/>
      <c r="AS736" s="51"/>
      <c r="AT736" s="51"/>
      <c r="AU736" s="51"/>
      <c r="AV736" s="51"/>
      <c r="AW736" s="51"/>
    </row>
    <row r="737" spans="1:49" ht="15" x14ac:dyDescent="0.3">
      <c r="A737" s="32"/>
      <c r="AI737" s="20"/>
      <c r="AJ737" s="21"/>
      <c r="AK737" s="39"/>
      <c r="AL737" s="39"/>
      <c r="AM737" s="19"/>
      <c r="AN737" s="19"/>
      <c r="AO737" s="19"/>
      <c r="AP737" s="19"/>
      <c r="AQ737" s="19"/>
      <c r="AR737" s="19"/>
      <c r="AS737" s="51"/>
      <c r="AT737" s="51"/>
      <c r="AU737" s="51"/>
      <c r="AV737" s="51"/>
      <c r="AW737" s="51"/>
    </row>
    <row r="738" spans="1:49" ht="15" x14ac:dyDescent="0.3">
      <c r="A738" s="32"/>
      <c r="AI738" s="20"/>
      <c r="AJ738" s="21"/>
      <c r="AK738" s="39"/>
      <c r="AL738" s="39"/>
      <c r="AM738" s="19"/>
      <c r="AN738" s="19"/>
      <c r="AO738" s="19"/>
      <c r="AP738" s="19"/>
      <c r="AQ738" s="19"/>
      <c r="AR738" s="19"/>
      <c r="AS738" s="51"/>
      <c r="AT738" s="51"/>
      <c r="AU738" s="51"/>
      <c r="AV738" s="51"/>
      <c r="AW738" s="51"/>
    </row>
    <row r="739" spans="1:49" ht="15" x14ac:dyDescent="0.3">
      <c r="A739" s="32"/>
      <c r="AI739" s="20"/>
      <c r="AJ739" s="21"/>
      <c r="AK739" s="39"/>
      <c r="AL739" s="39"/>
      <c r="AM739" s="19"/>
      <c r="AN739" s="19"/>
      <c r="AO739" s="19"/>
      <c r="AP739" s="19"/>
      <c r="AQ739" s="19"/>
      <c r="AR739" s="19"/>
      <c r="AS739" s="51"/>
      <c r="AT739" s="51"/>
      <c r="AU739" s="51"/>
      <c r="AV739" s="51"/>
      <c r="AW739" s="51"/>
    </row>
    <row r="740" spans="1:49" ht="15" x14ac:dyDescent="0.3">
      <c r="A740" s="32"/>
      <c r="AI740" s="20"/>
      <c r="AJ740" s="21"/>
      <c r="AK740" s="39"/>
      <c r="AL740" s="39"/>
      <c r="AM740" s="19"/>
      <c r="AN740" s="19"/>
      <c r="AO740" s="19"/>
      <c r="AP740" s="19"/>
      <c r="AQ740" s="19"/>
      <c r="AR740" s="19"/>
      <c r="AS740" s="51"/>
      <c r="AT740" s="51"/>
      <c r="AU740" s="51"/>
      <c r="AV740" s="51"/>
      <c r="AW740" s="51"/>
    </row>
    <row r="741" spans="1:49" ht="15" x14ac:dyDescent="0.3">
      <c r="A741" s="32"/>
      <c r="AI741" s="20"/>
      <c r="AJ741" s="21"/>
      <c r="AK741" s="39"/>
      <c r="AL741" s="39"/>
      <c r="AM741" s="19"/>
      <c r="AN741" s="19"/>
      <c r="AO741" s="19"/>
      <c r="AP741" s="19"/>
      <c r="AQ741" s="19"/>
      <c r="AR741" s="19"/>
      <c r="AS741" s="51"/>
      <c r="AT741" s="51"/>
      <c r="AU741" s="51"/>
      <c r="AV741" s="51"/>
      <c r="AW741" s="51"/>
    </row>
    <row r="742" spans="1:49" ht="15" x14ac:dyDescent="0.3">
      <c r="A742" s="32"/>
      <c r="AI742" s="20"/>
      <c r="AJ742" s="21"/>
      <c r="AK742" s="39"/>
      <c r="AL742" s="39"/>
      <c r="AM742" s="19"/>
      <c r="AN742" s="19"/>
      <c r="AO742" s="19"/>
      <c r="AP742" s="19"/>
      <c r="AQ742" s="19"/>
      <c r="AR742" s="19"/>
      <c r="AS742" s="51"/>
      <c r="AT742" s="51"/>
      <c r="AU742" s="51"/>
      <c r="AV742" s="51"/>
      <c r="AW742" s="51"/>
    </row>
    <row r="743" spans="1:49" ht="15" x14ac:dyDescent="0.3">
      <c r="A743" s="32"/>
      <c r="AI743" s="20"/>
      <c r="AJ743" s="21"/>
      <c r="AK743" s="39"/>
      <c r="AL743" s="39"/>
      <c r="AM743" s="19"/>
      <c r="AN743" s="19"/>
      <c r="AO743" s="19"/>
      <c r="AP743" s="19"/>
      <c r="AQ743" s="19"/>
      <c r="AR743" s="19"/>
      <c r="AS743" s="51"/>
      <c r="AT743" s="51"/>
      <c r="AU743" s="51"/>
      <c r="AV743" s="51"/>
      <c r="AW743" s="51"/>
    </row>
    <row r="744" spans="1:49" ht="15" x14ac:dyDescent="0.3">
      <c r="A744" s="32"/>
      <c r="AI744" s="20"/>
      <c r="AJ744" s="21"/>
      <c r="AK744" s="39"/>
      <c r="AL744" s="39"/>
      <c r="AM744" s="19"/>
      <c r="AN744" s="19"/>
      <c r="AO744" s="19"/>
      <c r="AP744" s="19"/>
      <c r="AQ744" s="19"/>
      <c r="AR744" s="19"/>
      <c r="AS744" s="51"/>
      <c r="AT744" s="51"/>
      <c r="AU744" s="51"/>
      <c r="AV744" s="51"/>
      <c r="AW744" s="51"/>
    </row>
    <row r="745" spans="1:49" ht="15" x14ac:dyDescent="0.3">
      <c r="A745" s="32"/>
      <c r="AI745" s="20"/>
      <c r="AJ745" s="21"/>
      <c r="AK745" s="39"/>
      <c r="AL745" s="39"/>
      <c r="AM745" s="19"/>
      <c r="AN745" s="19"/>
      <c r="AO745" s="19"/>
      <c r="AP745" s="19"/>
      <c r="AQ745" s="19"/>
      <c r="AR745" s="19"/>
      <c r="AS745" s="51"/>
      <c r="AT745" s="51"/>
      <c r="AU745" s="51"/>
      <c r="AV745" s="51"/>
      <c r="AW745" s="51"/>
    </row>
    <row r="746" spans="1:49" ht="15" x14ac:dyDescent="0.3">
      <c r="A746" s="32"/>
      <c r="AI746" s="20"/>
      <c r="AJ746" s="21"/>
      <c r="AK746" s="39"/>
      <c r="AL746" s="39"/>
      <c r="AM746" s="19"/>
      <c r="AN746" s="19"/>
      <c r="AO746" s="19"/>
      <c r="AP746" s="19"/>
      <c r="AQ746" s="19"/>
      <c r="AR746" s="19"/>
      <c r="AS746" s="51"/>
      <c r="AT746" s="51"/>
      <c r="AU746" s="51"/>
      <c r="AV746" s="51"/>
      <c r="AW746" s="51"/>
    </row>
    <row r="747" spans="1:49" ht="15" x14ac:dyDescent="0.3">
      <c r="A747" s="32"/>
      <c r="AI747" s="20"/>
      <c r="AJ747" s="21"/>
      <c r="AK747" s="39"/>
      <c r="AL747" s="39"/>
      <c r="AM747" s="19"/>
      <c r="AN747" s="19"/>
      <c r="AO747" s="19"/>
      <c r="AP747" s="19"/>
      <c r="AQ747" s="19"/>
      <c r="AR747" s="19"/>
      <c r="AS747" s="51"/>
      <c r="AT747" s="51"/>
      <c r="AU747" s="51"/>
      <c r="AV747" s="51"/>
      <c r="AW747" s="51"/>
    </row>
    <row r="748" spans="1:49" ht="15" x14ac:dyDescent="0.3">
      <c r="A748" s="32"/>
      <c r="AI748" s="20"/>
      <c r="AJ748" s="21"/>
      <c r="AK748" s="39"/>
      <c r="AL748" s="39"/>
      <c r="AM748" s="19"/>
      <c r="AN748" s="19"/>
      <c r="AO748" s="19"/>
      <c r="AP748" s="19"/>
      <c r="AQ748" s="19"/>
      <c r="AR748" s="19"/>
      <c r="AS748" s="51"/>
      <c r="AT748" s="51"/>
      <c r="AU748" s="51"/>
      <c r="AV748" s="51"/>
      <c r="AW748" s="51"/>
    </row>
    <row r="749" spans="1:49" ht="15" x14ac:dyDescent="0.3">
      <c r="A749" s="32"/>
      <c r="AI749" s="20"/>
      <c r="AJ749" s="21"/>
      <c r="AK749" s="39"/>
      <c r="AL749" s="39"/>
      <c r="AM749" s="19"/>
      <c r="AN749" s="19"/>
      <c r="AO749" s="19"/>
      <c r="AP749" s="19"/>
      <c r="AQ749" s="19"/>
      <c r="AR749" s="19"/>
      <c r="AS749" s="51"/>
      <c r="AT749" s="51"/>
      <c r="AU749" s="51"/>
      <c r="AV749" s="51"/>
      <c r="AW749" s="51"/>
    </row>
    <row r="750" spans="1:49" ht="15" x14ac:dyDescent="0.3">
      <c r="A750" s="32"/>
      <c r="AI750" s="20"/>
      <c r="AJ750" s="21"/>
      <c r="AK750" s="39"/>
      <c r="AL750" s="39"/>
      <c r="AM750" s="19"/>
      <c r="AN750" s="19"/>
      <c r="AO750" s="19"/>
      <c r="AP750" s="19"/>
      <c r="AQ750" s="19"/>
      <c r="AR750" s="19"/>
      <c r="AS750" s="51"/>
      <c r="AT750" s="51"/>
      <c r="AU750" s="51"/>
      <c r="AV750" s="51"/>
      <c r="AW750" s="51"/>
    </row>
    <row r="751" spans="1:49" ht="15" x14ac:dyDescent="0.3">
      <c r="A751" s="32"/>
      <c r="AI751" s="20"/>
      <c r="AJ751" s="21"/>
      <c r="AK751" s="39"/>
      <c r="AL751" s="39"/>
      <c r="AM751" s="19"/>
      <c r="AN751" s="19"/>
      <c r="AO751" s="19"/>
      <c r="AP751" s="19"/>
      <c r="AQ751" s="19"/>
      <c r="AR751" s="19"/>
      <c r="AS751" s="51"/>
      <c r="AT751" s="51"/>
      <c r="AU751" s="51"/>
      <c r="AV751" s="51"/>
      <c r="AW751" s="51"/>
    </row>
    <row r="752" spans="1:49" ht="15" x14ac:dyDescent="0.3">
      <c r="A752" s="32"/>
      <c r="AI752" s="20"/>
      <c r="AJ752" s="21"/>
      <c r="AK752" s="39"/>
      <c r="AL752" s="39"/>
      <c r="AM752" s="19"/>
      <c r="AN752" s="19"/>
      <c r="AO752" s="19"/>
      <c r="AP752" s="19"/>
      <c r="AQ752" s="19"/>
      <c r="AR752" s="19"/>
      <c r="AS752" s="51"/>
      <c r="AT752" s="51"/>
      <c r="AU752" s="51"/>
      <c r="AV752" s="51"/>
      <c r="AW752" s="51"/>
    </row>
    <row r="753" spans="1:49" ht="15" x14ac:dyDescent="0.3">
      <c r="A753" s="32"/>
      <c r="AI753" s="20"/>
      <c r="AJ753" s="21"/>
      <c r="AK753" s="39"/>
      <c r="AL753" s="39"/>
      <c r="AM753" s="19"/>
      <c r="AN753" s="19"/>
      <c r="AO753" s="19"/>
      <c r="AP753" s="19"/>
      <c r="AQ753" s="19"/>
      <c r="AR753" s="19"/>
      <c r="AS753" s="51"/>
      <c r="AT753" s="51"/>
      <c r="AU753" s="51"/>
      <c r="AV753" s="51"/>
      <c r="AW753" s="51"/>
    </row>
    <row r="754" spans="1:49" ht="15" x14ac:dyDescent="0.3">
      <c r="A754" s="32"/>
      <c r="AI754" s="20"/>
      <c r="AJ754" s="21"/>
      <c r="AK754" s="39"/>
      <c r="AL754" s="39"/>
      <c r="AM754" s="19"/>
      <c r="AN754" s="19"/>
      <c r="AO754" s="19"/>
      <c r="AP754" s="19"/>
      <c r="AQ754" s="19"/>
      <c r="AR754" s="19"/>
      <c r="AS754" s="51"/>
      <c r="AT754" s="51"/>
      <c r="AU754" s="51"/>
      <c r="AV754" s="51"/>
      <c r="AW754" s="51"/>
    </row>
    <row r="755" spans="1:49" ht="15" x14ac:dyDescent="0.3">
      <c r="A755" s="32"/>
      <c r="AI755" s="20"/>
      <c r="AJ755" s="21"/>
      <c r="AK755" s="39"/>
      <c r="AL755" s="39"/>
      <c r="AM755" s="19"/>
      <c r="AN755" s="19"/>
      <c r="AO755" s="19"/>
      <c r="AP755" s="19"/>
      <c r="AQ755" s="19"/>
      <c r="AR755" s="19"/>
      <c r="AS755" s="51"/>
      <c r="AT755" s="51"/>
      <c r="AU755" s="51"/>
      <c r="AV755" s="51"/>
      <c r="AW755" s="51"/>
    </row>
    <row r="756" spans="1:49" ht="15" x14ac:dyDescent="0.3">
      <c r="A756" s="32"/>
      <c r="AI756" s="20"/>
      <c r="AJ756" s="21"/>
      <c r="AK756" s="39"/>
      <c r="AL756" s="39"/>
      <c r="AM756" s="19"/>
      <c r="AN756" s="19"/>
      <c r="AO756" s="19"/>
      <c r="AP756" s="19"/>
      <c r="AQ756" s="19"/>
      <c r="AR756" s="19"/>
      <c r="AS756" s="51"/>
      <c r="AT756" s="51"/>
      <c r="AU756" s="51"/>
      <c r="AV756" s="51"/>
      <c r="AW756" s="51"/>
    </row>
    <row r="757" spans="1:49" ht="15" x14ac:dyDescent="0.3">
      <c r="A757" s="32"/>
      <c r="AI757" s="20"/>
      <c r="AJ757" s="21"/>
      <c r="AK757" s="39"/>
      <c r="AL757" s="39"/>
      <c r="AM757" s="19"/>
      <c r="AN757" s="19"/>
      <c r="AO757" s="19"/>
      <c r="AP757" s="19"/>
      <c r="AQ757" s="19"/>
      <c r="AR757" s="19"/>
      <c r="AS757" s="51"/>
      <c r="AT757" s="51"/>
      <c r="AU757" s="51"/>
      <c r="AV757" s="51"/>
      <c r="AW757" s="51"/>
    </row>
    <row r="758" spans="1:49" ht="15" x14ac:dyDescent="0.3">
      <c r="A758" s="32"/>
      <c r="AI758" s="20"/>
      <c r="AJ758" s="21"/>
      <c r="AK758" s="39"/>
      <c r="AL758" s="39"/>
      <c r="AM758" s="19"/>
      <c r="AN758" s="19"/>
      <c r="AO758" s="19"/>
      <c r="AP758" s="19"/>
      <c r="AQ758" s="19"/>
      <c r="AR758" s="19"/>
      <c r="AS758" s="51"/>
      <c r="AT758" s="51"/>
      <c r="AU758" s="51"/>
      <c r="AV758" s="51"/>
      <c r="AW758" s="51"/>
    </row>
    <row r="759" spans="1:49" ht="15" x14ac:dyDescent="0.3">
      <c r="A759" s="32"/>
      <c r="AI759" s="20"/>
      <c r="AJ759" s="21"/>
      <c r="AK759" s="39"/>
      <c r="AL759" s="39"/>
      <c r="AM759" s="19"/>
      <c r="AN759" s="19"/>
      <c r="AO759" s="19"/>
      <c r="AP759" s="19"/>
      <c r="AQ759" s="19"/>
      <c r="AR759" s="19"/>
      <c r="AS759" s="51"/>
      <c r="AT759" s="51"/>
      <c r="AU759" s="51"/>
      <c r="AV759" s="51"/>
      <c r="AW759" s="51"/>
    </row>
    <row r="760" spans="1:49" ht="15" x14ac:dyDescent="0.3">
      <c r="A760" s="32"/>
      <c r="AI760" s="20"/>
      <c r="AJ760" s="21"/>
      <c r="AK760" s="39"/>
      <c r="AL760" s="39"/>
      <c r="AM760" s="19"/>
      <c r="AN760" s="19"/>
      <c r="AO760" s="19"/>
      <c r="AP760" s="19"/>
      <c r="AQ760" s="19"/>
      <c r="AR760" s="19"/>
      <c r="AS760" s="51"/>
      <c r="AT760" s="51"/>
      <c r="AU760" s="51"/>
      <c r="AV760" s="51"/>
      <c r="AW760" s="51"/>
    </row>
    <row r="761" spans="1:49" ht="15" x14ac:dyDescent="0.3">
      <c r="A761" s="32"/>
      <c r="AI761" s="20"/>
      <c r="AJ761" s="21"/>
      <c r="AK761" s="39"/>
      <c r="AL761" s="39"/>
      <c r="AM761" s="19"/>
      <c r="AN761" s="19"/>
      <c r="AO761" s="19"/>
      <c r="AP761" s="19"/>
      <c r="AQ761" s="19"/>
      <c r="AR761" s="19"/>
      <c r="AS761" s="51"/>
      <c r="AT761" s="51"/>
      <c r="AU761" s="51"/>
      <c r="AV761" s="51"/>
      <c r="AW761" s="51"/>
    </row>
    <row r="762" spans="1:49" ht="15" x14ac:dyDescent="0.3">
      <c r="A762" s="32"/>
      <c r="AI762" s="20"/>
      <c r="AJ762" s="21"/>
      <c r="AK762" s="39"/>
      <c r="AL762" s="39"/>
      <c r="AM762" s="19"/>
      <c r="AN762" s="19"/>
      <c r="AO762" s="19"/>
      <c r="AP762" s="19"/>
      <c r="AQ762" s="19"/>
      <c r="AR762" s="19"/>
      <c r="AS762" s="51"/>
      <c r="AT762" s="51"/>
      <c r="AU762" s="51"/>
      <c r="AV762" s="51"/>
      <c r="AW762" s="51"/>
    </row>
    <row r="763" spans="1:49" ht="15" x14ac:dyDescent="0.3">
      <c r="A763" s="32"/>
      <c r="AI763" s="20"/>
      <c r="AJ763" s="21"/>
      <c r="AK763" s="39"/>
      <c r="AL763" s="39"/>
      <c r="AM763" s="19"/>
      <c r="AN763" s="19"/>
      <c r="AO763" s="19"/>
      <c r="AP763" s="19"/>
      <c r="AQ763" s="19"/>
      <c r="AR763" s="19"/>
      <c r="AS763" s="51"/>
      <c r="AT763" s="51"/>
      <c r="AU763" s="51"/>
      <c r="AV763" s="51"/>
      <c r="AW763" s="51"/>
    </row>
    <row r="764" spans="1:49" ht="15" x14ac:dyDescent="0.3">
      <c r="A764" s="32"/>
      <c r="AI764" s="20"/>
      <c r="AJ764" s="21"/>
      <c r="AK764" s="39"/>
      <c r="AL764" s="39"/>
      <c r="AM764" s="19"/>
      <c r="AN764" s="19"/>
      <c r="AO764" s="19"/>
      <c r="AP764" s="19"/>
      <c r="AQ764" s="19"/>
      <c r="AR764" s="19"/>
      <c r="AS764" s="51"/>
      <c r="AT764" s="51"/>
      <c r="AU764" s="51"/>
      <c r="AV764" s="51"/>
      <c r="AW764" s="51"/>
    </row>
    <row r="765" spans="1:49" ht="15" x14ac:dyDescent="0.3">
      <c r="A765" s="32"/>
      <c r="AI765" s="20"/>
      <c r="AJ765" s="21"/>
      <c r="AK765" s="39"/>
      <c r="AL765" s="39"/>
      <c r="AM765" s="19"/>
      <c r="AN765" s="19"/>
      <c r="AO765" s="19"/>
      <c r="AP765" s="19"/>
      <c r="AQ765" s="19"/>
      <c r="AR765" s="19"/>
      <c r="AS765" s="51"/>
      <c r="AT765" s="51"/>
      <c r="AU765" s="51"/>
      <c r="AV765" s="51"/>
      <c r="AW765" s="51"/>
    </row>
    <row r="766" spans="1:49" ht="15" x14ac:dyDescent="0.3">
      <c r="A766" s="32"/>
      <c r="AI766" s="20"/>
      <c r="AJ766" s="21"/>
      <c r="AK766" s="39"/>
      <c r="AL766" s="39"/>
      <c r="AM766" s="19"/>
      <c r="AN766" s="19"/>
      <c r="AO766" s="19"/>
      <c r="AP766" s="19"/>
      <c r="AQ766" s="19"/>
      <c r="AR766" s="19"/>
      <c r="AS766" s="51"/>
      <c r="AT766" s="51"/>
      <c r="AU766" s="51"/>
      <c r="AV766" s="51"/>
      <c r="AW766" s="51"/>
    </row>
    <row r="767" spans="1:49" ht="15" x14ac:dyDescent="0.3">
      <c r="A767" s="32"/>
      <c r="AI767" s="20"/>
      <c r="AJ767" s="21"/>
      <c r="AK767" s="39"/>
      <c r="AL767" s="39"/>
      <c r="AM767" s="19"/>
      <c r="AN767" s="19"/>
      <c r="AO767" s="19"/>
      <c r="AP767" s="19"/>
      <c r="AQ767" s="19"/>
      <c r="AR767" s="19"/>
      <c r="AS767" s="51"/>
      <c r="AT767" s="51"/>
      <c r="AU767" s="51"/>
      <c r="AV767" s="51"/>
      <c r="AW767" s="51"/>
    </row>
    <row r="768" spans="1:49" ht="15" x14ac:dyDescent="0.3">
      <c r="A768" s="32"/>
      <c r="AI768" s="20"/>
      <c r="AJ768" s="21"/>
      <c r="AK768" s="39"/>
      <c r="AL768" s="39"/>
      <c r="AM768" s="19"/>
      <c r="AN768" s="19"/>
      <c r="AO768" s="19"/>
      <c r="AP768" s="19"/>
      <c r="AQ768" s="19"/>
      <c r="AR768" s="19"/>
      <c r="AS768" s="51"/>
      <c r="AT768" s="51"/>
      <c r="AU768" s="51"/>
      <c r="AV768" s="51"/>
      <c r="AW768" s="51"/>
    </row>
    <row r="769" spans="1:49" ht="15" x14ac:dyDescent="0.3">
      <c r="A769" s="32"/>
      <c r="AI769" s="20"/>
      <c r="AJ769" s="21"/>
      <c r="AK769" s="39"/>
      <c r="AL769" s="39"/>
      <c r="AM769" s="19"/>
      <c r="AN769" s="19"/>
      <c r="AO769" s="19"/>
      <c r="AP769" s="19"/>
      <c r="AQ769" s="19"/>
      <c r="AR769" s="19"/>
      <c r="AS769" s="51"/>
      <c r="AT769" s="51"/>
      <c r="AU769" s="51"/>
      <c r="AV769" s="51"/>
      <c r="AW769" s="51"/>
    </row>
    <row r="770" spans="1:49" ht="15" x14ac:dyDescent="0.3">
      <c r="A770" s="32"/>
      <c r="AI770" s="20"/>
      <c r="AJ770" s="21"/>
      <c r="AK770" s="39"/>
      <c r="AL770" s="39"/>
      <c r="AM770" s="19"/>
      <c r="AN770" s="19"/>
      <c r="AO770" s="19"/>
      <c r="AP770" s="19"/>
      <c r="AQ770" s="19"/>
      <c r="AR770" s="19"/>
      <c r="AS770" s="51"/>
      <c r="AT770" s="51"/>
      <c r="AU770" s="51"/>
      <c r="AV770" s="51"/>
      <c r="AW770" s="51"/>
    </row>
    <row r="771" spans="1:49" ht="15" x14ac:dyDescent="0.3">
      <c r="A771" s="32"/>
      <c r="AI771" s="20"/>
      <c r="AJ771" s="21"/>
      <c r="AK771" s="39"/>
      <c r="AL771" s="39"/>
      <c r="AM771" s="19"/>
      <c r="AN771" s="19"/>
      <c r="AO771" s="19"/>
      <c r="AP771" s="19"/>
      <c r="AQ771" s="19"/>
      <c r="AR771" s="19"/>
      <c r="AS771" s="51"/>
      <c r="AT771" s="51"/>
      <c r="AU771" s="51"/>
      <c r="AV771" s="51"/>
      <c r="AW771" s="51"/>
    </row>
    <row r="772" spans="1:49" ht="15" x14ac:dyDescent="0.3">
      <c r="A772" s="32"/>
      <c r="AI772" s="20"/>
      <c r="AJ772" s="21"/>
      <c r="AK772" s="39"/>
      <c r="AL772" s="39"/>
      <c r="AM772" s="19"/>
      <c r="AN772" s="19"/>
      <c r="AO772" s="19"/>
      <c r="AP772" s="19"/>
      <c r="AQ772" s="19"/>
      <c r="AR772" s="19"/>
      <c r="AS772" s="51"/>
      <c r="AT772" s="51"/>
      <c r="AU772" s="51"/>
      <c r="AV772" s="51"/>
      <c r="AW772" s="51"/>
    </row>
    <row r="773" spans="1:49" ht="15" x14ac:dyDescent="0.3">
      <c r="A773" s="32"/>
      <c r="AI773" s="20"/>
      <c r="AJ773" s="21"/>
      <c r="AK773" s="39"/>
      <c r="AL773" s="39"/>
      <c r="AM773" s="19"/>
      <c r="AN773" s="19"/>
      <c r="AO773" s="19"/>
      <c r="AP773" s="19"/>
      <c r="AQ773" s="19"/>
      <c r="AR773" s="19"/>
      <c r="AS773" s="51"/>
      <c r="AT773" s="51"/>
      <c r="AU773" s="51"/>
      <c r="AV773" s="51"/>
      <c r="AW773" s="51"/>
    </row>
    <row r="774" spans="1:49" ht="15" x14ac:dyDescent="0.3">
      <c r="A774" s="32"/>
      <c r="AI774" s="20"/>
      <c r="AJ774" s="21"/>
      <c r="AK774" s="39"/>
      <c r="AL774" s="39"/>
      <c r="AM774" s="19"/>
      <c r="AN774" s="19"/>
      <c r="AO774" s="19"/>
      <c r="AP774" s="19"/>
      <c r="AQ774" s="19"/>
      <c r="AR774" s="19"/>
      <c r="AS774" s="51"/>
      <c r="AT774" s="51"/>
      <c r="AU774" s="51"/>
      <c r="AV774" s="51"/>
      <c r="AW774" s="51"/>
    </row>
    <row r="775" spans="1:49" ht="15" x14ac:dyDescent="0.3">
      <c r="A775" s="32"/>
      <c r="AI775" s="20"/>
      <c r="AJ775" s="21"/>
      <c r="AK775" s="39"/>
      <c r="AL775" s="39"/>
      <c r="AM775" s="19"/>
      <c r="AN775" s="19"/>
      <c r="AO775" s="19"/>
      <c r="AP775" s="19"/>
      <c r="AQ775" s="19"/>
      <c r="AR775" s="19"/>
      <c r="AS775" s="51"/>
      <c r="AT775" s="51"/>
      <c r="AU775" s="51"/>
      <c r="AV775" s="51"/>
      <c r="AW775" s="51"/>
    </row>
    <row r="776" spans="1:49" ht="15" x14ac:dyDescent="0.3">
      <c r="A776" s="32"/>
      <c r="AI776" s="20"/>
      <c r="AJ776" s="21"/>
      <c r="AK776" s="39"/>
      <c r="AL776" s="39"/>
      <c r="AM776" s="19"/>
      <c r="AN776" s="19"/>
      <c r="AO776" s="19"/>
      <c r="AP776" s="19"/>
      <c r="AQ776" s="19"/>
      <c r="AR776" s="19"/>
      <c r="AS776" s="51"/>
      <c r="AT776" s="51"/>
      <c r="AU776" s="51"/>
      <c r="AV776" s="51"/>
      <c r="AW776" s="51"/>
    </row>
    <row r="777" spans="1:49" ht="15" x14ac:dyDescent="0.3">
      <c r="A777" s="32"/>
      <c r="AI777" s="20"/>
      <c r="AJ777" s="21"/>
      <c r="AK777" s="39"/>
      <c r="AL777" s="39"/>
      <c r="AM777" s="19"/>
      <c r="AN777" s="19"/>
      <c r="AO777" s="19"/>
      <c r="AP777" s="19"/>
      <c r="AQ777" s="19"/>
      <c r="AR777" s="19"/>
      <c r="AS777" s="51"/>
      <c r="AT777" s="51"/>
      <c r="AU777" s="51"/>
      <c r="AV777" s="51"/>
      <c r="AW777" s="51"/>
    </row>
    <row r="778" spans="1:49" ht="15" x14ac:dyDescent="0.3">
      <c r="A778" s="32"/>
      <c r="AI778" s="20"/>
      <c r="AJ778" s="21"/>
      <c r="AK778" s="39"/>
      <c r="AL778" s="39"/>
      <c r="AM778" s="19"/>
      <c r="AN778" s="19"/>
      <c r="AO778" s="19"/>
      <c r="AP778" s="19"/>
      <c r="AQ778" s="19"/>
      <c r="AR778" s="19"/>
      <c r="AS778" s="51"/>
      <c r="AT778" s="51"/>
      <c r="AU778" s="51"/>
      <c r="AV778" s="51"/>
      <c r="AW778" s="51"/>
    </row>
    <row r="779" spans="1:49" ht="15" x14ac:dyDescent="0.3">
      <c r="A779" s="32"/>
      <c r="AI779" s="20"/>
      <c r="AJ779" s="21"/>
      <c r="AK779" s="39"/>
      <c r="AL779" s="39"/>
      <c r="AM779" s="19"/>
      <c r="AN779" s="19"/>
      <c r="AO779" s="19"/>
      <c r="AP779" s="19"/>
      <c r="AQ779" s="19"/>
      <c r="AR779" s="19"/>
      <c r="AS779" s="51"/>
      <c r="AT779" s="51"/>
      <c r="AU779" s="51"/>
      <c r="AV779" s="51"/>
      <c r="AW779" s="51"/>
    </row>
    <row r="780" spans="1:49" ht="15" x14ac:dyDescent="0.3">
      <c r="A780" s="32"/>
      <c r="AI780" s="20"/>
      <c r="AJ780" s="21"/>
      <c r="AK780" s="39"/>
      <c r="AL780" s="39"/>
      <c r="AM780" s="19"/>
      <c r="AN780" s="19"/>
      <c r="AO780" s="19"/>
      <c r="AP780" s="19"/>
      <c r="AQ780" s="19"/>
      <c r="AR780" s="19"/>
      <c r="AS780" s="51"/>
      <c r="AT780" s="51"/>
      <c r="AU780" s="51"/>
      <c r="AV780" s="51"/>
      <c r="AW780" s="51"/>
    </row>
    <row r="781" spans="1:49" ht="15" x14ac:dyDescent="0.3">
      <c r="A781" s="32"/>
      <c r="AI781" s="20"/>
      <c r="AJ781" s="21"/>
      <c r="AK781" s="39"/>
      <c r="AL781" s="39"/>
      <c r="AM781" s="19"/>
      <c r="AN781" s="19"/>
      <c r="AO781" s="19"/>
      <c r="AP781" s="19"/>
      <c r="AQ781" s="19"/>
      <c r="AR781" s="19"/>
      <c r="AS781" s="51"/>
      <c r="AT781" s="51"/>
      <c r="AU781" s="51"/>
      <c r="AV781" s="51"/>
      <c r="AW781" s="51"/>
    </row>
    <row r="782" spans="1:49" ht="15" x14ac:dyDescent="0.3">
      <c r="A782" s="32"/>
      <c r="AI782" s="20"/>
      <c r="AJ782" s="21"/>
      <c r="AK782" s="39"/>
      <c r="AL782" s="39"/>
      <c r="AM782" s="19"/>
      <c r="AN782" s="19"/>
      <c r="AO782" s="19"/>
      <c r="AP782" s="19"/>
      <c r="AQ782" s="19"/>
      <c r="AR782" s="19"/>
      <c r="AS782" s="51"/>
      <c r="AT782" s="51"/>
      <c r="AU782" s="51"/>
      <c r="AV782" s="51"/>
      <c r="AW782" s="51"/>
    </row>
    <row r="783" spans="1:49" ht="15" x14ac:dyDescent="0.3">
      <c r="A783" s="32"/>
      <c r="AI783" s="20"/>
      <c r="AJ783" s="21"/>
      <c r="AK783" s="39"/>
      <c r="AL783" s="39"/>
      <c r="AM783" s="19"/>
      <c r="AN783" s="19"/>
      <c r="AO783" s="19"/>
      <c r="AP783" s="19"/>
      <c r="AQ783" s="19"/>
      <c r="AR783" s="19"/>
      <c r="AS783" s="51"/>
      <c r="AT783" s="51"/>
      <c r="AU783" s="51"/>
      <c r="AV783" s="51"/>
      <c r="AW783" s="51"/>
    </row>
    <row r="784" spans="1:49" ht="15" x14ac:dyDescent="0.3">
      <c r="A784" s="32"/>
      <c r="AI784" s="20"/>
      <c r="AJ784" s="21"/>
      <c r="AK784" s="39"/>
      <c r="AL784" s="39"/>
      <c r="AM784" s="19"/>
      <c r="AN784" s="19"/>
      <c r="AO784" s="19"/>
      <c r="AP784" s="19"/>
      <c r="AQ784" s="19"/>
      <c r="AR784" s="19"/>
      <c r="AS784" s="51"/>
      <c r="AT784" s="51"/>
      <c r="AU784" s="51"/>
      <c r="AV784" s="51"/>
      <c r="AW784" s="51"/>
    </row>
    <row r="785" spans="1:49" ht="15" x14ac:dyDescent="0.3">
      <c r="A785" s="32"/>
      <c r="AI785" s="20"/>
      <c r="AJ785" s="21"/>
      <c r="AK785" s="39"/>
      <c r="AL785" s="39"/>
      <c r="AM785" s="19"/>
      <c r="AN785" s="19"/>
      <c r="AO785" s="19"/>
      <c r="AP785" s="19"/>
      <c r="AQ785" s="19"/>
      <c r="AR785" s="19"/>
      <c r="AS785" s="51"/>
      <c r="AT785" s="51"/>
      <c r="AU785" s="51"/>
      <c r="AV785" s="51"/>
      <c r="AW785" s="51"/>
    </row>
    <row r="786" spans="1:49" ht="15" x14ac:dyDescent="0.3">
      <c r="A786" s="32"/>
      <c r="AI786" s="20"/>
      <c r="AJ786" s="21"/>
      <c r="AK786" s="39"/>
      <c r="AL786" s="39"/>
      <c r="AM786" s="19"/>
      <c r="AN786" s="19"/>
      <c r="AO786" s="19"/>
      <c r="AP786" s="19"/>
      <c r="AQ786" s="19"/>
      <c r="AR786" s="19"/>
      <c r="AS786" s="51"/>
      <c r="AT786" s="51"/>
      <c r="AU786" s="51"/>
      <c r="AV786" s="51"/>
      <c r="AW786" s="51"/>
    </row>
    <row r="787" spans="1:49" ht="15" x14ac:dyDescent="0.3">
      <c r="A787" s="32"/>
      <c r="AI787" s="20"/>
      <c r="AJ787" s="21"/>
      <c r="AK787" s="39"/>
      <c r="AL787" s="39"/>
      <c r="AM787" s="19"/>
      <c r="AN787" s="19"/>
      <c r="AO787" s="19"/>
      <c r="AP787" s="19"/>
      <c r="AQ787" s="19"/>
      <c r="AR787" s="19"/>
      <c r="AS787" s="51"/>
      <c r="AT787" s="51"/>
      <c r="AU787" s="51"/>
      <c r="AV787" s="51"/>
      <c r="AW787" s="51"/>
    </row>
    <row r="788" spans="1:49" ht="15" x14ac:dyDescent="0.3">
      <c r="A788" s="32"/>
      <c r="AI788" s="20"/>
      <c r="AJ788" s="21"/>
      <c r="AK788" s="39"/>
      <c r="AL788" s="39"/>
      <c r="AM788" s="19"/>
      <c r="AN788" s="19"/>
      <c r="AO788" s="19"/>
      <c r="AP788" s="19"/>
      <c r="AQ788" s="19"/>
      <c r="AR788" s="19"/>
      <c r="AS788" s="51"/>
      <c r="AT788" s="51"/>
      <c r="AU788" s="51"/>
      <c r="AV788" s="51"/>
      <c r="AW788" s="51"/>
    </row>
    <row r="789" spans="1:49" ht="15" x14ac:dyDescent="0.3">
      <c r="A789" s="32"/>
      <c r="AI789" s="20"/>
      <c r="AJ789" s="21"/>
      <c r="AK789" s="39"/>
      <c r="AL789" s="39"/>
      <c r="AM789" s="19"/>
      <c r="AN789" s="19"/>
      <c r="AO789" s="19"/>
      <c r="AP789" s="19"/>
      <c r="AQ789" s="19"/>
      <c r="AR789" s="19"/>
      <c r="AS789" s="51"/>
      <c r="AT789" s="51"/>
      <c r="AU789" s="51"/>
      <c r="AV789" s="51"/>
      <c r="AW789" s="51"/>
    </row>
    <row r="790" spans="1:49" ht="15" x14ac:dyDescent="0.3">
      <c r="A790" s="32"/>
      <c r="AI790" s="20"/>
      <c r="AJ790" s="21"/>
      <c r="AK790" s="39"/>
      <c r="AL790" s="39"/>
      <c r="AM790" s="19"/>
      <c r="AN790" s="19"/>
      <c r="AO790" s="19"/>
      <c r="AP790" s="19"/>
      <c r="AQ790" s="19"/>
      <c r="AR790" s="19"/>
      <c r="AS790" s="51"/>
      <c r="AT790" s="51"/>
      <c r="AU790" s="51"/>
      <c r="AV790" s="51"/>
      <c r="AW790" s="51"/>
    </row>
    <row r="791" spans="1:49" ht="15" x14ac:dyDescent="0.3">
      <c r="A791" s="32"/>
      <c r="AI791" s="20"/>
      <c r="AJ791" s="21"/>
      <c r="AK791" s="39"/>
      <c r="AL791" s="39"/>
      <c r="AM791" s="19"/>
      <c r="AN791" s="19"/>
      <c r="AO791" s="19"/>
      <c r="AP791" s="19"/>
      <c r="AQ791" s="19"/>
      <c r="AR791" s="19"/>
      <c r="AS791" s="51"/>
      <c r="AT791" s="51"/>
      <c r="AU791" s="51"/>
      <c r="AV791" s="51"/>
      <c r="AW791" s="51"/>
    </row>
    <row r="792" spans="1:49" ht="15" x14ac:dyDescent="0.3">
      <c r="A792" s="32"/>
      <c r="AI792" s="20"/>
      <c r="AJ792" s="21"/>
      <c r="AK792" s="39"/>
      <c r="AL792" s="39"/>
      <c r="AM792" s="19"/>
      <c r="AN792" s="19"/>
      <c r="AO792" s="19"/>
      <c r="AP792" s="19"/>
      <c r="AQ792" s="19"/>
      <c r="AR792" s="19"/>
      <c r="AS792" s="51"/>
      <c r="AT792" s="51"/>
      <c r="AU792" s="51"/>
      <c r="AV792" s="51"/>
      <c r="AW792" s="51"/>
    </row>
    <row r="793" spans="1:49" ht="15" x14ac:dyDescent="0.3">
      <c r="A793" s="32"/>
      <c r="AI793" s="20"/>
      <c r="AJ793" s="21"/>
      <c r="AK793" s="39"/>
      <c r="AL793" s="39"/>
      <c r="AM793" s="19"/>
      <c r="AN793" s="19"/>
      <c r="AO793" s="19"/>
      <c r="AP793" s="19"/>
      <c r="AQ793" s="19"/>
      <c r="AR793" s="19"/>
      <c r="AS793" s="51"/>
      <c r="AT793" s="51"/>
      <c r="AU793" s="51"/>
      <c r="AV793" s="51"/>
      <c r="AW793" s="51"/>
    </row>
    <row r="794" spans="1:49" ht="15" x14ac:dyDescent="0.3">
      <c r="A794" s="32"/>
      <c r="AI794" s="20"/>
      <c r="AJ794" s="21"/>
      <c r="AK794" s="39"/>
      <c r="AL794" s="39"/>
      <c r="AM794" s="19"/>
      <c r="AN794" s="19"/>
      <c r="AO794" s="19"/>
      <c r="AP794" s="19"/>
      <c r="AQ794" s="19"/>
      <c r="AR794" s="19"/>
      <c r="AS794" s="51"/>
      <c r="AT794" s="51"/>
      <c r="AU794" s="51"/>
      <c r="AV794" s="51"/>
      <c r="AW794" s="51"/>
    </row>
    <row r="795" spans="1:49" ht="15" x14ac:dyDescent="0.3">
      <c r="A795" s="32"/>
      <c r="AI795" s="20"/>
      <c r="AJ795" s="21"/>
      <c r="AK795" s="39"/>
      <c r="AL795" s="39"/>
      <c r="AM795" s="19"/>
      <c r="AN795" s="19"/>
      <c r="AO795" s="19"/>
      <c r="AP795" s="19"/>
      <c r="AQ795" s="19"/>
      <c r="AR795" s="19"/>
      <c r="AS795" s="51"/>
      <c r="AT795" s="51"/>
      <c r="AU795" s="51"/>
      <c r="AV795" s="51"/>
      <c r="AW795" s="51"/>
    </row>
    <row r="796" spans="1:49" ht="15" x14ac:dyDescent="0.3">
      <c r="A796" s="32"/>
      <c r="AI796" s="20"/>
      <c r="AJ796" s="21"/>
      <c r="AK796" s="39"/>
      <c r="AL796" s="39"/>
      <c r="AM796" s="19"/>
      <c r="AN796" s="19"/>
      <c r="AO796" s="19"/>
      <c r="AP796" s="19"/>
      <c r="AQ796" s="19"/>
      <c r="AR796" s="19"/>
      <c r="AS796" s="51"/>
      <c r="AT796" s="51"/>
      <c r="AU796" s="51"/>
      <c r="AV796" s="51"/>
      <c r="AW796" s="51"/>
    </row>
    <row r="797" spans="1:49" ht="15" x14ac:dyDescent="0.3">
      <c r="A797" s="32"/>
      <c r="AI797" s="20"/>
      <c r="AJ797" s="21"/>
      <c r="AK797" s="39"/>
      <c r="AL797" s="39"/>
      <c r="AM797" s="19"/>
      <c r="AN797" s="19"/>
      <c r="AO797" s="19"/>
      <c r="AP797" s="19"/>
      <c r="AQ797" s="19"/>
      <c r="AR797" s="19"/>
      <c r="AS797" s="51"/>
      <c r="AT797" s="51"/>
      <c r="AU797" s="51"/>
      <c r="AV797" s="51"/>
      <c r="AW797" s="51"/>
    </row>
    <row r="798" spans="1:49" ht="15" x14ac:dyDescent="0.3">
      <c r="A798" s="32"/>
      <c r="AI798" s="20"/>
      <c r="AJ798" s="21"/>
      <c r="AK798" s="39"/>
      <c r="AL798" s="39"/>
      <c r="AM798" s="19"/>
      <c r="AN798" s="19"/>
      <c r="AO798" s="19"/>
      <c r="AP798" s="19"/>
      <c r="AQ798" s="19"/>
      <c r="AR798" s="19"/>
      <c r="AS798" s="51"/>
      <c r="AT798" s="51"/>
      <c r="AU798" s="51"/>
      <c r="AV798" s="51"/>
      <c r="AW798" s="51"/>
    </row>
    <row r="799" spans="1:49" ht="15" x14ac:dyDescent="0.3">
      <c r="A799" s="32"/>
      <c r="AI799" s="20"/>
      <c r="AJ799" s="21"/>
      <c r="AK799" s="39"/>
      <c r="AL799" s="39"/>
      <c r="AM799" s="19"/>
      <c r="AN799" s="19"/>
      <c r="AO799" s="19"/>
      <c r="AP799" s="19"/>
      <c r="AQ799" s="19"/>
      <c r="AR799" s="19"/>
      <c r="AS799" s="51"/>
      <c r="AT799" s="51"/>
      <c r="AU799" s="51"/>
      <c r="AV799" s="51"/>
      <c r="AW799" s="51"/>
    </row>
    <row r="800" spans="1:49" ht="15" x14ac:dyDescent="0.3">
      <c r="A800" s="32"/>
      <c r="AI800" s="20"/>
      <c r="AJ800" s="21"/>
      <c r="AK800" s="39"/>
      <c r="AL800" s="39"/>
      <c r="AM800" s="19"/>
      <c r="AN800" s="19"/>
      <c r="AO800" s="19"/>
      <c r="AP800" s="19"/>
      <c r="AQ800" s="19"/>
      <c r="AR800" s="19"/>
      <c r="AS800" s="51"/>
      <c r="AT800" s="51"/>
      <c r="AU800" s="51"/>
      <c r="AV800" s="51"/>
      <c r="AW800" s="51"/>
    </row>
    <row r="801" spans="1:49" ht="15" x14ac:dyDescent="0.3">
      <c r="A801" s="32"/>
      <c r="AI801" s="20"/>
      <c r="AJ801" s="21"/>
      <c r="AK801" s="39"/>
      <c r="AL801" s="39"/>
      <c r="AM801" s="19"/>
      <c r="AN801" s="19"/>
      <c r="AO801" s="19"/>
      <c r="AP801" s="19"/>
      <c r="AQ801" s="19"/>
      <c r="AR801" s="19"/>
      <c r="AS801" s="51"/>
      <c r="AT801" s="51"/>
      <c r="AU801" s="51"/>
      <c r="AV801" s="51"/>
      <c r="AW801" s="51"/>
    </row>
    <row r="802" spans="1:49" ht="15" x14ac:dyDescent="0.3">
      <c r="A802" s="32"/>
      <c r="AI802" s="20"/>
      <c r="AJ802" s="21"/>
      <c r="AK802" s="39"/>
      <c r="AL802" s="39"/>
      <c r="AM802" s="19"/>
      <c r="AN802" s="19"/>
      <c r="AO802" s="19"/>
      <c r="AP802" s="19"/>
      <c r="AQ802" s="19"/>
      <c r="AR802" s="19"/>
      <c r="AS802" s="51"/>
      <c r="AT802" s="51"/>
      <c r="AU802" s="51"/>
      <c r="AV802" s="51"/>
      <c r="AW802" s="51"/>
    </row>
    <row r="803" spans="1:49" ht="15" x14ac:dyDescent="0.3">
      <c r="A803" s="32"/>
      <c r="AI803" s="20"/>
      <c r="AJ803" s="21"/>
      <c r="AK803" s="39"/>
      <c r="AL803" s="39"/>
      <c r="AM803" s="19"/>
      <c r="AN803" s="19"/>
      <c r="AO803" s="19"/>
      <c r="AP803" s="19"/>
      <c r="AQ803" s="19"/>
      <c r="AR803" s="19"/>
      <c r="AS803" s="51"/>
      <c r="AT803" s="51"/>
      <c r="AU803" s="51"/>
      <c r="AV803" s="51"/>
      <c r="AW803" s="51"/>
    </row>
    <row r="804" spans="1:49" ht="15" x14ac:dyDescent="0.3">
      <c r="A804" s="32"/>
      <c r="AI804" s="20"/>
      <c r="AJ804" s="21"/>
      <c r="AK804" s="39"/>
      <c r="AL804" s="39"/>
      <c r="AM804" s="19"/>
      <c r="AN804" s="19"/>
      <c r="AO804" s="19"/>
      <c r="AP804" s="19"/>
      <c r="AQ804" s="19"/>
      <c r="AR804" s="19"/>
      <c r="AS804" s="51"/>
      <c r="AT804" s="51"/>
      <c r="AU804" s="51"/>
      <c r="AV804" s="51"/>
      <c r="AW804" s="51"/>
    </row>
    <row r="805" spans="1:49" ht="15" x14ac:dyDescent="0.3">
      <c r="A805" s="32"/>
      <c r="AI805" s="20"/>
      <c r="AJ805" s="21"/>
      <c r="AK805" s="39"/>
      <c r="AL805" s="39"/>
      <c r="AM805" s="19"/>
      <c r="AN805" s="19"/>
      <c r="AO805" s="19"/>
      <c r="AP805" s="19"/>
      <c r="AQ805" s="19"/>
      <c r="AR805" s="19"/>
      <c r="AS805" s="51"/>
      <c r="AT805" s="51"/>
      <c r="AU805" s="51"/>
      <c r="AV805" s="51"/>
      <c r="AW805" s="51"/>
    </row>
    <row r="806" spans="1:49" ht="15" x14ac:dyDescent="0.3">
      <c r="A806" s="32"/>
      <c r="AI806" s="20"/>
      <c r="AJ806" s="21"/>
      <c r="AK806" s="39"/>
      <c r="AL806" s="39"/>
      <c r="AM806" s="19"/>
      <c r="AN806" s="19"/>
      <c r="AO806" s="19"/>
      <c r="AP806" s="19"/>
      <c r="AQ806" s="19"/>
      <c r="AR806" s="19"/>
      <c r="AS806" s="51"/>
      <c r="AT806" s="51"/>
      <c r="AU806" s="51"/>
      <c r="AV806" s="51"/>
      <c r="AW806" s="51"/>
    </row>
    <row r="807" spans="1:49" ht="15" x14ac:dyDescent="0.3">
      <c r="A807" s="32"/>
      <c r="AI807" s="20"/>
      <c r="AJ807" s="21"/>
      <c r="AK807" s="39"/>
      <c r="AL807" s="39"/>
      <c r="AM807" s="19"/>
      <c r="AN807" s="19"/>
      <c r="AO807" s="19"/>
      <c r="AP807" s="19"/>
      <c r="AQ807" s="19"/>
      <c r="AR807" s="19"/>
      <c r="AS807" s="51"/>
      <c r="AT807" s="51"/>
      <c r="AU807" s="51"/>
      <c r="AV807" s="51"/>
      <c r="AW807" s="51"/>
    </row>
    <row r="808" spans="1:49" ht="15" x14ac:dyDescent="0.3">
      <c r="A808" s="32"/>
      <c r="AI808" s="20"/>
      <c r="AJ808" s="21"/>
      <c r="AK808" s="39"/>
      <c r="AL808" s="39"/>
      <c r="AM808" s="19"/>
      <c r="AN808" s="19"/>
      <c r="AO808" s="19"/>
      <c r="AP808" s="19"/>
      <c r="AQ808" s="19"/>
      <c r="AR808" s="19"/>
      <c r="AS808" s="51"/>
      <c r="AT808" s="51"/>
      <c r="AU808" s="51"/>
      <c r="AV808" s="51"/>
      <c r="AW808" s="51"/>
    </row>
    <row r="809" spans="1:49" ht="15" x14ac:dyDescent="0.3">
      <c r="A809" s="32"/>
      <c r="AI809" s="20"/>
      <c r="AJ809" s="21"/>
      <c r="AK809" s="39"/>
      <c r="AL809" s="39"/>
      <c r="AM809" s="19"/>
      <c r="AN809" s="19"/>
      <c r="AO809" s="19"/>
      <c r="AP809" s="19"/>
      <c r="AQ809" s="19"/>
      <c r="AR809" s="19"/>
      <c r="AS809" s="51"/>
      <c r="AT809" s="51"/>
      <c r="AU809" s="51"/>
      <c r="AV809" s="51"/>
      <c r="AW809" s="51"/>
    </row>
    <row r="810" spans="1:49" ht="15" x14ac:dyDescent="0.3">
      <c r="A810" s="32"/>
      <c r="AI810" s="20"/>
      <c r="AJ810" s="21"/>
      <c r="AK810" s="39"/>
      <c r="AL810" s="39"/>
      <c r="AM810" s="19"/>
      <c r="AN810" s="19"/>
      <c r="AO810" s="19"/>
      <c r="AP810" s="19"/>
      <c r="AQ810" s="19"/>
      <c r="AR810" s="19"/>
      <c r="AS810" s="51"/>
      <c r="AT810" s="51"/>
      <c r="AU810" s="51"/>
      <c r="AV810" s="51"/>
      <c r="AW810" s="51"/>
    </row>
    <row r="811" spans="1:49" ht="15" x14ac:dyDescent="0.3">
      <c r="A811" s="32"/>
      <c r="AI811" s="20"/>
      <c r="AJ811" s="21"/>
      <c r="AK811" s="39"/>
      <c r="AL811" s="39"/>
      <c r="AM811" s="19"/>
      <c r="AN811" s="19"/>
      <c r="AO811" s="19"/>
      <c r="AP811" s="19"/>
      <c r="AQ811" s="19"/>
      <c r="AR811" s="19"/>
      <c r="AS811" s="51"/>
      <c r="AT811" s="51"/>
      <c r="AU811" s="51"/>
      <c r="AV811" s="51"/>
      <c r="AW811" s="51"/>
    </row>
    <row r="812" spans="1:49" ht="15" x14ac:dyDescent="0.3">
      <c r="A812" s="32"/>
      <c r="AI812" s="20"/>
      <c r="AJ812" s="21"/>
      <c r="AK812" s="39"/>
      <c r="AL812" s="39"/>
      <c r="AM812" s="19"/>
      <c r="AN812" s="19"/>
      <c r="AO812" s="19"/>
      <c r="AP812" s="19"/>
      <c r="AQ812" s="19"/>
      <c r="AR812" s="19"/>
      <c r="AS812" s="51"/>
      <c r="AT812" s="51"/>
      <c r="AU812" s="51"/>
      <c r="AV812" s="51"/>
      <c r="AW812" s="51"/>
    </row>
    <row r="813" spans="1:49" ht="15" x14ac:dyDescent="0.3">
      <c r="A813" s="32"/>
      <c r="AI813" s="20"/>
      <c r="AJ813" s="21"/>
      <c r="AK813" s="39"/>
      <c r="AL813" s="39"/>
      <c r="AM813" s="19"/>
      <c r="AN813" s="19"/>
      <c r="AO813" s="19"/>
      <c r="AP813" s="19"/>
      <c r="AQ813" s="19"/>
      <c r="AR813" s="19"/>
      <c r="AS813" s="51"/>
      <c r="AT813" s="51"/>
      <c r="AU813" s="51"/>
      <c r="AV813" s="51"/>
      <c r="AW813" s="51"/>
    </row>
    <row r="814" spans="1:49" ht="15" x14ac:dyDescent="0.3">
      <c r="A814" s="32"/>
      <c r="AI814" s="20"/>
      <c r="AJ814" s="21"/>
      <c r="AK814" s="39"/>
      <c r="AL814" s="39"/>
      <c r="AM814" s="19"/>
      <c r="AN814" s="19"/>
      <c r="AO814" s="19"/>
      <c r="AP814" s="19"/>
      <c r="AQ814" s="19"/>
      <c r="AR814" s="19"/>
      <c r="AS814" s="51"/>
      <c r="AT814" s="51"/>
      <c r="AU814" s="51"/>
      <c r="AV814" s="51"/>
      <c r="AW814" s="51"/>
    </row>
    <row r="815" spans="1:49" ht="15" x14ac:dyDescent="0.3">
      <c r="A815" s="32"/>
      <c r="AI815" s="20"/>
      <c r="AJ815" s="21"/>
      <c r="AK815" s="39"/>
      <c r="AL815" s="39"/>
      <c r="AM815" s="19"/>
      <c r="AN815" s="19"/>
      <c r="AO815" s="19"/>
      <c r="AP815" s="19"/>
      <c r="AQ815" s="19"/>
      <c r="AR815" s="19"/>
      <c r="AS815" s="51"/>
      <c r="AT815" s="51"/>
      <c r="AU815" s="51"/>
      <c r="AV815" s="51"/>
      <c r="AW815" s="51"/>
    </row>
    <row r="816" spans="1:49" ht="15" x14ac:dyDescent="0.3">
      <c r="A816" s="32"/>
      <c r="AI816" s="20"/>
      <c r="AJ816" s="21"/>
      <c r="AK816" s="39"/>
      <c r="AL816" s="39"/>
      <c r="AM816" s="19"/>
      <c r="AN816" s="19"/>
      <c r="AO816" s="19"/>
      <c r="AP816" s="19"/>
      <c r="AQ816" s="19"/>
      <c r="AR816" s="19"/>
      <c r="AS816" s="51"/>
      <c r="AT816" s="51"/>
      <c r="AU816" s="51"/>
      <c r="AV816" s="51"/>
      <c r="AW816" s="51"/>
    </row>
    <row r="817" spans="1:49" ht="15" x14ac:dyDescent="0.3">
      <c r="A817" s="32"/>
      <c r="AI817" s="20"/>
      <c r="AJ817" s="21"/>
      <c r="AK817" s="39"/>
      <c r="AL817" s="39"/>
      <c r="AM817" s="19"/>
      <c r="AN817" s="19"/>
      <c r="AO817" s="19"/>
      <c r="AP817" s="19"/>
      <c r="AQ817" s="19"/>
      <c r="AR817" s="19"/>
      <c r="AS817" s="51"/>
      <c r="AT817" s="51"/>
      <c r="AU817" s="51"/>
      <c r="AV817" s="51"/>
      <c r="AW817" s="51"/>
    </row>
    <row r="818" spans="1:49" ht="15" x14ac:dyDescent="0.3">
      <c r="A818" s="32"/>
      <c r="AI818" s="20"/>
      <c r="AJ818" s="21"/>
      <c r="AK818" s="39"/>
      <c r="AL818" s="39"/>
      <c r="AM818" s="19"/>
      <c r="AN818" s="19"/>
      <c r="AO818" s="19"/>
      <c r="AP818" s="19"/>
      <c r="AQ818" s="19"/>
      <c r="AR818" s="19"/>
      <c r="AS818" s="51"/>
      <c r="AT818" s="51"/>
      <c r="AU818" s="51"/>
      <c r="AV818" s="51"/>
      <c r="AW818" s="51"/>
    </row>
    <row r="819" spans="1:49" ht="15" x14ac:dyDescent="0.3">
      <c r="A819" s="32"/>
      <c r="AI819" s="20"/>
      <c r="AJ819" s="21"/>
      <c r="AK819" s="39"/>
      <c r="AL819" s="39"/>
      <c r="AM819" s="19"/>
      <c r="AN819" s="19"/>
      <c r="AO819" s="19"/>
      <c r="AP819" s="19"/>
      <c r="AQ819" s="19"/>
      <c r="AR819" s="19"/>
      <c r="AS819" s="51"/>
      <c r="AT819" s="51"/>
      <c r="AU819" s="51"/>
      <c r="AV819" s="51"/>
      <c r="AW819" s="51"/>
    </row>
    <row r="820" spans="1:49" ht="15" x14ac:dyDescent="0.3">
      <c r="A820" s="32"/>
      <c r="AI820" s="20"/>
      <c r="AJ820" s="21"/>
      <c r="AK820" s="39"/>
      <c r="AL820" s="39"/>
      <c r="AM820" s="19"/>
      <c r="AN820" s="19"/>
      <c r="AO820" s="19"/>
      <c r="AP820" s="19"/>
      <c r="AQ820" s="19"/>
      <c r="AR820" s="19"/>
      <c r="AS820" s="51"/>
      <c r="AT820" s="51"/>
      <c r="AU820" s="51"/>
      <c r="AV820" s="51"/>
      <c r="AW820" s="51"/>
    </row>
    <row r="821" spans="1:49" ht="15" x14ac:dyDescent="0.3">
      <c r="A821" s="32"/>
      <c r="AI821" s="20"/>
      <c r="AJ821" s="21"/>
      <c r="AK821" s="39"/>
      <c r="AL821" s="39"/>
      <c r="AM821" s="19"/>
      <c r="AN821" s="19"/>
      <c r="AO821" s="19"/>
      <c r="AP821" s="19"/>
      <c r="AQ821" s="19"/>
      <c r="AR821" s="19"/>
      <c r="AS821" s="51"/>
      <c r="AT821" s="51"/>
      <c r="AU821" s="51"/>
      <c r="AV821" s="51"/>
      <c r="AW821" s="51"/>
    </row>
    <row r="822" spans="1:49" ht="15" x14ac:dyDescent="0.3">
      <c r="A822" s="32"/>
      <c r="AI822" s="20"/>
      <c r="AJ822" s="21"/>
      <c r="AK822" s="39"/>
      <c r="AL822" s="39"/>
      <c r="AM822" s="19"/>
      <c r="AN822" s="19"/>
      <c r="AO822" s="19"/>
      <c r="AP822" s="19"/>
      <c r="AQ822" s="19"/>
      <c r="AR822" s="19"/>
      <c r="AS822" s="51"/>
      <c r="AT822" s="51"/>
      <c r="AU822" s="51"/>
      <c r="AV822" s="51"/>
      <c r="AW822" s="51"/>
    </row>
    <row r="823" spans="1:49" ht="15" x14ac:dyDescent="0.3">
      <c r="A823" s="32"/>
      <c r="AI823" s="20"/>
      <c r="AJ823" s="21"/>
      <c r="AK823" s="39"/>
      <c r="AL823" s="39"/>
      <c r="AM823" s="19"/>
      <c r="AN823" s="19"/>
      <c r="AO823" s="19"/>
      <c r="AP823" s="19"/>
      <c r="AQ823" s="19"/>
      <c r="AR823" s="19"/>
      <c r="AS823" s="51"/>
      <c r="AT823" s="51"/>
      <c r="AU823" s="51"/>
      <c r="AV823" s="51"/>
      <c r="AW823" s="51"/>
    </row>
    <row r="824" spans="1:49" ht="15" x14ac:dyDescent="0.3">
      <c r="A824" s="32"/>
      <c r="AI824" s="20"/>
      <c r="AJ824" s="21"/>
      <c r="AK824" s="39"/>
      <c r="AL824" s="39"/>
      <c r="AM824" s="19"/>
      <c r="AN824" s="19"/>
      <c r="AO824" s="19"/>
      <c r="AP824" s="19"/>
      <c r="AQ824" s="19"/>
      <c r="AR824" s="19"/>
      <c r="AS824" s="51"/>
      <c r="AT824" s="51"/>
      <c r="AU824" s="51"/>
      <c r="AV824" s="51"/>
      <c r="AW824" s="51"/>
    </row>
    <row r="825" spans="1:49" ht="15" x14ac:dyDescent="0.3">
      <c r="A825" s="32"/>
      <c r="AI825" s="20"/>
      <c r="AJ825" s="21"/>
      <c r="AK825" s="39"/>
      <c r="AL825" s="39"/>
      <c r="AM825" s="19"/>
      <c r="AN825" s="19"/>
      <c r="AO825" s="19"/>
      <c r="AP825" s="19"/>
      <c r="AQ825" s="19"/>
      <c r="AR825" s="19"/>
      <c r="AS825" s="51"/>
      <c r="AT825" s="51"/>
      <c r="AU825" s="51"/>
      <c r="AV825" s="51"/>
      <c r="AW825" s="51"/>
    </row>
    <row r="826" spans="1:49" ht="15" x14ac:dyDescent="0.3">
      <c r="A826" s="32"/>
      <c r="AI826" s="20"/>
      <c r="AJ826" s="21"/>
      <c r="AK826" s="39"/>
      <c r="AL826" s="39"/>
      <c r="AM826" s="19"/>
      <c r="AN826" s="19"/>
      <c r="AO826" s="19"/>
      <c r="AP826" s="19"/>
      <c r="AQ826" s="19"/>
      <c r="AR826" s="19"/>
      <c r="AS826" s="51"/>
      <c r="AT826" s="51"/>
      <c r="AU826" s="51"/>
      <c r="AV826" s="51"/>
      <c r="AW826" s="51"/>
    </row>
    <row r="827" spans="1:49" ht="15" x14ac:dyDescent="0.3">
      <c r="A827" s="32"/>
      <c r="AI827" s="20"/>
      <c r="AJ827" s="21"/>
      <c r="AK827" s="39"/>
      <c r="AL827" s="39"/>
      <c r="AM827" s="19"/>
      <c r="AN827" s="19"/>
      <c r="AO827" s="19"/>
      <c r="AP827" s="19"/>
      <c r="AQ827" s="19"/>
      <c r="AR827" s="19"/>
      <c r="AS827" s="51"/>
      <c r="AT827" s="51"/>
      <c r="AU827" s="51"/>
      <c r="AV827" s="51"/>
      <c r="AW827" s="51"/>
    </row>
    <row r="828" spans="1:49" ht="15" x14ac:dyDescent="0.3">
      <c r="A828" s="32"/>
      <c r="AI828" s="20"/>
      <c r="AJ828" s="21"/>
      <c r="AK828" s="39"/>
      <c r="AL828" s="39"/>
      <c r="AM828" s="19"/>
      <c r="AN828" s="19"/>
      <c r="AO828" s="19"/>
      <c r="AP828" s="19"/>
      <c r="AQ828" s="19"/>
      <c r="AR828" s="19"/>
      <c r="AS828" s="51"/>
      <c r="AT828" s="51"/>
      <c r="AU828" s="51"/>
      <c r="AV828" s="51"/>
      <c r="AW828" s="51"/>
    </row>
    <row r="829" spans="1:49" ht="15" x14ac:dyDescent="0.3">
      <c r="A829" s="32"/>
      <c r="AI829" s="20"/>
      <c r="AJ829" s="21"/>
      <c r="AK829" s="39"/>
      <c r="AL829" s="39"/>
      <c r="AM829" s="19"/>
      <c r="AN829" s="19"/>
      <c r="AO829" s="19"/>
      <c r="AP829" s="19"/>
      <c r="AQ829" s="19"/>
      <c r="AR829" s="19"/>
      <c r="AS829" s="51"/>
      <c r="AT829" s="51"/>
      <c r="AU829" s="51"/>
      <c r="AV829" s="51"/>
      <c r="AW829" s="51"/>
    </row>
    <row r="830" spans="1:49" ht="15" x14ac:dyDescent="0.3">
      <c r="A830" s="32"/>
      <c r="AI830" s="20"/>
      <c r="AJ830" s="21"/>
      <c r="AK830" s="39"/>
      <c r="AL830" s="39"/>
      <c r="AM830" s="19"/>
      <c r="AN830" s="19"/>
      <c r="AO830" s="19"/>
      <c r="AP830" s="19"/>
      <c r="AQ830" s="19"/>
      <c r="AR830" s="19"/>
      <c r="AS830" s="51"/>
      <c r="AT830" s="51"/>
      <c r="AU830" s="51"/>
      <c r="AV830" s="51"/>
      <c r="AW830" s="51"/>
    </row>
    <row r="831" spans="1:49" ht="15" x14ac:dyDescent="0.3">
      <c r="A831" s="32"/>
      <c r="AI831" s="20"/>
      <c r="AJ831" s="21"/>
      <c r="AK831" s="39"/>
      <c r="AL831" s="39"/>
      <c r="AM831" s="19"/>
      <c r="AN831" s="19"/>
      <c r="AO831" s="19"/>
      <c r="AP831" s="19"/>
      <c r="AQ831" s="19"/>
      <c r="AR831" s="19"/>
      <c r="AS831" s="51"/>
      <c r="AT831" s="51"/>
      <c r="AU831" s="51"/>
      <c r="AV831" s="51"/>
      <c r="AW831" s="51"/>
    </row>
    <row r="832" spans="1:49" ht="15" x14ac:dyDescent="0.3">
      <c r="A832" s="32"/>
      <c r="AI832" s="20"/>
      <c r="AJ832" s="21"/>
      <c r="AK832" s="39"/>
      <c r="AL832" s="39"/>
      <c r="AM832" s="19"/>
      <c r="AN832" s="19"/>
      <c r="AO832" s="19"/>
      <c r="AP832" s="19"/>
      <c r="AQ832" s="19"/>
      <c r="AR832" s="19"/>
      <c r="AS832" s="51"/>
      <c r="AT832" s="51"/>
      <c r="AU832" s="51"/>
      <c r="AV832" s="51"/>
      <c r="AW832" s="51"/>
    </row>
    <row r="833" spans="1:49" ht="15" x14ac:dyDescent="0.3">
      <c r="A833" s="32"/>
      <c r="AI833" s="20"/>
      <c r="AJ833" s="21"/>
      <c r="AK833" s="39"/>
      <c r="AL833" s="39"/>
      <c r="AM833" s="19"/>
      <c r="AN833" s="19"/>
      <c r="AO833" s="19"/>
      <c r="AP833" s="19"/>
      <c r="AQ833" s="19"/>
      <c r="AR833" s="19"/>
      <c r="AS833" s="51"/>
      <c r="AT833" s="51"/>
      <c r="AU833" s="51"/>
      <c r="AV833" s="51"/>
      <c r="AW833" s="51"/>
    </row>
    <row r="834" spans="1:49" ht="15" x14ac:dyDescent="0.3">
      <c r="A834" s="32"/>
      <c r="AI834" s="20"/>
      <c r="AJ834" s="21"/>
      <c r="AK834" s="39"/>
      <c r="AL834" s="39"/>
      <c r="AM834" s="19"/>
      <c r="AN834" s="19"/>
      <c r="AO834" s="19"/>
      <c r="AP834" s="19"/>
      <c r="AQ834" s="19"/>
      <c r="AR834" s="19"/>
      <c r="AS834" s="51"/>
      <c r="AT834" s="51"/>
      <c r="AU834" s="51"/>
      <c r="AV834" s="51"/>
      <c r="AW834" s="51"/>
    </row>
    <row r="835" spans="1:49" ht="15" x14ac:dyDescent="0.3">
      <c r="A835" s="32"/>
      <c r="AI835" s="20"/>
      <c r="AJ835" s="21"/>
      <c r="AK835" s="39"/>
      <c r="AL835" s="39"/>
      <c r="AM835" s="19"/>
      <c r="AN835" s="19"/>
      <c r="AO835" s="19"/>
      <c r="AP835" s="19"/>
      <c r="AQ835" s="19"/>
      <c r="AR835" s="19"/>
      <c r="AS835" s="51"/>
      <c r="AT835" s="51"/>
      <c r="AU835" s="51"/>
      <c r="AV835" s="51"/>
      <c r="AW835" s="51"/>
    </row>
    <row r="836" spans="1:49" ht="15" x14ac:dyDescent="0.3">
      <c r="A836" s="32"/>
      <c r="AI836" s="20"/>
      <c r="AJ836" s="21"/>
      <c r="AK836" s="39"/>
      <c r="AL836" s="39"/>
      <c r="AM836" s="19"/>
      <c r="AN836" s="19"/>
      <c r="AO836" s="19"/>
      <c r="AP836" s="19"/>
      <c r="AQ836" s="19"/>
      <c r="AR836" s="19"/>
      <c r="AS836" s="51"/>
      <c r="AT836" s="51"/>
      <c r="AU836" s="51"/>
      <c r="AV836" s="51"/>
      <c r="AW836" s="51"/>
    </row>
    <row r="837" spans="1:49" ht="15" x14ac:dyDescent="0.3">
      <c r="A837" s="32"/>
      <c r="AI837" s="20"/>
      <c r="AJ837" s="21"/>
      <c r="AK837" s="39"/>
      <c r="AL837" s="39"/>
      <c r="AM837" s="19"/>
      <c r="AN837" s="19"/>
      <c r="AO837" s="19"/>
      <c r="AP837" s="19"/>
      <c r="AQ837" s="19"/>
      <c r="AR837" s="19"/>
      <c r="AS837" s="51"/>
      <c r="AT837" s="51"/>
      <c r="AU837" s="51"/>
      <c r="AV837" s="51"/>
      <c r="AW837" s="51"/>
    </row>
    <row r="838" spans="1:49" ht="15" x14ac:dyDescent="0.3">
      <c r="A838" s="32"/>
      <c r="AI838" s="20"/>
      <c r="AJ838" s="21"/>
      <c r="AK838" s="39"/>
      <c r="AL838" s="39"/>
      <c r="AM838" s="19"/>
      <c r="AN838" s="19"/>
      <c r="AO838" s="19"/>
      <c r="AP838" s="19"/>
      <c r="AQ838" s="19"/>
      <c r="AR838" s="19"/>
      <c r="AS838" s="51"/>
      <c r="AT838" s="51"/>
      <c r="AU838" s="51"/>
      <c r="AV838" s="51"/>
      <c r="AW838" s="51"/>
    </row>
    <row r="839" spans="1:49" ht="15" x14ac:dyDescent="0.3">
      <c r="A839" s="32"/>
      <c r="AI839" s="20"/>
      <c r="AJ839" s="21"/>
      <c r="AK839" s="39"/>
      <c r="AL839" s="39"/>
      <c r="AM839" s="19"/>
      <c r="AN839" s="19"/>
      <c r="AO839" s="19"/>
      <c r="AP839" s="19"/>
      <c r="AQ839" s="19"/>
      <c r="AR839" s="19"/>
      <c r="AS839" s="51"/>
      <c r="AT839" s="51"/>
      <c r="AU839" s="51"/>
      <c r="AV839" s="51"/>
      <c r="AW839" s="51"/>
    </row>
    <row r="840" spans="1:49" ht="15" x14ac:dyDescent="0.3">
      <c r="A840" s="32"/>
      <c r="AI840" s="20"/>
      <c r="AJ840" s="21"/>
      <c r="AK840" s="39"/>
      <c r="AL840" s="39"/>
      <c r="AM840" s="19"/>
      <c r="AN840" s="19"/>
      <c r="AO840" s="19"/>
      <c r="AP840" s="19"/>
      <c r="AQ840" s="19"/>
      <c r="AR840" s="19"/>
      <c r="AS840" s="51"/>
      <c r="AT840" s="51"/>
      <c r="AU840" s="51"/>
      <c r="AV840" s="51"/>
      <c r="AW840" s="51"/>
    </row>
    <row r="841" spans="1:49" ht="15" x14ac:dyDescent="0.3">
      <c r="A841" s="32"/>
      <c r="AI841" s="20"/>
      <c r="AJ841" s="21"/>
      <c r="AK841" s="39"/>
      <c r="AL841" s="39"/>
      <c r="AM841" s="19"/>
      <c r="AN841" s="19"/>
      <c r="AO841" s="19"/>
      <c r="AP841" s="19"/>
      <c r="AQ841" s="19"/>
      <c r="AR841" s="19"/>
      <c r="AS841" s="51"/>
      <c r="AT841" s="51"/>
      <c r="AU841" s="51"/>
      <c r="AV841" s="51"/>
      <c r="AW841" s="51"/>
    </row>
    <row r="842" spans="1:49" ht="15" x14ac:dyDescent="0.3">
      <c r="A842" s="32"/>
      <c r="AI842" s="20"/>
      <c r="AJ842" s="21"/>
      <c r="AK842" s="39"/>
      <c r="AL842" s="39"/>
      <c r="AM842" s="19"/>
      <c r="AN842" s="19"/>
      <c r="AO842" s="19"/>
      <c r="AP842" s="19"/>
      <c r="AQ842" s="19"/>
      <c r="AR842" s="19"/>
      <c r="AS842" s="51"/>
      <c r="AT842" s="51"/>
      <c r="AU842" s="51"/>
      <c r="AV842" s="51"/>
      <c r="AW842" s="51"/>
    </row>
    <row r="843" spans="1:49" ht="15" x14ac:dyDescent="0.3">
      <c r="A843" s="32"/>
      <c r="AI843" s="20"/>
      <c r="AJ843" s="21"/>
      <c r="AK843" s="39"/>
      <c r="AL843" s="39"/>
      <c r="AM843" s="19"/>
      <c r="AN843" s="19"/>
      <c r="AO843" s="19"/>
      <c r="AP843" s="19"/>
      <c r="AQ843" s="19"/>
      <c r="AR843" s="19"/>
      <c r="AS843" s="51"/>
      <c r="AT843" s="51"/>
      <c r="AU843" s="51"/>
      <c r="AV843" s="51"/>
      <c r="AW843" s="51"/>
    </row>
    <row r="844" spans="1:49" ht="15" x14ac:dyDescent="0.3">
      <c r="A844" s="32"/>
      <c r="AI844" s="20"/>
      <c r="AJ844" s="21"/>
      <c r="AK844" s="39"/>
      <c r="AL844" s="39"/>
      <c r="AM844" s="19"/>
      <c r="AN844" s="19"/>
      <c r="AO844" s="19"/>
      <c r="AP844" s="19"/>
      <c r="AQ844" s="19"/>
      <c r="AR844" s="19"/>
      <c r="AS844" s="51"/>
      <c r="AT844" s="51"/>
      <c r="AU844" s="51"/>
      <c r="AV844" s="51"/>
      <c r="AW844" s="51"/>
    </row>
    <row r="845" spans="1:49" ht="15" x14ac:dyDescent="0.3">
      <c r="A845" s="32"/>
      <c r="AI845" s="20"/>
      <c r="AJ845" s="21"/>
      <c r="AK845" s="39"/>
      <c r="AL845" s="39"/>
      <c r="AM845" s="19"/>
      <c r="AN845" s="19"/>
      <c r="AO845" s="19"/>
      <c r="AP845" s="19"/>
      <c r="AQ845" s="19"/>
      <c r="AR845" s="19"/>
      <c r="AS845" s="51"/>
      <c r="AT845" s="51"/>
      <c r="AU845" s="51"/>
      <c r="AV845" s="51"/>
      <c r="AW845" s="51"/>
    </row>
    <row r="846" spans="1:49" ht="15" x14ac:dyDescent="0.3">
      <c r="A846" s="32"/>
      <c r="AI846" s="20"/>
      <c r="AJ846" s="21"/>
      <c r="AK846" s="39"/>
      <c r="AL846" s="39"/>
      <c r="AM846" s="19"/>
      <c r="AN846" s="19"/>
      <c r="AO846" s="19"/>
      <c r="AP846" s="19"/>
      <c r="AQ846" s="19"/>
      <c r="AR846" s="19"/>
      <c r="AS846" s="51"/>
      <c r="AT846" s="51"/>
      <c r="AU846" s="51"/>
      <c r="AV846" s="51"/>
      <c r="AW846" s="51"/>
    </row>
    <row r="847" spans="1:49" ht="15" x14ac:dyDescent="0.3">
      <c r="A847" s="32"/>
      <c r="AI847" s="20"/>
      <c r="AJ847" s="21"/>
      <c r="AK847" s="39"/>
      <c r="AL847" s="39"/>
      <c r="AM847" s="19"/>
      <c r="AN847" s="19"/>
      <c r="AO847" s="19"/>
      <c r="AP847" s="19"/>
      <c r="AQ847" s="19"/>
      <c r="AR847" s="19"/>
      <c r="AS847" s="51"/>
      <c r="AT847" s="51"/>
      <c r="AU847" s="51"/>
      <c r="AV847" s="51"/>
      <c r="AW847" s="51"/>
    </row>
    <row r="848" spans="1:49" ht="15" x14ac:dyDescent="0.3">
      <c r="A848" s="32"/>
      <c r="AI848" s="20"/>
      <c r="AJ848" s="21"/>
      <c r="AK848" s="39"/>
      <c r="AL848" s="39"/>
      <c r="AM848" s="19"/>
      <c r="AN848" s="19"/>
      <c r="AO848" s="19"/>
      <c r="AP848" s="19"/>
      <c r="AQ848" s="19"/>
      <c r="AR848" s="19"/>
      <c r="AS848" s="51"/>
      <c r="AT848" s="51"/>
      <c r="AU848" s="51"/>
      <c r="AV848" s="51"/>
      <c r="AW848" s="51"/>
    </row>
    <row r="849" spans="1:49" ht="15" x14ac:dyDescent="0.3">
      <c r="A849" s="32"/>
      <c r="AI849" s="20"/>
      <c r="AJ849" s="21"/>
      <c r="AK849" s="39"/>
      <c r="AL849" s="39"/>
      <c r="AM849" s="19"/>
      <c r="AN849" s="19"/>
      <c r="AO849" s="19"/>
      <c r="AP849" s="19"/>
      <c r="AQ849" s="19"/>
      <c r="AR849" s="19"/>
      <c r="AS849" s="51"/>
      <c r="AT849" s="51"/>
      <c r="AU849" s="51"/>
      <c r="AV849" s="51"/>
      <c r="AW849" s="51"/>
    </row>
    <row r="850" spans="1:49" ht="15" x14ac:dyDescent="0.3">
      <c r="A850" s="32"/>
      <c r="AI850" s="20"/>
      <c r="AJ850" s="21"/>
      <c r="AK850" s="39"/>
      <c r="AL850" s="39"/>
      <c r="AM850" s="19"/>
      <c r="AN850" s="19"/>
      <c r="AO850" s="19"/>
      <c r="AP850" s="19"/>
      <c r="AQ850" s="19"/>
      <c r="AR850" s="19"/>
      <c r="AS850" s="51"/>
      <c r="AT850" s="51"/>
      <c r="AU850" s="51"/>
      <c r="AV850" s="51"/>
      <c r="AW850" s="51"/>
    </row>
    <row r="851" spans="1:49" ht="15" x14ac:dyDescent="0.3">
      <c r="A851" s="32"/>
      <c r="AI851" s="20"/>
      <c r="AJ851" s="21"/>
      <c r="AK851" s="39"/>
      <c r="AL851" s="39"/>
      <c r="AM851" s="19"/>
      <c r="AN851" s="19"/>
      <c r="AO851" s="19"/>
      <c r="AP851" s="19"/>
      <c r="AQ851" s="19"/>
      <c r="AR851" s="19"/>
      <c r="AS851" s="51"/>
      <c r="AT851" s="51"/>
      <c r="AU851" s="51"/>
      <c r="AV851" s="51"/>
      <c r="AW851" s="51"/>
    </row>
    <row r="852" spans="1:49" ht="15" x14ac:dyDescent="0.3">
      <c r="A852" s="32"/>
      <c r="AI852" s="20"/>
      <c r="AJ852" s="21"/>
      <c r="AK852" s="39"/>
      <c r="AL852" s="39"/>
      <c r="AM852" s="19"/>
      <c r="AN852" s="19"/>
      <c r="AO852" s="19"/>
      <c r="AP852" s="19"/>
      <c r="AQ852" s="19"/>
      <c r="AR852" s="19"/>
      <c r="AS852" s="51"/>
      <c r="AT852" s="51"/>
      <c r="AU852" s="51"/>
      <c r="AV852" s="51"/>
      <c r="AW852" s="51"/>
    </row>
    <row r="853" spans="1:49" ht="15" x14ac:dyDescent="0.3">
      <c r="A853" s="32"/>
      <c r="AI853" s="20"/>
      <c r="AJ853" s="21"/>
      <c r="AK853" s="39"/>
      <c r="AL853" s="39"/>
      <c r="AM853" s="19"/>
      <c r="AN853" s="19"/>
      <c r="AO853" s="19"/>
      <c r="AP853" s="19"/>
      <c r="AQ853" s="19"/>
      <c r="AR853" s="19"/>
      <c r="AS853" s="51"/>
      <c r="AT853" s="51"/>
      <c r="AU853" s="51"/>
      <c r="AV853" s="51"/>
      <c r="AW853" s="51"/>
    </row>
    <row r="854" spans="1:49" ht="15" x14ac:dyDescent="0.3">
      <c r="A854" s="32"/>
      <c r="AI854" s="20"/>
      <c r="AJ854" s="21"/>
      <c r="AK854" s="39"/>
      <c r="AL854" s="39"/>
      <c r="AM854" s="19"/>
      <c r="AN854" s="19"/>
      <c r="AO854" s="19"/>
      <c r="AP854" s="19"/>
      <c r="AQ854" s="19"/>
      <c r="AR854" s="19"/>
      <c r="AS854" s="51"/>
      <c r="AT854" s="51"/>
      <c r="AU854" s="51"/>
      <c r="AV854" s="51"/>
      <c r="AW854" s="51"/>
    </row>
    <row r="855" spans="1:49" ht="15" x14ac:dyDescent="0.3">
      <c r="A855" s="32"/>
      <c r="AI855" s="20"/>
      <c r="AJ855" s="21"/>
      <c r="AK855" s="39"/>
      <c r="AL855" s="39"/>
      <c r="AM855" s="19"/>
      <c r="AN855" s="19"/>
      <c r="AO855" s="19"/>
      <c r="AP855" s="19"/>
      <c r="AQ855" s="19"/>
      <c r="AR855" s="19"/>
      <c r="AS855" s="51"/>
      <c r="AT855" s="51"/>
      <c r="AU855" s="51"/>
      <c r="AV855" s="51"/>
      <c r="AW855" s="51"/>
    </row>
    <row r="856" spans="1:49" ht="15" x14ac:dyDescent="0.3">
      <c r="A856" s="32"/>
      <c r="AI856" s="20"/>
      <c r="AJ856" s="21"/>
      <c r="AK856" s="39"/>
      <c r="AL856" s="39"/>
      <c r="AM856" s="19"/>
      <c r="AN856" s="19"/>
      <c r="AO856" s="19"/>
      <c r="AP856" s="19"/>
      <c r="AQ856" s="19"/>
      <c r="AR856" s="19"/>
      <c r="AS856" s="51"/>
      <c r="AT856" s="51"/>
      <c r="AU856" s="51"/>
      <c r="AV856" s="51"/>
      <c r="AW856" s="51"/>
    </row>
    <row r="857" spans="1:49" ht="15" x14ac:dyDescent="0.3">
      <c r="A857" s="32"/>
      <c r="AI857" s="20"/>
      <c r="AJ857" s="21"/>
      <c r="AK857" s="39"/>
      <c r="AL857" s="39"/>
      <c r="AM857" s="19"/>
      <c r="AN857" s="19"/>
      <c r="AO857" s="19"/>
      <c r="AP857" s="19"/>
      <c r="AQ857" s="19"/>
      <c r="AR857" s="19"/>
      <c r="AS857" s="51"/>
      <c r="AT857" s="51"/>
      <c r="AU857" s="51"/>
      <c r="AV857" s="51"/>
      <c r="AW857" s="51"/>
    </row>
    <row r="858" spans="1:49" ht="15" x14ac:dyDescent="0.3">
      <c r="A858" s="32"/>
      <c r="AI858" s="20"/>
      <c r="AJ858" s="21"/>
      <c r="AK858" s="39"/>
      <c r="AL858" s="39"/>
      <c r="AM858" s="19"/>
      <c r="AN858" s="19"/>
      <c r="AO858" s="19"/>
      <c r="AP858" s="19"/>
      <c r="AQ858" s="19"/>
      <c r="AR858" s="19"/>
      <c r="AS858" s="51"/>
      <c r="AT858" s="51"/>
      <c r="AU858" s="51"/>
      <c r="AV858" s="51"/>
      <c r="AW858" s="51"/>
    </row>
    <row r="859" spans="1:49" ht="15" x14ac:dyDescent="0.3">
      <c r="A859" s="32"/>
      <c r="AI859" s="20"/>
      <c r="AJ859" s="21"/>
      <c r="AK859" s="39"/>
      <c r="AL859" s="39"/>
      <c r="AM859" s="19"/>
      <c r="AN859" s="19"/>
      <c r="AO859" s="19"/>
      <c r="AP859" s="19"/>
      <c r="AQ859" s="19"/>
      <c r="AR859" s="19"/>
      <c r="AS859" s="51"/>
      <c r="AT859" s="51"/>
      <c r="AU859" s="51"/>
      <c r="AV859" s="51"/>
      <c r="AW859" s="51"/>
    </row>
    <row r="860" spans="1:49" ht="15" x14ac:dyDescent="0.3">
      <c r="A860" s="32"/>
      <c r="AI860" s="20"/>
      <c r="AJ860" s="21"/>
      <c r="AK860" s="39"/>
      <c r="AL860" s="39"/>
      <c r="AM860" s="19"/>
      <c r="AN860" s="19"/>
      <c r="AO860" s="19"/>
      <c r="AP860" s="19"/>
      <c r="AQ860" s="19"/>
      <c r="AR860" s="19"/>
      <c r="AS860" s="51"/>
      <c r="AT860" s="51"/>
      <c r="AU860" s="51"/>
      <c r="AV860" s="51"/>
      <c r="AW860" s="51"/>
    </row>
    <row r="861" spans="1:49" ht="15" x14ac:dyDescent="0.3">
      <c r="A861" s="32"/>
      <c r="AI861" s="20"/>
      <c r="AJ861" s="21"/>
      <c r="AK861" s="39"/>
      <c r="AL861" s="39"/>
      <c r="AM861" s="19"/>
      <c r="AN861" s="19"/>
      <c r="AO861" s="19"/>
      <c r="AP861" s="19"/>
      <c r="AQ861" s="19"/>
      <c r="AR861" s="19"/>
      <c r="AS861" s="51"/>
      <c r="AT861" s="51"/>
      <c r="AU861" s="51"/>
      <c r="AV861" s="51"/>
      <c r="AW861" s="51"/>
    </row>
    <row r="862" spans="1:49" ht="15" x14ac:dyDescent="0.3">
      <c r="A862" s="32"/>
      <c r="AI862" s="20"/>
      <c r="AJ862" s="21"/>
      <c r="AK862" s="39"/>
      <c r="AL862" s="39"/>
      <c r="AM862" s="19"/>
      <c r="AN862" s="19"/>
      <c r="AO862" s="19"/>
      <c r="AP862" s="19"/>
      <c r="AQ862" s="19"/>
      <c r="AR862" s="19"/>
      <c r="AS862" s="51"/>
      <c r="AT862" s="51"/>
      <c r="AU862" s="51"/>
      <c r="AV862" s="51"/>
      <c r="AW862" s="51"/>
    </row>
    <row r="863" spans="1:49" ht="15" x14ac:dyDescent="0.3">
      <c r="A863" s="32"/>
      <c r="AI863" s="20"/>
      <c r="AJ863" s="21"/>
      <c r="AK863" s="39"/>
      <c r="AL863" s="39"/>
      <c r="AM863" s="19"/>
      <c r="AN863" s="19"/>
      <c r="AO863" s="19"/>
      <c r="AP863" s="19"/>
      <c r="AQ863" s="19"/>
      <c r="AR863" s="19"/>
      <c r="AS863" s="51"/>
      <c r="AT863" s="51"/>
      <c r="AU863" s="51"/>
      <c r="AV863" s="51"/>
      <c r="AW863" s="51"/>
    </row>
    <row r="864" spans="1:49" ht="15" x14ac:dyDescent="0.3">
      <c r="A864" s="32"/>
      <c r="AI864" s="20"/>
      <c r="AJ864" s="21"/>
      <c r="AK864" s="39"/>
      <c r="AL864" s="39"/>
      <c r="AM864" s="19"/>
      <c r="AN864" s="19"/>
      <c r="AO864" s="19"/>
      <c r="AP864" s="19"/>
      <c r="AQ864" s="19"/>
      <c r="AR864" s="19"/>
      <c r="AS864" s="51"/>
      <c r="AT864" s="51"/>
      <c r="AU864" s="51"/>
      <c r="AV864" s="51"/>
      <c r="AW864" s="51"/>
    </row>
    <row r="865" spans="1:49" ht="15" x14ac:dyDescent="0.3">
      <c r="A865" s="32"/>
      <c r="AI865" s="20"/>
      <c r="AJ865" s="21"/>
      <c r="AK865" s="39"/>
      <c r="AL865" s="39"/>
      <c r="AM865" s="19"/>
      <c r="AN865" s="19"/>
      <c r="AO865" s="19"/>
      <c r="AP865" s="19"/>
      <c r="AQ865" s="19"/>
      <c r="AR865" s="19"/>
      <c r="AS865" s="51"/>
      <c r="AT865" s="51"/>
      <c r="AU865" s="51"/>
      <c r="AV865" s="51"/>
      <c r="AW865" s="51"/>
    </row>
    <row r="866" spans="1:49" ht="15" x14ac:dyDescent="0.3">
      <c r="A866" s="32"/>
      <c r="AI866" s="20"/>
      <c r="AJ866" s="21"/>
      <c r="AK866" s="39"/>
      <c r="AL866" s="39"/>
      <c r="AM866" s="19"/>
      <c r="AN866" s="19"/>
      <c r="AO866" s="19"/>
      <c r="AP866" s="19"/>
      <c r="AQ866" s="19"/>
      <c r="AR866" s="19"/>
      <c r="AS866" s="51"/>
      <c r="AT866" s="51"/>
      <c r="AU866" s="51"/>
      <c r="AV866" s="51"/>
      <c r="AW866" s="51"/>
    </row>
    <row r="867" spans="1:49" ht="15" x14ac:dyDescent="0.3">
      <c r="A867" s="32"/>
      <c r="AI867" s="20"/>
      <c r="AJ867" s="21"/>
      <c r="AK867" s="39"/>
      <c r="AL867" s="39"/>
      <c r="AM867" s="19"/>
      <c r="AN867" s="19"/>
      <c r="AO867" s="19"/>
      <c r="AP867" s="19"/>
      <c r="AQ867" s="19"/>
      <c r="AR867" s="19"/>
      <c r="AS867" s="51"/>
      <c r="AT867" s="51"/>
      <c r="AU867" s="51"/>
      <c r="AV867" s="51"/>
      <c r="AW867" s="51"/>
    </row>
    <row r="868" spans="1:49" ht="15" x14ac:dyDescent="0.3">
      <c r="A868" s="32"/>
      <c r="AI868" s="20"/>
      <c r="AJ868" s="21"/>
      <c r="AK868" s="39"/>
      <c r="AL868" s="39"/>
      <c r="AM868" s="19"/>
      <c r="AN868" s="19"/>
      <c r="AO868" s="19"/>
      <c r="AP868" s="19"/>
      <c r="AQ868" s="19"/>
      <c r="AR868" s="19"/>
      <c r="AS868" s="51"/>
      <c r="AT868" s="51"/>
      <c r="AU868" s="51"/>
      <c r="AV868" s="51"/>
      <c r="AW868" s="51"/>
    </row>
    <row r="869" spans="1:49" ht="15" x14ac:dyDescent="0.3">
      <c r="A869" s="32"/>
      <c r="AI869" s="20"/>
      <c r="AJ869" s="21"/>
      <c r="AK869" s="39"/>
      <c r="AL869" s="39"/>
      <c r="AM869" s="19"/>
      <c r="AN869" s="19"/>
      <c r="AO869" s="19"/>
      <c r="AP869" s="19"/>
      <c r="AQ869" s="19"/>
      <c r="AR869" s="19"/>
      <c r="AS869" s="51"/>
      <c r="AT869" s="51"/>
      <c r="AU869" s="51"/>
      <c r="AV869" s="51"/>
      <c r="AW869" s="51"/>
    </row>
    <row r="870" spans="1:49" ht="15" x14ac:dyDescent="0.3">
      <c r="A870" s="32"/>
      <c r="AI870" s="20"/>
      <c r="AJ870" s="21"/>
      <c r="AK870" s="39"/>
      <c r="AL870" s="39"/>
      <c r="AM870" s="19"/>
      <c r="AN870" s="19"/>
      <c r="AO870" s="19"/>
      <c r="AP870" s="19"/>
      <c r="AQ870" s="19"/>
      <c r="AR870" s="19"/>
      <c r="AS870" s="51"/>
      <c r="AT870" s="51"/>
      <c r="AU870" s="51"/>
      <c r="AV870" s="51"/>
      <c r="AW870" s="51"/>
    </row>
    <row r="871" spans="1:49" ht="15" x14ac:dyDescent="0.3">
      <c r="A871" s="32"/>
      <c r="AI871" s="20"/>
      <c r="AJ871" s="21"/>
      <c r="AK871" s="39"/>
      <c r="AL871" s="39"/>
      <c r="AM871" s="19"/>
      <c r="AN871" s="19"/>
      <c r="AO871" s="19"/>
      <c r="AP871" s="19"/>
      <c r="AQ871" s="19"/>
      <c r="AR871" s="19"/>
      <c r="AS871" s="51"/>
      <c r="AT871" s="51"/>
      <c r="AU871" s="51"/>
      <c r="AV871" s="51"/>
      <c r="AW871" s="51"/>
    </row>
    <row r="872" spans="1:49" ht="15" x14ac:dyDescent="0.3">
      <c r="A872" s="32"/>
      <c r="AI872" s="20"/>
      <c r="AJ872" s="21"/>
      <c r="AK872" s="39"/>
      <c r="AL872" s="39"/>
      <c r="AM872" s="19"/>
      <c r="AN872" s="19"/>
      <c r="AO872" s="19"/>
      <c r="AP872" s="19"/>
      <c r="AQ872" s="19"/>
      <c r="AR872" s="19"/>
      <c r="AS872" s="51"/>
      <c r="AT872" s="51"/>
      <c r="AU872" s="51"/>
      <c r="AV872" s="51"/>
      <c r="AW872" s="51"/>
    </row>
    <row r="873" spans="1:49" ht="15" x14ac:dyDescent="0.3">
      <c r="A873" s="32"/>
      <c r="AI873" s="20"/>
      <c r="AJ873" s="21"/>
      <c r="AK873" s="39"/>
      <c r="AL873" s="39"/>
      <c r="AM873" s="19"/>
      <c r="AN873" s="19"/>
      <c r="AO873" s="19"/>
      <c r="AP873" s="19"/>
      <c r="AQ873" s="19"/>
      <c r="AR873" s="19"/>
      <c r="AS873" s="51"/>
      <c r="AT873" s="51"/>
      <c r="AU873" s="51"/>
      <c r="AV873" s="51"/>
      <c r="AW873" s="51"/>
    </row>
    <row r="874" spans="1:49" ht="15" x14ac:dyDescent="0.3">
      <c r="A874" s="32"/>
      <c r="AI874" s="20"/>
      <c r="AJ874" s="21"/>
      <c r="AK874" s="39"/>
      <c r="AL874" s="39"/>
      <c r="AM874" s="19"/>
      <c r="AN874" s="19"/>
      <c r="AO874" s="19"/>
      <c r="AP874" s="19"/>
      <c r="AQ874" s="19"/>
      <c r="AR874" s="19"/>
      <c r="AS874" s="51"/>
      <c r="AT874" s="51"/>
      <c r="AU874" s="51"/>
      <c r="AV874" s="51"/>
      <c r="AW874" s="51"/>
    </row>
    <row r="875" spans="1:49" ht="15" x14ac:dyDescent="0.3">
      <c r="A875" s="32"/>
      <c r="AI875" s="20"/>
      <c r="AJ875" s="21"/>
      <c r="AK875" s="39"/>
      <c r="AL875" s="39"/>
      <c r="AM875" s="19"/>
      <c r="AN875" s="19"/>
      <c r="AO875" s="19"/>
      <c r="AP875" s="19"/>
      <c r="AQ875" s="19"/>
      <c r="AR875" s="19"/>
      <c r="AS875" s="51"/>
      <c r="AT875" s="51"/>
      <c r="AU875" s="51"/>
      <c r="AV875" s="51"/>
      <c r="AW875" s="51"/>
    </row>
    <row r="876" spans="1:49" ht="15" x14ac:dyDescent="0.3">
      <c r="A876" s="32"/>
      <c r="AI876" s="20"/>
      <c r="AJ876" s="21"/>
      <c r="AK876" s="39"/>
      <c r="AL876" s="39"/>
      <c r="AM876" s="19"/>
      <c r="AN876" s="19"/>
      <c r="AO876" s="19"/>
      <c r="AP876" s="19"/>
      <c r="AQ876" s="19"/>
      <c r="AR876" s="19"/>
      <c r="AS876" s="51"/>
      <c r="AT876" s="51"/>
      <c r="AU876" s="51"/>
      <c r="AV876" s="51"/>
      <c r="AW876" s="51"/>
    </row>
    <row r="877" spans="1:49" ht="15" x14ac:dyDescent="0.3">
      <c r="A877" s="32"/>
      <c r="AI877" s="20"/>
      <c r="AJ877" s="21"/>
      <c r="AK877" s="39"/>
      <c r="AL877" s="39"/>
      <c r="AM877" s="19"/>
      <c r="AN877" s="19"/>
      <c r="AO877" s="19"/>
      <c r="AP877" s="19"/>
      <c r="AQ877" s="19"/>
      <c r="AR877" s="19"/>
      <c r="AS877" s="51"/>
      <c r="AT877" s="51"/>
      <c r="AU877" s="51"/>
      <c r="AV877" s="51"/>
      <c r="AW877" s="51"/>
    </row>
    <row r="878" spans="1:49" ht="15" x14ac:dyDescent="0.3">
      <c r="A878" s="32"/>
      <c r="AI878" s="20"/>
      <c r="AJ878" s="21"/>
      <c r="AK878" s="39"/>
      <c r="AL878" s="39"/>
      <c r="AM878" s="19"/>
      <c r="AN878" s="19"/>
      <c r="AO878" s="19"/>
      <c r="AP878" s="19"/>
      <c r="AQ878" s="19"/>
      <c r="AR878" s="19"/>
      <c r="AS878" s="51"/>
      <c r="AT878" s="51"/>
      <c r="AU878" s="51"/>
      <c r="AV878" s="51"/>
      <c r="AW878" s="51"/>
    </row>
    <row r="879" spans="1:49" ht="15" x14ac:dyDescent="0.3">
      <c r="A879" s="32"/>
      <c r="AI879" s="20"/>
      <c r="AJ879" s="21"/>
      <c r="AK879" s="39"/>
      <c r="AL879" s="39"/>
      <c r="AM879" s="19"/>
      <c r="AN879" s="19"/>
      <c r="AO879" s="19"/>
      <c r="AP879" s="19"/>
      <c r="AQ879" s="19"/>
      <c r="AR879" s="19"/>
      <c r="AS879" s="51"/>
      <c r="AT879" s="51"/>
      <c r="AU879" s="51"/>
      <c r="AV879" s="51"/>
      <c r="AW879" s="51"/>
    </row>
    <row r="880" spans="1:49" ht="15" x14ac:dyDescent="0.3">
      <c r="A880" s="32"/>
      <c r="AI880" s="20"/>
      <c r="AJ880" s="21"/>
      <c r="AK880" s="39"/>
      <c r="AL880" s="39"/>
      <c r="AM880" s="19"/>
      <c r="AN880" s="19"/>
      <c r="AO880" s="19"/>
      <c r="AP880" s="19"/>
      <c r="AQ880" s="19"/>
      <c r="AR880" s="19"/>
      <c r="AS880" s="51"/>
      <c r="AT880" s="51"/>
      <c r="AU880" s="51"/>
      <c r="AV880" s="51"/>
      <c r="AW880" s="51"/>
    </row>
    <row r="881" spans="1:49" ht="15" x14ac:dyDescent="0.3">
      <c r="A881" s="32"/>
      <c r="AI881" s="20"/>
      <c r="AJ881" s="21"/>
      <c r="AK881" s="39"/>
      <c r="AL881" s="39"/>
      <c r="AM881" s="19"/>
      <c r="AN881" s="19"/>
      <c r="AO881" s="19"/>
      <c r="AP881" s="19"/>
      <c r="AQ881" s="19"/>
      <c r="AR881" s="19"/>
      <c r="AS881" s="51"/>
      <c r="AT881" s="51"/>
      <c r="AU881" s="51"/>
      <c r="AV881" s="51"/>
      <c r="AW881" s="51"/>
    </row>
    <row r="882" spans="1:49" ht="15" x14ac:dyDescent="0.3">
      <c r="A882" s="32"/>
      <c r="AI882" s="20"/>
      <c r="AJ882" s="21"/>
      <c r="AK882" s="39"/>
      <c r="AL882" s="39"/>
      <c r="AM882" s="19"/>
      <c r="AN882" s="19"/>
      <c r="AO882" s="19"/>
      <c r="AP882" s="19"/>
      <c r="AQ882" s="19"/>
      <c r="AR882" s="19"/>
      <c r="AS882" s="51"/>
      <c r="AT882" s="51"/>
      <c r="AU882" s="51"/>
      <c r="AV882" s="51"/>
      <c r="AW882" s="51"/>
    </row>
    <row r="883" spans="1:49" ht="15" x14ac:dyDescent="0.3">
      <c r="A883" s="32"/>
      <c r="AI883" s="20"/>
      <c r="AJ883" s="21"/>
      <c r="AK883" s="39"/>
      <c r="AL883" s="39"/>
      <c r="AM883" s="19"/>
      <c r="AN883" s="19"/>
      <c r="AO883" s="19"/>
      <c r="AP883" s="19"/>
      <c r="AQ883" s="19"/>
      <c r="AR883" s="19"/>
      <c r="AS883" s="51"/>
      <c r="AT883" s="51"/>
      <c r="AU883" s="51"/>
      <c r="AV883" s="51"/>
      <c r="AW883" s="51"/>
    </row>
    <row r="884" spans="1:49" ht="15" x14ac:dyDescent="0.3">
      <c r="A884" s="32"/>
      <c r="AI884" s="20"/>
      <c r="AJ884" s="21"/>
      <c r="AK884" s="39"/>
      <c r="AL884" s="39"/>
      <c r="AM884" s="19"/>
      <c r="AN884" s="19"/>
      <c r="AO884" s="19"/>
      <c r="AP884" s="19"/>
      <c r="AQ884" s="19"/>
      <c r="AR884" s="19"/>
      <c r="AS884" s="51"/>
      <c r="AT884" s="51"/>
      <c r="AU884" s="51"/>
      <c r="AV884" s="51"/>
      <c r="AW884" s="51"/>
    </row>
    <row r="885" spans="1:49" ht="15" x14ac:dyDescent="0.3">
      <c r="A885" s="32"/>
      <c r="AI885" s="20"/>
      <c r="AJ885" s="21"/>
      <c r="AK885" s="39"/>
      <c r="AL885" s="39"/>
      <c r="AM885" s="19"/>
      <c r="AN885" s="19"/>
      <c r="AO885" s="19"/>
      <c r="AP885" s="19"/>
      <c r="AQ885" s="19"/>
      <c r="AR885" s="19"/>
      <c r="AS885" s="51"/>
      <c r="AT885" s="51"/>
      <c r="AU885" s="51"/>
      <c r="AV885" s="51"/>
      <c r="AW885" s="51"/>
    </row>
    <row r="886" spans="1:49" ht="15" x14ac:dyDescent="0.3">
      <c r="A886" s="32"/>
      <c r="AI886" s="20"/>
      <c r="AJ886" s="21"/>
      <c r="AK886" s="39"/>
      <c r="AL886" s="39"/>
      <c r="AM886" s="19"/>
      <c r="AN886" s="19"/>
      <c r="AO886" s="19"/>
      <c r="AP886" s="19"/>
      <c r="AQ886" s="19"/>
      <c r="AR886" s="19"/>
      <c r="AS886" s="51"/>
      <c r="AT886" s="51"/>
      <c r="AU886" s="51"/>
      <c r="AV886" s="51"/>
      <c r="AW886" s="51"/>
    </row>
    <row r="887" spans="1:49" ht="15" x14ac:dyDescent="0.3">
      <c r="A887" s="32"/>
      <c r="AI887" s="20"/>
      <c r="AJ887" s="21"/>
      <c r="AK887" s="39"/>
      <c r="AL887" s="39"/>
      <c r="AM887" s="19"/>
      <c r="AN887" s="19"/>
      <c r="AO887" s="19"/>
      <c r="AP887" s="19"/>
      <c r="AQ887" s="19"/>
      <c r="AR887" s="19"/>
      <c r="AS887" s="51"/>
      <c r="AT887" s="51"/>
      <c r="AU887" s="51"/>
      <c r="AV887" s="51"/>
      <c r="AW887" s="51"/>
    </row>
    <row r="888" spans="1:49" ht="15" x14ac:dyDescent="0.3">
      <c r="A888" s="32"/>
      <c r="AI888" s="20"/>
      <c r="AJ888" s="21"/>
      <c r="AK888" s="39"/>
      <c r="AL888" s="39"/>
      <c r="AM888" s="19"/>
      <c r="AN888" s="19"/>
      <c r="AO888" s="19"/>
      <c r="AP888" s="19"/>
      <c r="AQ888" s="19"/>
      <c r="AR888" s="19"/>
      <c r="AS888" s="51"/>
      <c r="AT888" s="51"/>
      <c r="AU888" s="51"/>
      <c r="AV888" s="51"/>
      <c r="AW888" s="51"/>
    </row>
    <row r="889" spans="1:49" ht="15" x14ac:dyDescent="0.3">
      <c r="A889" s="32"/>
      <c r="AI889" s="20"/>
      <c r="AJ889" s="21"/>
      <c r="AK889" s="39"/>
      <c r="AL889" s="39"/>
      <c r="AM889" s="19"/>
      <c r="AN889" s="19"/>
      <c r="AO889" s="19"/>
      <c r="AP889" s="19"/>
      <c r="AQ889" s="19"/>
      <c r="AR889" s="19"/>
      <c r="AS889" s="51"/>
      <c r="AT889" s="51"/>
      <c r="AU889" s="51"/>
      <c r="AV889" s="51"/>
      <c r="AW889" s="51"/>
    </row>
    <row r="890" spans="1:49" ht="15" x14ac:dyDescent="0.3">
      <c r="A890" s="32"/>
      <c r="AI890" s="20"/>
      <c r="AJ890" s="21"/>
      <c r="AK890" s="39"/>
      <c r="AL890" s="39"/>
      <c r="AM890" s="19"/>
      <c r="AN890" s="19"/>
      <c r="AO890" s="19"/>
      <c r="AP890" s="19"/>
      <c r="AQ890" s="19"/>
      <c r="AR890" s="19"/>
      <c r="AS890" s="51"/>
      <c r="AT890" s="51"/>
      <c r="AU890" s="51"/>
      <c r="AV890" s="51"/>
      <c r="AW890" s="51"/>
    </row>
    <row r="891" spans="1:49" ht="15" x14ac:dyDescent="0.3">
      <c r="A891" s="32"/>
      <c r="AI891" s="20"/>
      <c r="AJ891" s="21"/>
      <c r="AK891" s="39"/>
      <c r="AL891" s="39"/>
      <c r="AM891" s="19"/>
      <c r="AN891" s="19"/>
      <c r="AO891" s="19"/>
      <c r="AP891" s="19"/>
      <c r="AQ891" s="19"/>
      <c r="AR891" s="19"/>
      <c r="AS891" s="51"/>
      <c r="AT891" s="51"/>
      <c r="AU891" s="51"/>
      <c r="AV891" s="51"/>
      <c r="AW891" s="51"/>
    </row>
    <row r="892" spans="1:49" ht="15" x14ac:dyDescent="0.3">
      <c r="A892" s="32"/>
      <c r="AI892" s="20"/>
      <c r="AJ892" s="21"/>
      <c r="AK892" s="39"/>
      <c r="AL892" s="39"/>
      <c r="AM892" s="19"/>
      <c r="AN892" s="19"/>
      <c r="AO892" s="19"/>
      <c r="AP892" s="19"/>
      <c r="AQ892" s="19"/>
      <c r="AR892" s="19"/>
      <c r="AS892" s="51"/>
      <c r="AT892" s="51"/>
      <c r="AU892" s="51"/>
      <c r="AV892" s="51"/>
      <c r="AW892" s="51"/>
    </row>
    <row r="893" spans="1:49" ht="15" x14ac:dyDescent="0.3">
      <c r="A893" s="32"/>
      <c r="AI893" s="20"/>
      <c r="AJ893" s="21"/>
      <c r="AK893" s="39"/>
      <c r="AL893" s="39"/>
      <c r="AM893" s="19"/>
      <c r="AN893" s="19"/>
      <c r="AO893" s="19"/>
      <c r="AP893" s="19"/>
      <c r="AQ893" s="19"/>
      <c r="AR893" s="19"/>
      <c r="AS893" s="51"/>
      <c r="AT893" s="51"/>
      <c r="AU893" s="51"/>
      <c r="AV893" s="51"/>
      <c r="AW893" s="51"/>
    </row>
    <row r="894" spans="1:49" ht="15" x14ac:dyDescent="0.3">
      <c r="A894" s="32"/>
      <c r="AI894" s="20"/>
      <c r="AJ894" s="21"/>
      <c r="AK894" s="39"/>
      <c r="AL894" s="39"/>
      <c r="AM894" s="19"/>
      <c r="AN894" s="19"/>
      <c r="AO894" s="19"/>
      <c r="AP894" s="19"/>
      <c r="AQ894" s="19"/>
      <c r="AR894" s="19"/>
      <c r="AS894" s="51"/>
      <c r="AT894" s="51"/>
      <c r="AU894" s="51"/>
      <c r="AV894" s="51"/>
      <c r="AW894" s="51"/>
    </row>
    <row r="895" spans="1:49" ht="15" x14ac:dyDescent="0.3">
      <c r="A895" s="32"/>
      <c r="AI895" s="20"/>
      <c r="AJ895" s="21"/>
      <c r="AK895" s="39"/>
      <c r="AL895" s="39"/>
      <c r="AM895" s="19"/>
      <c r="AN895" s="19"/>
      <c r="AO895" s="19"/>
      <c r="AP895" s="19"/>
      <c r="AQ895" s="19"/>
      <c r="AR895" s="19"/>
      <c r="AS895" s="51"/>
      <c r="AT895" s="51"/>
      <c r="AU895" s="51"/>
      <c r="AV895" s="51"/>
      <c r="AW895" s="51"/>
    </row>
    <row r="896" spans="1:49" ht="15" x14ac:dyDescent="0.3">
      <c r="A896" s="32"/>
      <c r="AI896" s="20"/>
      <c r="AJ896" s="21"/>
      <c r="AK896" s="39"/>
      <c r="AL896" s="39"/>
      <c r="AM896" s="19"/>
      <c r="AN896" s="19"/>
      <c r="AO896" s="19"/>
      <c r="AP896" s="19"/>
      <c r="AQ896" s="19"/>
      <c r="AR896" s="19"/>
      <c r="AS896" s="51"/>
      <c r="AT896" s="51"/>
      <c r="AU896" s="51"/>
      <c r="AV896" s="51"/>
      <c r="AW896" s="51"/>
    </row>
    <row r="897" spans="1:49" ht="15" x14ac:dyDescent="0.3">
      <c r="A897" s="32"/>
      <c r="AI897" s="20"/>
      <c r="AJ897" s="21"/>
      <c r="AK897" s="39"/>
      <c r="AL897" s="39"/>
      <c r="AM897" s="19"/>
      <c r="AN897" s="19"/>
      <c r="AO897" s="19"/>
      <c r="AP897" s="19"/>
      <c r="AQ897" s="19"/>
      <c r="AR897" s="19"/>
      <c r="AS897" s="51"/>
      <c r="AT897" s="51"/>
      <c r="AU897" s="51"/>
      <c r="AV897" s="51"/>
      <c r="AW897" s="51"/>
    </row>
    <row r="898" spans="1:49" ht="15" x14ac:dyDescent="0.3">
      <c r="A898" s="32"/>
      <c r="AI898" s="20"/>
      <c r="AJ898" s="21"/>
      <c r="AK898" s="39"/>
      <c r="AL898" s="39"/>
      <c r="AM898" s="19"/>
      <c r="AN898" s="19"/>
      <c r="AO898" s="19"/>
      <c r="AP898" s="19"/>
      <c r="AQ898" s="19"/>
      <c r="AR898" s="19"/>
      <c r="AS898" s="51"/>
      <c r="AT898" s="51"/>
      <c r="AU898" s="51"/>
      <c r="AV898" s="51"/>
      <c r="AW898" s="51"/>
    </row>
    <row r="899" spans="1:49" ht="15" x14ac:dyDescent="0.3">
      <c r="A899" s="32"/>
      <c r="AI899" s="20"/>
      <c r="AJ899" s="21"/>
      <c r="AK899" s="39"/>
      <c r="AL899" s="39"/>
      <c r="AM899" s="19"/>
      <c r="AN899" s="19"/>
      <c r="AO899" s="19"/>
      <c r="AP899" s="19"/>
      <c r="AQ899" s="19"/>
      <c r="AR899" s="19"/>
      <c r="AS899" s="51"/>
      <c r="AT899" s="51"/>
      <c r="AU899" s="51"/>
      <c r="AV899" s="51"/>
      <c r="AW899" s="51"/>
    </row>
    <row r="900" spans="1:49" ht="15" x14ac:dyDescent="0.3">
      <c r="A900" s="32"/>
      <c r="AI900" s="20"/>
      <c r="AJ900" s="21"/>
      <c r="AK900" s="39"/>
      <c r="AL900" s="39"/>
      <c r="AM900" s="19"/>
      <c r="AN900" s="19"/>
      <c r="AO900" s="19"/>
      <c r="AP900" s="19"/>
      <c r="AQ900" s="19"/>
      <c r="AR900" s="19"/>
      <c r="AS900" s="51"/>
      <c r="AT900" s="51"/>
      <c r="AU900" s="51"/>
      <c r="AV900" s="51"/>
      <c r="AW900" s="51"/>
    </row>
    <row r="901" spans="1:49" ht="15" x14ac:dyDescent="0.3">
      <c r="A901" s="32"/>
      <c r="AI901" s="20"/>
      <c r="AJ901" s="21"/>
      <c r="AK901" s="39"/>
      <c r="AL901" s="39"/>
      <c r="AM901" s="19"/>
      <c r="AN901" s="19"/>
      <c r="AO901" s="19"/>
      <c r="AP901" s="19"/>
      <c r="AQ901" s="19"/>
      <c r="AR901" s="19"/>
      <c r="AS901" s="51"/>
      <c r="AT901" s="51"/>
      <c r="AU901" s="51"/>
      <c r="AV901" s="51"/>
      <c r="AW901" s="51"/>
    </row>
    <row r="902" spans="1:49" ht="15" x14ac:dyDescent="0.3">
      <c r="A902" s="32"/>
      <c r="AI902" s="20"/>
      <c r="AJ902" s="21"/>
      <c r="AK902" s="39"/>
      <c r="AL902" s="39"/>
      <c r="AM902" s="19"/>
      <c r="AN902" s="19"/>
      <c r="AO902" s="19"/>
      <c r="AP902" s="19"/>
      <c r="AQ902" s="19"/>
      <c r="AR902" s="19"/>
      <c r="AS902" s="51"/>
      <c r="AT902" s="51"/>
      <c r="AU902" s="51"/>
      <c r="AV902" s="51"/>
      <c r="AW902" s="51"/>
    </row>
    <row r="903" spans="1:49" ht="15" x14ac:dyDescent="0.3">
      <c r="A903" s="32"/>
      <c r="AI903" s="20"/>
      <c r="AJ903" s="21"/>
      <c r="AK903" s="39"/>
      <c r="AL903" s="39"/>
      <c r="AM903" s="19"/>
      <c r="AN903" s="19"/>
      <c r="AO903" s="19"/>
      <c r="AP903" s="19"/>
      <c r="AQ903" s="19"/>
      <c r="AR903" s="19"/>
      <c r="AS903" s="51"/>
      <c r="AT903" s="51"/>
      <c r="AU903" s="51"/>
      <c r="AV903" s="51"/>
      <c r="AW903" s="51"/>
    </row>
    <row r="904" spans="1:49" ht="15" x14ac:dyDescent="0.3">
      <c r="A904" s="32"/>
      <c r="AI904" s="20"/>
      <c r="AJ904" s="21"/>
      <c r="AK904" s="39"/>
      <c r="AL904" s="39"/>
      <c r="AM904" s="19"/>
      <c r="AN904" s="19"/>
      <c r="AO904" s="19"/>
      <c r="AP904" s="19"/>
      <c r="AQ904" s="19"/>
      <c r="AR904" s="19"/>
      <c r="AS904" s="51"/>
      <c r="AT904" s="51"/>
      <c r="AU904" s="51"/>
      <c r="AV904" s="51"/>
      <c r="AW904" s="51"/>
    </row>
    <row r="905" spans="1:49" ht="15" x14ac:dyDescent="0.3">
      <c r="A905" s="32"/>
      <c r="AI905" s="20"/>
      <c r="AJ905" s="21"/>
      <c r="AK905" s="39"/>
      <c r="AL905" s="39"/>
      <c r="AM905" s="19"/>
      <c r="AN905" s="19"/>
      <c r="AO905" s="19"/>
      <c r="AP905" s="19"/>
      <c r="AQ905" s="19"/>
      <c r="AR905" s="19"/>
      <c r="AS905" s="51"/>
      <c r="AT905" s="51"/>
      <c r="AU905" s="51"/>
      <c r="AV905" s="51"/>
      <c r="AW905" s="51"/>
    </row>
    <row r="906" spans="1:49" ht="15" x14ac:dyDescent="0.3">
      <c r="A906" s="32"/>
      <c r="AI906" s="20"/>
      <c r="AJ906" s="21"/>
      <c r="AK906" s="39"/>
      <c r="AL906" s="39"/>
      <c r="AM906" s="19"/>
      <c r="AN906" s="19"/>
      <c r="AO906" s="19"/>
      <c r="AP906" s="19"/>
      <c r="AQ906" s="19"/>
      <c r="AR906" s="19"/>
      <c r="AS906" s="51"/>
      <c r="AT906" s="51"/>
      <c r="AU906" s="51"/>
      <c r="AV906" s="51"/>
      <c r="AW906" s="51"/>
    </row>
    <row r="907" spans="1:49" ht="15" x14ac:dyDescent="0.3">
      <c r="A907" s="32"/>
      <c r="AI907" s="20"/>
      <c r="AJ907" s="21"/>
      <c r="AK907" s="39"/>
      <c r="AL907" s="39"/>
      <c r="AM907" s="19"/>
      <c r="AN907" s="19"/>
      <c r="AO907" s="19"/>
      <c r="AP907" s="19"/>
      <c r="AQ907" s="19"/>
      <c r="AR907" s="19"/>
      <c r="AS907" s="51"/>
      <c r="AT907" s="51"/>
      <c r="AU907" s="51"/>
      <c r="AV907" s="51"/>
      <c r="AW907" s="51"/>
    </row>
    <row r="908" spans="1:49" ht="15" x14ac:dyDescent="0.3">
      <c r="A908" s="32"/>
      <c r="AI908" s="20"/>
      <c r="AJ908" s="21"/>
      <c r="AK908" s="39"/>
      <c r="AL908" s="39"/>
      <c r="AM908" s="19"/>
      <c r="AN908" s="19"/>
      <c r="AO908" s="19"/>
      <c r="AP908" s="19"/>
      <c r="AQ908" s="19"/>
      <c r="AR908" s="19"/>
      <c r="AS908" s="51"/>
      <c r="AT908" s="51"/>
      <c r="AU908" s="51"/>
      <c r="AV908" s="51"/>
      <c r="AW908" s="51"/>
    </row>
    <row r="909" spans="1:49" ht="15" x14ac:dyDescent="0.3">
      <c r="A909" s="32"/>
      <c r="AI909" s="20"/>
      <c r="AJ909" s="21"/>
      <c r="AK909" s="39"/>
      <c r="AL909" s="39"/>
      <c r="AM909" s="19"/>
      <c r="AN909" s="19"/>
      <c r="AO909" s="19"/>
      <c r="AP909" s="19"/>
      <c r="AQ909" s="19"/>
      <c r="AR909" s="19"/>
      <c r="AS909" s="51"/>
      <c r="AT909" s="51"/>
      <c r="AU909" s="51"/>
      <c r="AV909" s="51"/>
      <c r="AW909" s="51"/>
    </row>
    <row r="910" spans="1:49" ht="15" x14ac:dyDescent="0.3">
      <c r="A910" s="32"/>
      <c r="AI910" s="20"/>
      <c r="AJ910" s="21"/>
      <c r="AK910" s="39"/>
      <c r="AL910" s="39"/>
      <c r="AM910" s="19"/>
      <c r="AN910" s="19"/>
      <c r="AO910" s="19"/>
      <c r="AP910" s="19"/>
      <c r="AQ910" s="19"/>
      <c r="AR910" s="19"/>
      <c r="AS910" s="51"/>
      <c r="AT910" s="51"/>
      <c r="AU910" s="51"/>
      <c r="AV910" s="51"/>
      <c r="AW910" s="51"/>
    </row>
    <row r="911" spans="1:49" ht="15" x14ac:dyDescent="0.3">
      <c r="A911" s="32"/>
      <c r="AI911" s="20"/>
      <c r="AJ911" s="21"/>
      <c r="AK911" s="39"/>
      <c r="AL911" s="39"/>
      <c r="AM911" s="19"/>
      <c r="AN911" s="19"/>
      <c r="AO911" s="19"/>
      <c r="AP911" s="19"/>
      <c r="AQ911" s="19"/>
      <c r="AR911" s="19"/>
      <c r="AS911" s="51"/>
      <c r="AT911" s="51"/>
      <c r="AU911" s="51"/>
      <c r="AV911" s="51"/>
      <c r="AW911" s="51"/>
    </row>
    <row r="912" spans="1:49" ht="15" x14ac:dyDescent="0.3">
      <c r="A912" s="32"/>
      <c r="AI912" s="20"/>
      <c r="AJ912" s="21"/>
      <c r="AK912" s="39"/>
      <c r="AL912" s="39"/>
      <c r="AM912" s="19"/>
      <c r="AN912" s="19"/>
      <c r="AO912" s="19"/>
      <c r="AP912" s="19"/>
      <c r="AQ912" s="19"/>
      <c r="AR912" s="19"/>
      <c r="AS912" s="51"/>
      <c r="AT912" s="51"/>
      <c r="AU912" s="51"/>
      <c r="AV912" s="51"/>
      <c r="AW912" s="51"/>
    </row>
    <row r="913" spans="1:49" ht="15" x14ac:dyDescent="0.3">
      <c r="A913" s="32"/>
      <c r="AI913" s="20"/>
      <c r="AJ913" s="21"/>
      <c r="AK913" s="39"/>
      <c r="AL913" s="39"/>
      <c r="AM913" s="19"/>
      <c r="AN913" s="19"/>
      <c r="AO913" s="19"/>
      <c r="AP913" s="19"/>
      <c r="AQ913" s="19"/>
      <c r="AR913" s="19"/>
      <c r="AS913" s="51"/>
      <c r="AT913" s="51"/>
      <c r="AU913" s="51"/>
      <c r="AV913" s="51"/>
      <c r="AW913" s="51"/>
    </row>
    <row r="914" spans="1:49" ht="15" x14ac:dyDescent="0.3">
      <c r="A914" s="32"/>
      <c r="AI914" s="20"/>
      <c r="AJ914" s="21"/>
      <c r="AK914" s="39"/>
      <c r="AL914" s="39"/>
      <c r="AM914" s="19"/>
      <c r="AN914" s="19"/>
      <c r="AO914" s="19"/>
      <c r="AP914" s="19"/>
      <c r="AQ914" s="19"/>
      <c r="AR914" s="19"/>
      <c r="AS914" s="51"/>
      <c r="AT914" s="51"/>
      <c r="AU914" s="51"/>
      <c r="AV914" s="51"/>
      <c r="AW914" s="51"/>
    </row>
    <row r="915" spans="1:49" ht="15" x14ac:dyDescent="0.3">
      <c r="A915" s="32"/>
      <c r="AI915" s="20"/>
      <c r="AJ915" s="21"/>
      <c r="AK915" s="39"/>
      <c r="AL915" s="39"/>
      <c r="AM915" s="19"/>
      <c r="AN915" s="19"/>
      <c r="AO915" s="19"/>
      <c r="AP915" s="19"/>
      <c r="AQ915" s="19"/>
      <c r="AR915" s="19"/>
      <c r="AS915" s="51"/>
      <c r="AT915" s="51"/>
      <c r="AU915" s="51"/>
      <c r="AV915" s="51"/>
      <c r="AW915" s="51"/>
    </row>
    <row r="916" spans="1:49" ht="15" x14ac:dyDescent="0.3">
      <c r="A916" s="32"/>
      <c r="AI916" s="20"/>
      <c r="AJ916" s="21"/>
      <c r="AK916" s="39"/>
      <c r="AL916" s="39"/>
      <c r="AM916" s="19"/>
      <c r="AN916" s="19"/>
      <c r="AO916" s="19"/>
      <c r="AP916" s="19"/>
      <c r="AQ916" s="19"/>
      <c r="AR916" s="19"/>
      <c r="AS916" s="51"/>
      <c r="AT916" s="51"/>
      <c r="AU916" s="51"/>
      <c r="AV916" s="51"/>
      <c r="AW916" s="51"/>
    </row>
    <row r="917" spans="1:49" ht="15" x14ac:dyDescent="0.3">
      <c r="A917" s="32"/>
      <c r="AI917" s="20"/>
      <c r="AJ917" s="21"/>
      <c r="AK917" s="39"/>
      <c r="AL917" s="39"/>
      <c r="AM917" s="19"/>
      <c r="AN917" s="19"/>
      <c r="AO917" s="19"/>
      <c r="AP917" s="19"/>
      <c r="AQ917" s="19"/>
      <c r="AR917" s="19"/>
      <c r="AS917" s="51"/>
      <c r="AT917" s="51"/>
      <c r="AU917" s="51"/>
      <c r="AV917" s="51"/>
      <c r="AW917" s="51"/>
    </row>
    <row r="918" spans="1:49" ht="15" x14ac:dyDescent="0.3">
      <c r="A918" s="32"/>
      <c r="AI918" s="20"/>
      <c r="AJ918" s="21"/>
      <c r="AK918" s="39"/>
      <c r="AL918" s="39"/>
      <c r="AM918" s="19"/>
      <c r="AN918" s="19"/>
      <c r="AO918" s="19"/>
      <c r="AP918" s="19"/>
      <c r="AQ918" s="19"/>
      <c r="AR918" s="19"/>
      <c r="AS918" s="51"/>
      <c r="AT918" s="51"/>
      <c r="AU918" s="51"/>
      <c r="AV918" s="51"/>
      <c r="AW918" s="51"/>
    </row>
    <row r="919" spans="1:49" ht="15" x14ac:dyDescent="0.3">
      <c r="A919" s="32"/>
      <c r="AI919" s="20"/>
      <c r="AJ919" s="21"/>
      <c r="AK919" s="39"/>
      <c r="AL919" s="39"/>
      <c r="AM919" s="19"/>
      <c r="AN919" s="19"/>
      <c r="AO919" s="19"/>
      <c r="AP919" s="19"/>
      <c r="AQ919" s="19"/>
      <c r="AR919" s="19"/>
      <c r="AS919" s="51"/>
      <c r="AT919" s="51"/>
      <c r="AU919" s="51"/>
      <c r="AV919" s="51"/>
      <c r="AW919" s="51"/>
    </row>
    <row r="920" spans="1:49" ht="15" x14ac:dyDescent="0.3">
      <c r="A920" s="32"/>
      <c r="AI920" s="20"/>
      <c r="AJ920" s="21"/>
      <c r="AK920" s="39"/>
      <c r="AL920" s="39"/>
      <c r="AM920" s="19"/>
      <c r="AN920" s="19"/>
      <c r="AO920" s="19"/>
      <c r="AP920" s="19"/>
      <c r="AQ920" s="19"/>
      <c r="AR920" s="19"/>
      <c r="AS920" s="51"/>
      <c r="AT920" s="51"/>
      <c r="AU920" s="51"/>
      <c r="AV920" s="51"/>
      <c r="AW920" s="51"/>
    </row>
    <row r="921" spans="1:49" ht="15" x14ac:dyDescent="0.3">
      <c r="A921" s="32"/>
      <c r="AI921" s="20"/>
      <c r="AJ921" s="21"/>
      <c r="AK921" s="39"/>
      <c r="AL921" s="39"/>
      <c r="AM921" s="19"/>
      <c r="AN921" s="19"/>
      <c r="AO921" s="19"/>
      <c r="AP921" s="19"/>
      <c r="AQ921" s="19"/>
      <c r="AR921" s="19"/>
      <c r="AS921" s="51"/>
      <c r="AT921" s="51"/>
      <c r="AU921" s="51"/>
      <c r="AV921" s="51"/>
      <c r="AW921" s="51"/>
    </row>
    <row r="922" spans="1:49" ht="15" x14ac:dyDescent="0.3">
      <c r="A922" s="32"/>
      <c r="AI922" s="20"/>
      <c r="AJ922" s="21"/>
      <c r="AK922" s="39"/>
      <c r="AL922" s="39"/>
      <c r="AM922" s="19"/>
      <c r="AN922" s="19"/>
      <c r="AO922" s="19"/>
      <c r="AP922" s="19"/>
      <c r="AQ922" s="19"/>
      <c r="AR922" s="19"/>
      <c r="AS922" s="51"/>
      <c r="AT922" s="51"/>
      <c r="AU922" s="51"/>
      <c r="AV922" s="51"/>
      <c r="AW922" s="51"/>
    </row>
    <row r="923" spans="1:49" ht="15" x14ac:dyDescent="0.3">
      <c r="A923" s="32"/>
      <c r="AI923" s="20"/>
      <c r="AJ923" s="21"/>
      <c r="AK923" s="39"/>
      <c r="AL923" s="39"/>
      <c r="AM923" s="19"/>
      <c r="AN923" s="19"/>
      <c r="AO923" s="19"/>
      <c r="AP923" s="19"/>
      <c r="AQ923" s="19"/>
      <c r="AR923" s="19"/>
      <c r="AS923" s="51"/>
      <c r="AT923" s="51"/>
      <c r="AU923" s="51"/>
      <c r="AV923" s="51"/>
      <c r="AW923" s="51"/>
    </row>
    <row r="924" spans="1:49" ht="15" x14ac:dyDescent="0.3">
      <c r="A924" s="32"/>
      <c r="AI924" s="20"/>
      <c r="AJ924" s="21"/>
      <c r="AK924" s="39"/>
      <c r="AL924" s="39"/>
      <c r="AM924" s="19"/>
      <c r="AN924" s="19"/>
      <c r="AO924" s="19"/>
      <c r="AP924" s="19"/>
      <c r="AQ924" s="19"/>
      <c r="AR924" s="19"/>
      <c r="AS924" s="51"/>
      <c r="AT924" s="51"/>
      <c r="AU924" s="51"/>
      <c r="AV924" s="51"/>
      <c r="AW924" s="51"/>
    </row>
    <row r="925" spans="1:49" ht="15" x14ac:dyDescent="0.3">
      <c r="A925" s="32"/>
      <c r="AI925" s="20"/>
      <c r="AJ925" s="21"/>
      <c r="AK925" s="39"/>
      <c r="AL925" s="39"/>
      <c r="AM925" s="19"/>
      <c r="AN925" s="19"/>
      <c r="AO925" s="19"/>
      <c r="AP925" s="19"/>
      <c r="AQ925" s="19"/>
      <c r="AR925" s="19"/>
      <c r="AS925" s="51"/>
      <c r="AT925" s="51"/>
      <c r="AU925" s="51"/>
      <c r="AV925" s="51"/>
      <c r="AW925" s="51"/>
    </row>
    <row r="926" spans="1:49" ht="15" x14ac:dyDescent="0.3">
      <c r="A926" s="32"/>
      <c r="AI926" s="20"/>
      <c r="AJ926" s="21"/>
      <c r="AK926" s="39"/>
      <c r="AL926" s="39"/>
      <c r="AM926" s="19"/>
      <c r="AN926" s="19"/>
      <c r="AO926" s="19"/>
      <c r="AP926" s="19"/>
      <c r="AQ926" s="19"/>
      <c r="AR926" s="19"/>
      <c r="AS926" s="51"/>
      <c r="AT926" s="51"/>
      <c r="AU926" s="51"/>
      <c r="AV926" s="51"/>
      <c r="AW926" s="51"/>
    </row>
    <row r="927" spans="1:49" ht="15" x14ac:dyDescent="0.3">
      <c r="A927" s="32"/>
      <c r="AI927" s="20"/>
      <c r="AJ927" s="21"/>
      <c r="AK927" s="39"/>
      <c r="AL927" s="39"/>
      <c r="AM927" s="19"/>
      <c r="AN927" s="19"/>
      <c r="AO927" s="19"/>
      <c r="AP927" s="19"/>
      <c r="AQ927" s="19"/>
      <c r="AR927" s="19"/>
      <c r="AS927" s="51"/>
      <c r="AT927" s="51"/>
      <c r="AU927" s="51"/>
      <c r="AV927" s="51"/>
      <c r="AW927" s="51"/>
    </row>
    <row r="928" spans="1:49" ht="15" x14ac:dyDescent="0.3">
      <c r="A928" s="32"/>
      <c r="AI928" s="20"/>
      <c r="AJ928" s="21"/>
      <c r="AK928" s="39"/>
      <c r="AL928" s="39"/>
      <c r="AM928" s="19"/>
      <c r="AN928" s="19"/>
      <c r="AO928" s="19"/>
      <c r="AP928" s="19"/>
      <c r="AQ928" s="19"/>
      <c r="AR928" s="19"/>
      <c r="AS928" s="51"/>
      <c r="AT928" s="51"/>
      <c r="AU928" s="51"/>
      <c r="AV928" s="51"/>
      <c r="AW928" s="51"/>
    </row>
    <row r="929" spans="1:49" ht="15" x14ac:dyDescent="0.3">
      <c r="A929" s="32"/>
      <c r="AI929" s="20"/>
      <c r="AJ929" s="21"/>
      <c r="AK929" s="39"/>
      <c r="AL929" s="39"/>
      <c r="AM929" s="19"/>
      <c r="AN929" s="19"/>
      <c r="AO929" s="19"/>
      <c r="AP929" s="19"/>
      <c r="AQ929" s="19"/>
      <c r="AR929" s="19"/>
      <c r="AS929" s="51"/>
      <c r="AT929" s="51"/>
      <c r="AU929" s="51"/>
      <c r="AV929" s="51"/>
      <c r="AW929" s="51"/>
    </row>
    <row r="930" spans="1:49" ht="15" x14ac:dyDescent="0.3">
      <c r="A930" s="32"/>
      <c r="AI930" s="20"/>
      <c r="AJ930" s="21"/>
      <c r="AK930" s="39"/>
      <c r="AL930" s="39"/>
      <c r="AM930" s="19"/>
      <c r="AN930" s="19"/>
      <c r="AO930" s="19"/>
      <c r="AP930" s="19"/>
      <c r="AQ930" s="19"/>
      <c r="AR930" s="19"/>
      <c r="AS930" s="51"/>
      <c r="AT930" s="51"/>
      <c r="AU930" s="51"/>
      <c r="AV930" s="51"/>
      <c r="AW930" s="51"/>
    </row>
    <row r="931" spans="1:49" ht="15" x14ac:dyDescent="0.3">
      <c r="A931" s="32"/>
      <c r="AI931" s="20"/>
      <c r="AJ931" s="21"/>
      <c r="AK931" s="39"/>
      <c r="AL931" s="39"/>
      <c r="AM931" s="19"/>
      <c r="AN931" s="19"/>
      <c r="AO931" s="19"/>
      <c r="AP931" s="19"/>
      <c r="AQ931" s="19"/>
      <c r="AR931" s="19"/>
      <c r="AS931" s="51"/>
      <c r="AT931" s="51"/>
      <c r="AU931" s="51"/>
      <c r="AV931" s="51"/>
      <c r="AW931" s="51"/>
    </row>
    <row r="932" spans="1:49" ht="15" x14ac:dyDescent="0.3">
      <c r="A932" s="32"/>
      <c r="AI932" s="20"/>
      <c r="AJ932" s="21"/>
      <c r="AK932" s="39"/>
      <c r="AL932" s="39"/>
      <c r="AM932" s="19"/>
      <c r="AN932" s="19"/>
      <c r="AO932" s="19"/>
      <c r="AP932" s="19"/>
      <c r="AQ932" s="19"/>
      <c r="AR932" s="19"/>
      <c r="AS932" s="51"/>
      <c r="AT932" s="51"/>
      <c r="AU932" s="51"/>
      <c r="AV932" s="51"/>
      <c r="AW932" s="51"/>
    </row>
    <row r="933" spans="1:49" ht="15" x14ac:dyDescent="0.3">
      <c r="A933" s="32"/>
      <c r="AI933" s="20"/>
      <c r="AJ933" s="21"/>
      <c r="AK933" s="39"/>
      <c r="AL933" s="39"/>
      <c r="AM933" s="19"/>
      <c r="AN933" s="19"/>
      <c r="AO933" s="19"/>
      <c r="AP933" s="19"/>
      <c r="AQ933" s="19"/>
      <c r="AR933" s="19"/>
      <c r="AS933" s="51"/>
      <c r="AT933" s="51"/>
      <c r="AU933" s="51"/>
      <c r="AV933" s="51"/>
      <c r="AW933" s="51"/>
    </row>
    <row r="934" spans="1:49" ht="15" x14ac:dyDescent="0.3">
      <c r="A934" s="32"/>
      <c r="AI934" s="20"/>
      <c r="AJ934" s="21"/>
      <c r="AK934" s="39"/>
      <c r="AL934" s="39"/>
      <c r="AM934" s="19"/>
      <c r="AN934" s="19"/>
      <c r="AO934" s="19"/>
      <c r="AP934" s="19"/>
      <c r="AQ934" s="19"/>
      <c r="AR934" s="19"/>
      <c r="AS934" s="51"/>
      <c r="AT934" s="51"/>
      <c r="AU934" s="51"/>
      <c r="AV934" s="51"/>
      <c r="AW934" s="51"/>
    </row>
    <row r="935" spans="1:49" ht="15" x14ac:dyDescent="0.3">
      <c r="A935" s="32"/>
      <c r="AI935" s="20"/>
      <c r="AJ935" s="21"/>
      <c r="AK935" s="39"/>
      <c r="AL935" s="39"/>
      <c r="AM935" s="19"/>
      <c r="AN935" s="19"/>
      <c r="AO935" s="19"/>
      <c r="AP935" s="19"/>
      <c r="AQ935" s="19"/>
      <c r="AR935" s="19"/>
      <c r="AS935" s="51"/>
      <c r="AT935" s="51"/>
      <c r="AU935" s="51"/>
      <c r="AV935" s="51"/>
      <c r="AW935" s="51"/>
    </row>
    <row r="936" spans="1:49" ht="15" x14ac:dyDescent="0.3">
      <c r="A936" s="32"/>
      <c r="AI936" s="20"/>
      <c r="AJ936" s="21"/>
      <c r="AK936" s="39"/>
      <c r="AL936" s="39"/>
      <c r="AM936" s="19"/>
      <c r="AN936" s="19"/>
      <c r="AO936" s="19"/>
      <c r="AP936" s="19"/>
      <c r="AQ936" s="19"/>
      <c r="AR936" s="19"/>
      <c r="AS936" s="51"/>
      <c r="AT936" s="51"/>
      <c r="AU936" s="51"/>
      <c r="AV936" s="51"/>
      <c r="AW936" s="51"/>
    </row>
    <row r="937" spans="1:49" ht="15" x14ac:dyDescent="0.3">
      <c r="A937" s="32"/>
      <c r="AI937" s="20"/>
      <c r="AJ937" s="21"/>
      <c r="AK937" s="39"/>
      <c r="AL937" s="39"/>
      <c r="AM937" s="19"/>
      <c r="AN937" s="19"/>
      <c r="AO937" s="19"/>
      <c r="AP937" s="19"/>
      <c r="AQ937" s="19"/>
      <c r="AR937" s="19"/>
      <c r="AS937" s="51"/>
      <c r="AT937" s="51"/>
      <c r="AU937" s="51"/>
      <c r="AV937" s="51"/>
      <c r="AW937" s="51"/>
    </row>
    <row r="938" spans="1:49" ht="15" x14ac:dyDescent="0.3">
      <c r="A938" s="32"/>
      <c r="AI938" s="20"/>
      <c r="AJ938" s="21"/>
      <c r="AK938" s="39"/>
      <c r="AL938" s="39"/>
      <c r="AM938" s="19"/>
      <c r="AN938" s="19"/>
      <c r="AO938" s="19"/>
      <c r="AP938" s="19"/>
      <c r="AQ938" s="19"/>
      <c r="AR938" s="19"/>
      <c r="AS938" s="51"/>
      <c r="AT938" s="51"/>
      <c r="AU938" s="51"/>
      <c r="AV938" s="51"/>
      <c r="AW938" s="51"/>
    </row>
    <row r="939" spans="1:49" ht="15" x14ac:dyDescent="0.3">
      <c r="A939" s="32"/>
      <c r="AI939" s="20"/>
      <c r="AJ939" s="21"/>
      <c r="AK939" s="39"/>
      <c r="AL939" s="39"/>
      <c r="AM939" s="19"/>
      <c r="AN939" s="19"/>
      <c r="AO939" s="19"/>
      <c r="AP939" s="19"/>
      <c r="AQ939" s="19"/>
      <c r="AR939" s="19"/>
      <c r="AS939" s="51"/>
      <c r="AT939" s="51"/>
      <c r="AU939" s="51"/>
      <c r="AV939" s="51"/>
      <c r="AW939" s="51"/>
    </row>
    <row r="940" spans="1:49" ht="15" x14ac:dyDescent="0.3">
      <c r="A940" s="32"/>
      <c r="AI940" s="20"/>
      <c r="AJ940" s="21"/>
      <c r="AK940" s="39"/>
      <c r="AL940" s="39"/>
      <c r="AM940" s="19"/>
      <c r="AN940" s="19"/>
      <c r="AO940" s="19"/>
      <c r="AP940" s="19"/>
      <c r="AQ940" s="19"/>
      <c r="AR940" s="19"/>
      <c r="AS940" s="51"/>
      <c r="AT940" s="51"/>
      <c r="AU940" s="51"/>
      <c r="AV940" s="51"/>
      <c r="AW940" s="51"/>
    </row>
    <row r="941" spans="1:49" ht="15" x14ac:dyDescent="0.3">
      <c r="A941" s="32"/>
      <c r="AI941" s="20"/>
      <c r="AJ941" s="21"/>
      <c r="AK941" s="39"/>
      <c r="AL941" s="39"/>
      <c r="AM941" s="19"/>
      <c r="AN941" s="19"/>
      <c r="AO941" s="19"/>
      <c r="AP941" s="19"/>
      <c r="AQ941" s="19"/>
      <c r="AR941" s="19"/>
      <c r="AS941" s="51"/>
      <c r="AT941" s="51"/>
      <c r="AU941" s="51"/>
      <c r="AV941" s="51"/>
      <c r="AW941" s="51"/>
    </row>
    <row r="942" spans="1:49" ht="15" x14ac:dyDescent="0.3">
      <c r="A942" s="32"/>
      <c r="AI942" s="20"/>
      <c r="AJ942" s="21"/>
      <c r="AK942" s="39"/>
      <c r="AL942" s="39"/>
      <c r="AM942" s="19"/>
      <c r="AN942" s="19"/>
      <c r="AO942" s="19"/>
      <c r="AP942" s="19"/>
      <c r="AQ942" s="19"/>
      <c r="AR942" s="19"/>
      <c r="AS942" s="51"/>
      <c r="AT942" s="51"/>
      <c r="AU942" s="51"/>
      <c r="AV942" s="51"/>
      <c r="AW942" s="51"/>
    </row>
    <row r="943" spans="1:49" ht="15" x14ac:dyDescent="0.3">
      <c r="A943" s="32"/>
      <c r="AI943" s="20"/>
      <c r="AJ943" s="21"/>
      <c r="AK943" s="39"/>
      <c r="AL943" s="39"/>
      <c r="AM943" s="19"/>
      <c r="AN943" s="19"/>
      <c r="AO943" s="19"/>
      <c r="AP943" s="19"/>
      <c r="AQ943" s="19"/>
      <c r="AR943" s="19"/>
      <c r="AS943" s="51"/>
      <c r="AT943" s="51"/>
      <c r="AU943" s="51"/>
      <c r="AV943" s="51"/>
      <c r="AW943" s="51"/>
    </row>
    <row r="944" spans="1:49" ht="15" x14ac:dyDescent="0.3">
      <c r="A944" s="32"/>
      <c r="AI944" s="20"/>
      <c r="AJ944" s="21"/>
      <c r="AK944" s="39"/>
      <c r="AL944" s="39"/>
      <c r="AM944" s="19"/>
      <c r="AN944" s="19"/>
      <c r="AO944" s="19"/>
      <c r="AP944" s="19"/>
      <c r="AQ944" s="19"/>
      <c r="AR944" s="19"/>
      <c r="AS944" s="51"/>
      <c r="AT944" s="51"/>
      <c r="AU944" s="51"/>
      <c r="AV944" s="51"/>
      <c r="AW944" s="51"/>
    </row>
    <row r="945" spans="1:49" ht="15" x14ac:dyDescent="0.3">
      <c r="A945" s="32"/>
      <c r="AI945" s="20"/>
      <c r="AJ945" s="21"/>
      <c r="AK945" s="39"/>
      <c r="AL945" s="39"/>
      <c r="AM945" s="19"/>
      <c r="AN945" s="19"/>
      <c r="AO945" s="19"/>
      <c r="AP945" s="19"/>
      <c r="AQ945" s="19"/>
      <c r="AR945" s="19"/>
      <c r="AS945" s="51"/>
      <c r="AT945" s="51"/>
      <c r="AU945" s="51"/>
      <c r="AV945" s="51"/>
      <c r="AW945" s="51"/>
    </row>
    <row r="946" spans="1:49" ht="15" x14ac:dyDescent="0.3">
      <c r="A946" s="32"/>
      <c r="AI946" s="20"/>
      <c r="AJ946" s="21"/>
      <c r="AK946" s="39"/>
      <c r="AL946" s="39"/>
      <c r="AM946" s="19"/>
      <c r="AN946" s="19"/>
      <c r="AO946" s="19"/>
      <c r="AP946" s="19"/>
      <c r="AQ946" s="19"/>
      <c r="AR946" s="19"/>
      <c r="AS946" s="51"/>
      <c r="AT946" s="51"/>
      <c r="AU946" s="51"/>
      <c r="AV946" s="51"/>
      <c r="AW946" s="51"/>
    </row>
    <row r="947" spans="1:49" ht="15" x14ac:dyDescent="0.3">
      <c r="A947" s="32"/>
      <c r="AI947" s="20"/>
      <c r="AJ947" s="21"/>
      <c r="AK947" s="39"/>
      <c r="AL947" s="39"/>
      <c r="AM947" s="19"/>
      <c r="AN947" s="19"/>
      <c r="AO947" s="19"/>
      <c r="AP947" s="19"/>
      <c r="AQ947" s="19"/>
      <c r="AR947" s="19"/>
      <c r="AS947" s="51"/>
      <c r="AT947" s="51"/>
      <c r="AU947" s="51"/>
      <c r="AV947" s="51"/>
      <c r="AW947" s="51"/>
    </row>
    <row r="948" spans="1:49" ht="15" x14ac:dyDescent="0.3">
      <c r="A948" s="32"/>
      <c r="AI948" s="20"/>
      <c r="AJ948" s="21"/>
      <c r="AK948" s="39"/>
      <c r="AL948" s="39"/>
      <c r="AM948" s="19"/>
      <c r="AN948" s="19"/>
      <c r="AO948" s="19"/>
      <c r="AP948" s="19"/>
      <c r="AQ948" s="19"/>
      <c r="AR948" s="19"/>
      <c r="AS948" s="51"/>
      <c r="AT948" s="51"/>
      <c r="AU948" s="51"/>
      <c r="AV948" s="51"/>
      <c r="AW948" s="51"/>
    </row>
    <row r="949" spans="1:49" ht="15" x14ac:dyDescent="0.3">
      <c r="A949" s="32"/>
      <c r="AI949" s="20"/>
      <c r="AJ949" s="21"/>
      <c r="AK949" s="39"/>
      <c r="AL949" s="39"/>
      <c r="AM949" s="19"/>
      <c r="AN949" s="19"/>
      <c r="AO949" s="19"/>
      <c r="AP949" s="19"/>
      <c r="AQ949" s="19"/>
      <c r="AR949" s="19"/>
      <c r="AS949" s="51"/>
      <c r="AT949" s="51"/>
      <c r="AU949" s="51"/>
      <c r="AV949" s="51"/>
      <c r="AW949" s="51"/>
    </row>
    <row r="950" spans="1:49" ht="15" x14ac:dyDescent="0.3">
      <c r="A950" s="32"/>
      <c r="AI950" s="20"/>
      <c r="AJ950" s="21"/>
      <c r="AK950" s="39"/>
      <c r="AL950" s="39"/>
      <c r="AM950" s="19"/>
      <c r="AN950" s="19"/>
      <c r="AO950" s="19"/>
      <c r="AP950" s="19"/>
      <c r="AQ950" s="19"/>
      <c r="AR950" s="19"/>
      <c r="AS950" s="51"/>
      <c r="AT950" s="51"/>
      <c r="AU950" s="51"/>
      <c r="AV950" s="51"/>
      <c r="AW950" s="51"/>
    </row>
    <row r="951" spans="1:49" ht="15" x14ac:dyDescent="0.3">
      <c r="A951" s="32"/>
      <c r="AI951" s="20"/>
      <c r="AJ951" s="21"/>
      <c r="AK951" s="39"/>
      <c r="AL951" s="39"/>
      <c r="AM951" s="19"/>
      <c r="AN951" s="19"/>
      <c r="AO951" s="19"/>
      <c r="AP951" s="19"/>
      <c r="AQ951" s="19"/>
      <c r="AR951" s="19"/>
      <c r="AS951" s="51"/>
      <c r="AT951" s="51"/>
      <c r="AU951" s="51"/>
      <c r="AV951" s="51"/>
      <c r="AW951" s="51"/>
    </row>
    <row r="952" spans="1:49" ht="15" x14ac:dyDescent="0.3">
      <c r="A952" s="32"/>
      <c r="AI952" s="20"/>
      <c r="AJ952" s="21"/>
      <c r="AK952" s="39"/>
      <c r="AL952" s="39"/>
      <c r="AM952" s="19"/>
      <c r="AN952" s="19"/>
      <c r="AO952" s="19"/>
      <c r="AP952" s="19"/>
      <c r="AQ952" s="19"/>
      <c r="AR952" s="19"/>
      <c r="AS952" s="51"/>
      <c r="AT952" s="51"/>
      <c r="AU952" s="51"/>
      <c r="AV952" s="51"/>
      <c r="AW952" s="51"/>
    </row>
    <row r="953" spans="1:49" ht="15" x14ac:dyDescent="0.3">
      <c r="A953" s="32"/>
      <c r="AI953" s="20"/>
      <c r="AJ953" s="21"/>
      <c r="AK953" s="39"/>
      <c r="AL953" s="39"/>
      <c r="AM953" s="19"/>
      <c r="AN953" s="19"/>
      <c r="AO953" s="19"/>
      <c r="AP953" s="19"/>
      <c r="AQ953" s="19"/>
      <c r="AR953" s="19"/>
      <c r="AS953" s="51"/>
      <c r="AT953" s="51"/>
      <c r="AU953" s="51"/>
      <c r="AV953" s="51"/>
      <c r="AW953" s="51"/>
    </row>
    <row r="954" spans="1:49" ht="15" x14ac:dyDescent="0.3">
      <c r="A954" s="32"/>
      <c r="AI954" s="20"/>
      <c r="AJ954" s="21"/>
      <c r="AK954" s="39"/>
      <c r="AL954" s="39"/>
      <c r="AM954" s="19"/>
      <c r="AN954" s="19"/>
      <c r="AO954" s="19"/>
      <c r="AP954" s="19"/>
      <c r="AQ954" s="19"/>
      <c r="AR954" s="19"/>
      <c r="AS954" s="51"/>
      <c r="AT954" s="51"/>
      <c r="AU954" s="51"/>
      <c r="AV954" s="51"/>
      <c r="AW954" s="51"/>
    </row>
    <row r="955" spans="1:49" ht="15" x14ac:dyDescent="0.3">
      <c r="A955" s="32"/>
      <c r="AI955" s="20"/>
      <c r="AJ955" s="21"/>
      <c r="AK955" s="39"/>
      <c r="AL955" s="39"/>
      <c r="AM955" s="19"/>
      <c r="AN955" s="19"/>
      <c r="AO955" s="19"/>
      <c r="AP955" s="19"/>
      <c r="AQ955" s="19"/>
      <c r="AR955" s="19"/>
      <c r="AS955" s="51"/>
      <c r="AT955" s="51"/>
      <c r="AU955" s="51"/>
      <c r="AV955" s="51"/>
      <c r="AW955" s="51"/>
    </row>
    <row r="956" spans="1:49" ht="15" x14ac:dyDescent="0.3">
      <c r="A956" s="32"/>
      <c r="AI956" s="20"/>
      <c r="AJ956" s="21"/>
      <c r="AK956" s="39"/>
      <c r="AL956" s="39"/>
      <c r="AM956" s="19"/>
      <c r="AN956" s="19"/>
      <c r="AO956" s="19"/>
      <c r="AP956" s="19"/>
      <c r="AQ956" s="19"/>
      <c r="AR956" s="19"/>
      <c r="AS956" s="51"/>
      <c r="AT956" s="51"/>
      <c r="AU956" s="51"/>
      <c r="AV956" s="51"/>
      <c r="AW956" s="51"/>
    </row>
    <row r="957" spans="1:49" ht="15" x14ac:dyDescent="0.3">
      <c r="A957" s="32"/>
      <c r="AI957" s="20"/>
      <c r="AJ957" s="21"/>
      <c r="AK957" s="39"/>
      <c r="AL957" s="39"/>
      <c r="AM957" s="19"/>
      <c r="AN957" s="19"/>
      <c r="AO957" s="19"/>
      <c r="AP957" s="19"/>
      <c r="AQ957" s="19"/>
      <c r="AR957" s="19"/>
      <c r="AS957" s="51"/>
      <c r="AT957" s="51"/>
      <c r="AU957" s="51"/>
      <c r="AV957" s="51"/>
      <c r="AW957" s="51"/>
    </row>
    <row r="958" spans="1:49" ht="15" x14ac:dyDescent="0.3">
      <c r="A958" s="32"/>
      <c r="AI958" s="20"/>
      <c r="AJ958" s="21"/>
      <c r="AK958" s="39"/>
      <c r="AL958" s="39"/>
      <c r="AM958" s="19"/>
      <c r="AN958" s="19"/>
      <c r="AO958" s="19"/>
      <c r="AP958" s="19"/>
      <c r="AQ958" s="19"/>
      <c r="AR958" s="19"/>
      <c r="AS958" s="51"/>
      <c r="AT958" s="51"/>
      <c r="AU958" s="51"/>
      <c r="AV958" s="51"/>
      <c r="AW958" s="51"/>
    </row>
    <row r="959" spans="1:49" ht="15" x14ac:dyDescent="0.3">
      <c r="A959" s="32"/>
      <c r="AI959" s="20"/>
      <c r="AJ959" s="21"/>
      <c r="AK959" s="39"/>
      <c r="AL959" s="39"/>
      <c r="AM959" s="19"/>
      <c r="AN959" s="19"/>
      <c r="AO959" s="19"/>
      <c r="AP959" s="19"/>
      <c r="AQ959" s="19"/>
      <c r="AR959" s="19"/>
      <c r="AS959" s="51"/>
      <c r="AT959" s="51"/>
      <c r="AU959" s="51"/>
      <c r="AV959" s="51"/>
      <c r="AW959" s="51"/>
    </row>
    <row r="960" spans="1:49" ht="15" x14ac:dyDescent="0.3">
      <c r="A960" s="32"/>
      <c r="AI960" s="20"/>
      <c r="AJ960" s="21"/>
      <c r="AK960" s="39"/>
      <c r="AL960" s="39"/>
      <c r="AM960" s="19"/>
      <c r="AN960" s="19"/>
      <c r="AO960" s="19"/>
      <c r="AP960" s="19"/>
      <c r="AQ960" s="19"/>
      <c r="AR960" s="19"/>
      <c r="AS960" s="51"/>
      <c r="AT960" s="51"/>
      <c r="AU960" s="51"/>
      <c r="AV960" s="51"/>
      <c r="AW960" s="51"/>
    </row>
    <row r="961" spans="1:49" ht="15" x14ac:dyDescent="0.3">
      <c r="A961" s="32"/>
      <c r="AI961" s="20"/>
      <c r="AJ961" s="21"/>
      <c r="AK961" s="39"/>
      <c r="AL961" s="39"/>
      <c r="AM961" s="19"/>
      <c r="AN961" s="19"/>
      <c r="AO961" s="19"/>
      <c r="AP961" s="19"/>
      <c r="AQ961" s="19"/>
      <c r="AR961" s="19"/>
      <c r="AS961" s="51"/>
      <c r="AT961" s="51"/>
      <c r="AU961" s="51"/>
      <c r="AV961" s="51"/>
      <c r="AW961" s="51"/>
    </row>
    <row r="962" spans="1:49" ht="15" x14ac:dyDescent="0.3">
      <c r="A962" s="32"/>
      <c r="AI962" s="20"/>
      <c r="AJ962" s="21"/>
      <c r="AK962" s="39"/>
      <c r="AL962" s="39"/>
      <c r="AM962" s="19"/>
      <c r="AN962" s="19"/>
      <c r="AO962" s="19"/>
      <c r="AP962" s="19"/>
      <c r="AQ962" s="19"/>
      <c r="AR962" s="19"/>
      <c r="AS962" s="51"/>
      <c r="AT962" s="51"/>
      <c r="AU962" s="51"/>
      <c r="AV962" s="51"/>
      <c r="AW962" s="51"/>
    </row>
    <row r="963" spans="1:49" ht="15" x14ac:dyDescent="0.3">
      <c r="A963" s="32"/>
      <c r="AI963" s="20"/>
      <c r="AJ963" s="21"/>
      <c r="AK963" s="39"/>
      <c r="AL963" s="39"/>
      <c r="AM963" s="19"/>
      <c r="AN963" s="19"/>
      <c r="AO963" s="19"/>
      <c r="AP963" s="19"/>
      <c r="AQ963" s="19"/>
      <c r="AR963" s="19"/>
      <c r="AS963" s="51"/>
      <c r="AT963" s="51"/>
      <c r="AU963" s="51"/>
      <c r="AV963" s="51"/>
      <c r="AW963" s="51"/>
    </row>
    <row r="964" spans="1:49" ht="15" x14ac:dyDescent="0.3">
      <c r="A964" s="32"/>
      <c r="AI964" s="20"/>
      <c r="AJ964" s="21"/>
      <c r="AK964" s="39"/>
      <c r="AL964" s="39"/>
      <c r="AM964" s="19"/>
      <c r="AN964" s="19"/>
      <c r="AO964" s="19"/>
      <c r="AP964" s="19"/>
      <c r="AQ964" s="19"/>
      <c r="AR964" s="19"/>
      <c r="AS964" s="51"/>
      <c r="AT964" s="51"/>
      <c r="AU964" s="51"/>
      <c r="AV964" s="51"/>
      <c r="AW964" s="51"/>
    </row>
    <row r="965" spans="1:49" ht="15" x14ac:dyDescent="0.3">
      <c r="A965" s="32"/>
      <c r="AI965" s="20"/>
      <c r="AJ965" s="21"/>
      <c r="AK965" s="39"/>
      <c r="AL965" s="39"/>
      <c r="AM965" s="19"/>
      <c r="AN965" s="19"/>
      <c r="AO965" s="19"/>
      <c r="AP965" s="19"/>
      <c r="AQ965" s="19"/>
      <c r="AR965" s="19"/>
      <c r="AS965" s="51"/>
      <c r="AT965" s="51"/>
      <c r="AU965" s="51"/>
      <c r="AV965" s="51"/>
      <c r="AW965" s="51"/>
    </row>
    <row r="966" spans="1:49" ht="15" x14ac:dyDescent="0.3">
      <c r="A966" s="32"/>
      <c r="AI966" s="20"/>
      <c r="AJ966" s="21"/>
      <c r="AK966" s="39"/>
      <c r="AL966" s="39"/>
      <c r="AM966" s="19"/>
      <c r="AN966" s="19"/>
      <c r="AO966" s="19"/>
      <c r="AP966" s="19"/>
      <c r="AQ966" s="19"/>
      <c r="AR966" s="19"/>
      <c r="AS966" s="51"/>
      <c r="AT966" s="51"/>
      <c r="AU966" s="51"/>
      <c r="AV966" s="51"/>
      <c r="AW966" s="51"/>
    </row>
    <row r="967" spans="1:49" ht="15" x14ac:dyDescent="0.3">
      <c r="A967" s="32"/>
      <c r="AI967" s="20"/>
      <c r="AJ967" s="21"/>
      <c r="AK967" s="39"/>
      <c r="AL967" s="39"/>
      <c r="AM967" s="19"/>
      <c r="AN967" s="19"/>
      <c r="AO967" s="19"/>
      <c r="AP967" s="19"/>
      <c r="AQ967" s="19"/>
      <c r="AR967" s="19"/>
      <c r="AS967" s="51"/>
      <c r="AT967" s="51"/>
      <c r="AU967" s="51"/>
      <c r="AV967" s="51"/>
      <c r="AW967" s="51"/>
    </row>
    <row r="968" spans="1:49" ht="15" x14ac:dyDescent="0.3">
      <c r="A968" s="32"/>
      <c r="AI968" s="20"/>
      <c r="AJ968" s="21"/>
      <c r="AK968" s="39"/>
      <c r="AL968" s="39"/>
      <c r="AM968" s="19"/>
      <c r="AN968" s="19"/>
      <c r="AO968" s="19"/>
      <c r="AP968" s="19"/>
      <c r="AQ968" s="19"/>
      <c r="AR968" s="19"/>
      <c r="AS968" s="51"/>
      <c r="AT968" s="51"/>
      <c r="AU968" s="51"/>
      <c r="AV968" s="51"/>
      <c r="AW968" s="51"/>
    </row>
    <row r="969" spans="1:49" ht="15" x14ac:dyDescent="0.3">
      <c r="A969" s="32"/>
      <c r="AI969" s="20"/>
      <c r="AJ969" s="21"/>
      <c r="AK969" s="39"/>
      <c r="AL969" s="39"/>
      <c r="AM969" s="19"/>
      <c r="AN969" s="19"/>
      <c r="AO969" s="19"/>
      <c r="AP969" s="19"/>
      <c r="AQ969" s="19"/>
      <c r="AR969" s="19"/>
      <c r="AS969" s="51"/>
      <c r="AT969" s="51"/>
      <c r="AU969" s="51"/>
      <c r="AV969" s="51"/>
      <c r="AW969" s="51"/>
    </row>
    <row r="970" spans="1:49" ht="15" x14ac:dyDescent="0.3">
      <c r="A970" s="32"/>
      <c r="AI970" s="20"/>
      <c r="AJ970" s="21"/>
      <c r="AK970" s="39"/>
      <c r="AL970" s="39"/>
      <c r="AM970" s="19"/>
      <c r="AN970" s="19"/>
      <c r="AO970" s="19"/>
      <c r="AP970" s="19"/>
      <c r="AQ970" s="19"/>
      <c r="AR970" s="19"/>
      <c r="AS970" s="51"/>
      <c r="AT970" s="51"/>
      <c r="AU970" s="51"/>
      <c r="AV970" s="51"/>
      <c r="AW970" s="51"/>
    </row>
    <row r="971" spans="1:49" ht="15" x14ac:dyDescent="0.3">
      <c r="A971" s="32"/>
      <c r="AI971" s="20"/>
      <c r="AJ971" s="21"/>
      <c r="AK971" s="39"/>
      <c r="AL971" s="39"/>
      <c r="AM971" s="19"/>
      <c r="AN971" s="19"/>
      <c r="AO971" s="19"/>
      <c r="AP971" s="19"/>
      <c r="AQ971" s="19"/>
      <c r="AR971" s="19"/>
      <c r="AS971" s="51"/>
      <c r="AT971" s="51"/>
      <c r="AU971" s="51"/>
      <c r="AV971" s="51"/>
      <c r="AW971" s="51"/>
    </row>
    <row r="972" spans="1:49" ht="15" x14ac:dyDescent="0.3">
      <c r="A972" s="32"/>
      <c r="AI972" s="20"/>
      <c r="AJ972" s="21"/>
      <c r="AK972" s="39"/>
      <c r="AL972" s="39"/>
      <c r="AM972" s="19"/>
      <c r="AN972" s="19"/>
      <c r="AO972" s="19"/>
      <c r="AP972" s="19"/>
      <c r="AQ972" s="19"/>
      <c r="AR972" s="19"/>
      <c r="AS972" s="51"/>
      <c r="AT972" s="51"/>
      <c r="AU972" s="51"/>
      <c r="AV972" s="51"/>
      <c r="AW972" s="51"/>
    </row>
    <row r="973" spans="1:49" ht="15" x14ac:dyDescent="0.3">
      <c r="A973" s="32"/>
      <c r="AI973" s="20"/>
      <c r="AJ973" s="21"/>
      <c r="AK973" s="39"/>
      <c r="AL973" s="39"/>
      <c r="AM973" s="19"/>
      <c r="AN973" s="19"/>
      <c r="AO973" s="19"/>
      <c r="AP973" s="19"/>
      <c r="AQ973" s="19"/>
      <c r="AR973" s="19"/>
      <c r="AS973" s="51"/>
      <c r="AT973" s="51"/>
      <c r="AU973" s="51"/>
      <c r="AV973" s="51"/>
      <c r="AW973" s="51"/>
    </row>
    <row r="974" spans="1:49" ht="15" x14ac:dyDescent="0.3">
      <c r="A974" s="32"/>
      <c r="AI974" s="20"/>
      <c r="AJ974" s="21"/>
      <c r="AK974" s="39"/>
      <c r="AL974" s="39"/>
      <c r="AM974" s="19"/>
      <c r="AN974" s="19"/>
      <c r="AO974" s="19"/>
      <c r="AP974" s="19"/>
      <c r="AQ974" s="19"/>
      <c r="AR974" s="19"/>
      <c r="AS974" s="51"/>
      <c r="AT974" s="51"/>
      <c r="AU974" s="51"/>
      <c r="AV974" s="51"/>
      <c r="AW974" s="51"/>
    </row>
    <row r="975" spans="1:49" ht="15" x14ac:dyDescent="0.3">
      <c r="A975" s="32"/>
      <c r="AI975" s="20"/>
      <c r="AJ975" s="21"/>
      <c r="AK975" s="39"/>
      <c r="AL975" s="39"/>
      <c r="AM975" s="19"/>
      <c r="AN975" s="19"/>
      <c r="AO975" s="19"/>
      <c r="AP975" s="19"/>
      <c r="AQ975" s="19"/>
      <c r="AR975" s="19"/>
      <c r="AS975" s="51"/>
      <c r="AT975" s="51"/>
      <c r="AU975" s="51"/>
      <c r="AV975" s="51"/>
      <c r="AW975" s="51"/>
    </row>
    <row r="976" spans="1:49" ht="15" x14ac:dyDescent="0.3">
      <c r="A976" s="32"/>
      <c r="AI976" s="20"/>
      <c r="AJ976" s="21"/>
      <c r="AK976" s="39"/>
      <c r="AL976" s="39"/>
      <c r="AM976" s="19"/>
      <c r="AN976" s="19"/>
      <c r="AO976" s="19"/>
      <c r="AP976" s="19"/>
      <c r="AQ976" s="19"/>
      <c r="AR976" s="19"/>
      <c r="AS976" s="51"/>
      <c r="AT976" s="51"/>
      <c r="AU976" s="51"/>
      <c r="AV976" s="51"/>
      <c r="AW976" s="51"/>
    </row>
    <row r="977" spans="1:49" ht="15" x14ac:dyDescent="0.3">
      <c r="A977" s="32"/>
      <c r="AI977" s="20"/>
      <c r="AJ977" s="21"/>
      <c r="AK977" s="39"/>
      <c r="AL977" s="39"/>
      <c r="AM977" s="19"/>
      <c r="AN977" s="19"/>
      <c r="AO977" s="19"/>
      <c r="AP977" s="19"/>
      <c r="AQ977" s="19"/>
      <c r="AR977" s="19"/>
      <c r="AS977" s="51"/>
      <c r="AT977" s="51"/>
      <c r="AU977" s="51"/>
      <c r="AV977" s="51"/>
      <c r="AW977" s="51"/>
    </row>
    <row r="978" spans="1:49" ht="15" x14ac:dyDescent="0.3">
      <c r="A978" s="32"/>
      <c r="AI978" s="20"/>
      <c r="AJ978" s="21"/>
      <c r="AK978" s="39"/>
      <c r="AL978" s="39"/>
      <c r="AM978" s="19"/>
      <c r="AN978" s="19"/>
      <c r="AO978" s="19"/>
      <c r="AP978" s="19"/>
      <c r="AQ978" s="19"/>
      <c r="AR978" s="19"/>
      <c r="AS978" s="51"/>
      <c r="AT978" s="51"/>
      <c r="AU978" s="51"/>
      <c r="AV978" s="51"/>
      <c r="AW978" s="51"/>
    </row>
    <row r="979" spans="1:49" ht="15" x14ac:dyDescent="0.3">
      <c r="A979" s="32"/>
      <c r="AI979" s="20"/>
      <c r="AJ979" s="21"/>
      <c r="AK979" s="39"/>
      <c r="AL979" s="39"/>
      <c r="AM979" s="19"/>
      <c r="AN979" s="19"/>
      <c r="AO979" s="19"/>
      <c r="AP979" s="19"/>
      <c r="AQ979" s="19"/>
      <c r="AR979" s="19"/>
      <c r="AS979" s="51"/>
      <c r="AT979" s="51"/>
      <c r="AU979" s="51"/>
      <c r="AV979" s="51"/>
      <c r="AW979" s="51"/>
    </row>
    <row r="980" spans="1:49" ht="15" x14ac:dyDescent="0.3">
      <c r="A980" s="32"/>
      <c r="AI980" s="20"/>
      <c r="AJ980" s="21"/>
      <c r="AK980" s="39"/>
      <c r="AL980" s="39"/>
      <c r="AM980" s="19"/>
      <c r="AN980" s="19"/>
      <c r="AO980" s="19"/>
      <c r="AP980" s="19"/>
      <c r="AQ980" s="19"/>
      <c r="AR980" s="19"/>
      <c r="AS980" s="51"/>
      <c r="AT980" s="51"/>
      <c r="AU980" s="51"/>
      <c r="AV980" s="51"/>
      <c r="AW980" s="51"/>
    </row>
    <row r="981" spans="1:49" ht="15" x14ac:dyDescent="0.3">
      <c r="A981" s="32"/>
      <c r="AI981" s="20"/>
      <c r="AJ981" s="21"/>
      <c r="AK981" s="39"/>
      <c r="AL981" s="39"/>
      <c r="AM981" s="19"/>
      <c r="AN981" s="19"/>
      <c r="AO981" s="19"/>
      <c r="AP981" s="19"/>
      <c r="AQ981" s="19"/>
      <c r="AR981" s="19"/>
      <c r="AS981" s="51"/>
      <c r="AT981" s="51"/>
      <c r="AU981" s="51"/>
      <c r="AV981" s="51"/>
      <c r="AW981" s="51"/>
    </row>
    <row r="982" spans="1:49" ht="15" x14ac:dyDescent="0.3">
      <c r="A982" s="32"/>
      <c r="AI982" s="20"/>
      <c r="AJ982" s="21"/>
      <c r="AK982" s="39"/>
      <c r="AL982" s="39"/>
      <c r="AM982" s="19"/>
      <c r="AN982" s="19"/>
      <c r="AO982" s="19"/>
      <c r="AP982" s="19"/>
      <c r="AQ982" s="19"/>
      <c r="AR982" s="19"/>
      <c r="AS982" s="51"/>
      <c r="AT982" s="51"/>
      <c r="AU982" s="51"/>
      <c r="AV982" s="51"/>
      <c r="AW982" s="51"/>
    </row>
    <row r="983" spans="1:49" ht="15" x14ac:dyDescent="0.3">
      <c r="A983" s="32"/>
      <c r="AI983" s="20"/>
      <c r="AJ983" s="21"/>
      <c r="AK983" s="39"/>
      <c r="AL983" s="39"/>
      <c r="AM983" s="19"/>
      <c r="AN983" s="19"/>
      <c r="AO983" s="19"/>
      <c r="AP983" s="19"/>
      <c r="AQ983" s="19"/>
      <c r="AR983" s="19"/>
      <c r="AS983" s="51"/>
      <c r="AT983" s="51"/>
      <c r="AU983" s="51"/>
      <c r="AV983" s="51"/>
      <c r="AW983" s="51"/>
    </row>
    <row r="984" spans="1:49" ht="15" x14ac:dyDescent="0.3">
      <c r="A984" s="32"/>
      <c r="AI984" s="20"/>
      <c r="AJ984" s="21"/>
      <c r="AK984" s="39"/>
      <c r="AL984" s="39"/>
      <c r="AM984" s="19"/>
      <c r="AN984" s="19"/>
      <c r="AO984" s="19"/>
      <c r="AP984" s="19"/>
      <c r="AQ984" s="19"/>
      <c r="AR984" s="19"/>
      <c r="AS984" s="51"/>
      <c r="AT984" s="51"/>
      <c r="AU984" s="51"/>
      <c r="AV984" s="51"/>
      <c r="AW984" s="51"/>
    </row>
    <row r="985" spans="1:49" ht="15" x14ac:dyDescent="0.3">
      <c r="A985" s="32"/>
      <c r="AI985" s="20"/>
      <c r="AJ985" s="21"/>
      <c r="AK985" s="39"/>
      <c r="AL985" s="39"/>
      <c r="AM985" s="19"/>
      <c r="AN985" s="19"/>
      <c r="AO985" s="19"/>
      <c r="AP985" s="19"/>
      <c r="AQ985" s="19"/>
      <c r="AR985" s="19"/>
      <c r="AS985" s="51"/>
      <c r="AT985" s="51"/>
      <c r="AU985" s="51"/>
      <c r="AV985" s="51"/>
      <c r="AW985" s="51"/>
    </row>
    <row r="986" spans="1:49" ht="15" x14ac:dyDescent="0.3">
      <c r="A986" s="32"/>
      <c r="AI986" s="20"/>
      <c r="AJ986" s="21"/>
      <c r="AK986" s="39"/>
      <c r="AL986" s="39"/>
      <c r="AM986" s="19"/>
      <c r="AN986" s="19"/>
      <c r="AO986" s="19"/>
      <c r="AP986" s="19"/>
      <c r="AQ986" s="19"/>
      <c r="AR986" s="19"/>
      <c r="AS986" s="51"/>
      <c r="AT986" s="51"/>
      <c r="AU986" s="51"/>
      <c r="AV986" s="51"/>
      <c r="AW986" s="51"/>
    </row>
    <row r="987" spans="1:49" ht="15" x14ac:dyDescent="0.3">
      <c r="A987" s="32"/>
      <c r="AI987" s="20"/>
      <c r="AJ987" s="21"/>
      <c r="AK987" s="39"/>
      <c r="AL987" s="39"/>
      <c r="AM987" s="19"/>
      <c r="AN987" s="19"/>
      <c r="AO987" s="19"/>
      <c r="AP987" s="19"/>
      <c r="AQ987" s="19"/>
      <c r="AR987" s="19"/>
      <c r="AS987" s="51"/>
      <c r="AT987" s="51"/>
      <c r="AU987" s="51"/>
      <c r="AV987" s="51"/>
      <c r="AW987" s="51"/>
    </row>
    <row r="988" spans="1:49" ht="15" x14ac:dyDescent="0.3">
      <c r="A988" s="32"/>
      <c r="AI988" s="20"/>
      <c r="AJ988" s="21"/>
      <c r="AK988" s="39"/>
      <c r="AL988" s="39"/>
      <c r="AM988" s="19"/>
      <c r="AN988" s="19"/>
      <c r="AO988" s="19"/>
      <c r="AP988" s="19"/>
      <c r="AQ988" s="19"/>
      <c r="AR988" s="19"/>
      <c r="AS988" s="51"/>
      <c r="AT988" s="51"/>
      <c r="AU988" s="51"/>
      <c r="AV988" s="51"/>
      <c r="AW988" s="51"/>
    </row>
    <row r="989" spans="1:49" ht="15" x14ac:dyDescent="0.3">
      <c r="A989" s="32"/>
      <c r="AI989" s="20"/>
      <c r="AJ989" s="21"/>
      <c r="AK989" s="39"/>
      <c r="AL989" s="39"/>
      <c r="AM989" s="19"/>
      <c r="AN989" s="19"/>
      <c r="AO989" s="19"/>
      <c r="AP989" s="19"/>
      <c r="AQ989" s="19"/>
      <c r="AR989" s="19"/>
      <c r="AS989" s="51"/>
      <c r="AT989" s="51"/>
      <c r="AU989" s="51"/>
      <c r="AV989" s="51"/>
      <c r="AW989" s="51"/>
    </row>
    <row r="990" spans="1:49" ht="15" x14ac:dyDescent="0.3">
      <c r="A990" s="32"/>
      <c r="AI990" s="20"/>
      <c r="AJ990" s="21"/>
      <c r="AK990" s="39"/>
      <c r="AL990" s="39"/>
      <c r="AM990" s="19"/>
      <c r="AN990" s="19"/>
      <c r="AO990" s="19"/>
      <c r="AP990" s="19"/>
      <c r="AQ990" s="19"/>
      <c r="AR990" s="19"/>
      <c r="AS990" s="51"/>
      <c r="AT990" s="51"/>
      <c r="AU990" s="51"/>
      <c r="AV990" s="51"/>
      <c r="AW990" s="51"/>
    </row>
    <row r="991" spans="1:49" ht="15" x14ac:dyDescent="0.3">
      <c r="A991" s="32"/>
      <c r="AI991" s="20"/>
      <c r="AJ991" s="21"/>
      <c r="AK991" s="39"/>
      <c r="AL991" s="39"/>
      <c r="AM991" s="19"/>
      <c r="AN991" s="19"/>
      <c r="AO991" s="19"/>
      <c r="AP991" s="19"/>
      <c r="AQ991" s="19"/>
      <c r="AR991" s="19"/>
      <c r="AS991" s="51"/>
      <c r="AT991" s="51"/>
      <c r="AU991" s="51"/>
      <c r="AV991" s="51"/>
      <c r="AW991" s="51"/>
    </row>
    <row r="992" spans="1:49" ht="15" x14ac:dyDescent="0.3">
      <c r="A992" s="32"/>
      <c r="AI992" s="20"/>
      <c r="AJ992" s="21"/>
      <c r="AK992" s="39"/>
      <c r="AL992" s="39"/>
      <c r="AM992" s="19"/>
      <c r="AN992" s="19"/>
      <c r="AO992" s="19"/>
      <c r="AP992" s="19"/>
      <c r="AQ992" s="19"/>
      <c r="AR992" s="19"/>
      <c r="AS992" s="51"/>
      <c r="AT992" s="51"/>
      <c r="AU992" s="51"/>
      <c r="AV992" s="51"/>
      <c r="AW992" s="51"/>
    </row>
    <row r="993" spans="1:49" ht="15" x14ac:dyDescent="0.3">
      <c r="A993" s="32"/>
      <c r="AI993" s="20"/>
      <c r="AJ993" s="21"/>
      <c r="AK993" s="39"/>
      <c r="AL993" s="39"/>
      <c r="AM993" s="19"/>
      <c r="AN993" s="19"/>
      <c r="AO993" s="19"/>
      <c r="AP993" s="19"/>
      <c r="AQ993" s="19"/>
      <c r="AR993" s="19"/>
      <c r="AS993" s="51"/>
      <c r="AT993" s="51"/>
      <c r="AU993" s="51"/>
      <c r="AV993" s="51"/>
      <c r="AW993" s="51"/>
    </row>
    <row r="994" spans="1:49" ht="15" x14ac:dyDescent="0.3">
      <c r="A994" s="32"/>
      <c r="AI994" s="20"/>
      <c r="AJ994" s="21"/>
      <c r="AK994" s="39"/>
      <c r="AL994" s="39"/>
      <c r="AM994" s="19"/>
      <c r="AN994" s="19"/>
      <c r="AO994" s="19"/>
      <c r="AP994" s="19"/>
      <c r="AQ994" s="19"/>
      <c r="AR994" s="19"/>
      <c r="AS994" s="51"/>
      <c r="AT994" s="51"/>
      <c r="AU994" s="51"/>
      <c r="AV994" s="51"/>
      <c r="AW994" s="51"/>
    </row>
    <row r="995" spans="1:49" ht="15" x14ac:dyDescent="0.3">
      <c r="A995" s="32"/>
      <c r="AI995" s="20"/>
      <c r="AJ995" s="21"/>
      <c r="AK995" s="39"/>
      <c r="AL995" s="39"/>
      <c r="AM995" s="19"/>
      <c r="AN995" s="19"/>
      <c r="AO995" s="19"/>
      <c r="AP995" s="19"/>
      <c r="AQ995" s="19"/>
      <c r="AR995" s="19"/>
      <c r="AS995" s="51"/>
      <c r="AT995" s="51"/>
      <c r="AU995" s="51"/>
      <c r="AV995" s="51"/>
      <c r="AW995" s="51"/>
    </row>
    <row r="996" spans="1:49" ht="15" x14ac:dyDescent="0.3">
      <c r="A996" s="32"/>
      <c r="AI996" s="20"/>
      <c r="AJ996" s="21"/>
      <c r="AK996" s="39"/>
      <c r="AL996" s="39"/>
      <c r="AM996" s="19"/>
      <c r="AN996" s="19"/>
      <c r="AO996" s="19"/>
      <c r="AP996" s="19"/>
      <c r="AQ996" s="19"/>
      <c r="AR996" s="19"/>
      <c r="AS996" s="51"/>
      <c r="AT996" s="51"/>
      <c r="AU996" s="51"/>
      <c r="AV996" s="51"/>
      <c r="AW996" s="51"/>
    </row>
    <row r="997" spans="1:49" ht="15" x14ac:dyDescent="0.3">
      <c r="A997" s="32"/>
      <c r="AI997" s="20"/>
      <c r="AJ997" s="21"/>
      <c r="AK997" s="39"/>
      <c r="AL997" s="39"/>
      <c r="AM997" s="19"/>
      <c r="AN997" s="19"/>
      <c r="AO997" s="19"/>
      <c r="AP997" s="19"/>
      <c r="AQ997" s="19"/>
      <c r="AR997" s="19"/>
      <c r="AS997" s="51"/>
      <c r="AT997" s="51"/>
      <c r="AU997" s="51"/>
      <c r="AV997" s="51"/>
      <c r="AW997" s="51"/>
    </row>
    <row r="998" spans="1:49" ht="15" x14ac:dyDescent="0.3">
      <c r="A998" s="32"/>
      <c r="AI998" s="20"/>
      <c r="AJ998" s="21"/>
      <c r="AK998" s="39"/>
      <c r="AL998" s="39"/>
      <c r="AM998" s="19"/>
      <c r="AN998" s="19"/>
      <c r="AO998" s="19"/>
      <c r="AP998" s="19"/>
      <c r="AQ998" s="19"/>
      <c r="AR998" s="19"/>
      <c r="AS998" s="51"/>
      <c r="AT998" s="51"/>
      <c r="AU998" s="51"/>
      <c r="AV998" s="51"/>
      <c r="AW998" s="51"/>
    </row>
    <row r="999" spans="1:49" ht="15" x14ac:dyDescent="0.3">
      <c r="A999" s="32"/>
      <c r="AI999" s="20"/>
      <c r="AJ999" s="21"/>
      <c r="AK999" s="39"/>
      <c r="AL999" s="39"/>
      <c r="AM999" s="19"/>
      <c r="AN999" s="19"/>
      <c r="AO999" s="19"/>
      <c r="AP999" s="19"/>
      <c r="AQ999" s="19"/>
      <c r="AR999" s="19"/>
      <c r="AS999" s="51"/>
      <c r="AT999" s="51"/>
      <c r="AU999" s="51"/>
      <c r="AV999" s="51"/>
      <c r="AW999" s="51"/>
    </row>
    <row r="1000" spans="1:49" ht="15" x14ac:dyDescent="0.3">
      <c r="A1000" s="32"/>
      <c r="AI1000" s="20"/>
      <c r="AJ1000" s="21"/>
      <c r="AK1000" s="39"/>
      <c r="AL1000" s="39"/>
      <c r="AM1000" s="19"/>
      <c r="AN1000" s="19"/>
      <c r="AO1000" s="19"/>
      <c r="AP1000" s="19"/>
      <c r="AQ1000" s="19"/>
      <c r="AR1000" s="19"/>
      <c r="AS1000" s="51"/>
      <c r="AT1000" s="51"/>
      <c r="AU1000" s="51"/>
      <c r="AV1000" s="51"/>
      <c r="AW1000" s="51"/>
    </row>
    <row r="1001" spans="1:49" ht="15" x14ac:dyDescent="0.3">
      <c r="A1001" s="32"/>
      <c r="AI1001" s="20"/>
      <c r="AJ1001" s="21"/>
      <c r="AK1001" s="39"/>
      <c r="AL1001" s="39"/>
      <c r="AM1001" s="19"/>
      <c r="AN1001" s="19"/>
      <c r="AO1001" s="19"/>
      <c r="AP1001" s="19"/>
      <c r="AQ1001" s="19"/>
      <c r="AR1001" s="19"/>
      <c r="AS1001" s="51"/>
      <c r="AT1001" s="51"/>
      <c r="AU1001" s="51"/>
      <c r="AV1001" s="51"/>
      <c r="AW1001" s="51"/>
    </row>
    <row r="1002" spans="1:49" ht="15" x14ac:dyDescent="0.3">
      <c r="A1002" s="32"/>
      <c r="AI1002" s="20"/>
      <c r="AJ1002" s="21"/>
      <c r="AK1002" s="39"/>
      <c r="AL1002" s="39"/>
      <c r="AM1002" s="19"/>
      <c r="AN1002" s="19"/>
      <c r="AO1002" s="19"/>
      <c r="AP1002" s="19"/>
      <c r="AQ1002" s="19"/>
      <c r="AR1002" s="19"/>
      <c r="AS1002" s="51"/>
      <c r="AT1002" s="51"/>
      <c r="AU1002" s="51"/>
      <c r="AV1002" s="51"/>
      <c r="AW1002" s="51"/>
    </row>
    <row r="1003" spans="1:49" ht="15" x14ac:dyDescent="0.3">
      <c r="A1003" s="32"/>
      <c r="AI1003" s="20"/>
      <c r="AJ1003" s="21"/>
      <c r="AK1003" s="39"/>
      <c r="AL1003" s="39"/>
      <c r="AM1003" s="19"/>
      <c r="AN1003" s="19"/>
      <c r="AO1003" s="19"/>
      <c r="AP1003" s="19"/>
      <c r="AQ1003" s="19"/>
      <c r="AR1003" s="19"/>
      <c r="AS1003" s="51"/>
      <c r="AT1003" s="51"/>
      <c r="AU1003" s="51"/>
      <c r="AV1003" s="51"/>
      <c r="AW1003" s="51"/>
    </row>
    <row r="1004" spans="1:49" ht="15" x14ac:dyDescent="0.3">
      <c r="A1004" s="32"/>
      <c r="AI1004" s="20"/>
      <c r="AJ1004" s="21"/>
      <c r="AK1004" s="39"/>
      <c r="AL1004" s="39"/>
      <c r="AM1004" s="19"/>
      <c r="AN1004" s="19"/>
      <c r="AO1004" s="19"/>
      <c r="AP1004" s="19"/>
      <c r="AQ1004" s="19"/>
      <c r="AR1004" s="19"/>
      <c r="AS1004" s="51"/>
      <c r="AT1004" s="51"/>
      <c r="AU1004" s="51"/>
      <c r="AV1004" s="51"/>
      <c r="AW1004" s="51"/>
    </row>
    <row r="1005" spans="1:49" ht="15" x14ac:dyDescent="0.3">
      <c r="A1005" s="32"/>
      <c r="AI1005" s="20"/>
      <c r="AJ1005" s="21"/>
      <c r="AK1005" s="39"/>
      <c r="AL1005" s="39"/>
      <c r="AM1005" s="19"/>
      <c r="AN1005" s="19"/>
      <c r="AO1005" s="19"/>
      <c r="AP1005" s="19"/>
      <c r="AQ1005" s="19"/>
      <c r="AR1005" s="19"/>
      <c r="AS1005" s="51"/>
      <c r="AT1005" s="51"/>
      <c r="AU1005" s="51"/>
      <c r="AV1005" s="51"/>
      <c r="AW1005" s="51"/>
    </row>
    <row r="1006" spans="1:49" ht="15" x14ac:dyDescent="0.3">
      <c r="A1006" s="32"/>
      <c r="AI1006" s="20"/>
      <c r="AJ1006" s="21"/>
      <c r="AK1006" s="39"/>
      <c r="AL1006" s="39"/>
      <c r="AM1006" s="19"/>
      <c r="AN1006" s="19"/>
      <c r="AO1006" s="19"/>
      <c r="AP1006" s="19"/>
      <c r="AQ1006" s="19"/>
      <c r="AR1006" s="19"/>
      <c r="AS1006" s="51"/>
      <c r="AT1006" s="51"/>
      <c r="AU1006" s="51"/>
      <c r="AV1006" s="51"/>
      <c r="AW1006" s="51"/>
    </row>
    <row r="1007" spans="1:49" ht="15" x14ac:dyDescent="0.3">
      <c r="A1007" s="32"/>
      <c r="AI1007" s="20"/>
      <c r="AJ1007" s="21"/>
      <c r="AK1007" s="39"/>
      <c r="AL1007" s="39"/>
      <c r="AM1007" s="19"/>
      <c r="AN1007" s="19"/>
      <c r="AO1007" s="19"/>
      <c r="AP1007" s="19"/>
      <c r="AQ1007" s="19"/>
      <c r="AR1007" s="19"/>
      <c r="AS1007" s="51"/>
      <c r="AT1007" s="51"/>
      <c r="AU1007" s="51"/>
      <c r="AV1007" s="51"/>
      <c r="AW1007" s="51"/>
    </row>
    <row r="1008" spans="1:49" ht="15" x14ac:dyDescent="0.3">
      <c r="A1008" s="32"/>
      <c r="AI1008" s="20"/>
      <c r="AJ1008" s="21"/>
      <c r="AK1008" s="39"/>
      <c r="AL1008" s="39"/>
      <c r="AM1008" s="19"/>
      <c r="AN1008" s="19"/>
      <c r="AO1008" s="19"/>
      <c r="AP1008" s="19"/>
      <c r="AQ1008" s="19"/>
      <c r="AR1008" s="19"/>
      <c r="AS1008" s="51"/>
      <c r="AT1008" s="51"/>
      <c r="AU1008" s="51"/>
      <c r="AV1008" s="51"/>
      <c r="AW1008" s="51"/>
    </row>
    <row r="1009" spans="1:49" ht="15" x14ac:dyDescent="0.3">
      <c r="A1009" s="32"/>
      <c r="AI1009" s="20"/>
      <c r="AJ1009" s="21"/>
      <c r="AK1009" s="39"/>
      <c r="AL1009" s="39"/>
      <c r="AM1009" s="19"/>
      <c r="AN1009" s="19"/>
      <c r="AO1009" s="19"/>
      <c r="AP1009" s="19"/>
      <c r="AQ1009" s="19"/>
      <c r="AR1009" s="19"/>
      <c r="AS1009" s="51"/>
      <c r="AT1009" s="51"/>
      <c r="AU1009" s="51"/>
      <c r="AV1009" s="51"/>
      <c r="AW1009" s="51"/>
    </row>
    <row r="1010" spans="1:49" ht="15" x14ac:dyDescent="0.3">
      <c r="A1010" s="32"/>
      <c r="AI1010" s="20"/>
      <c r="AJ1010" s="21"/>
      <c r="AK1010" s="39"/>
      <c r="AL1010" s="39"/>
      <c r="AM1010" s="19"/>
      <c r="AN1010" s="19"/>
      <c r="AO1010" s="19"/>
      <c r="AP1010" s="19"/>
      <c r="AQ1010" s="19"/>
      <c r="AR1010" s="19"/>
      <c r="AS1010" s="51"/>
      <c r="AT1010" s="51"/>
      <c r="AU1010" s="51"/>
      <c r="AV1010" s="51"/>
      <c r="AW1010" s="51"/>
    </row>
    <row r="1011" spans="1:49" ht="15" x14ac:dyDescent="0.3">
      <c r="A1011" s="32"/>
      <c r="AI1011" s="20"/>
      <c r="AJ1011" s="21"/>
      <c r="AK1011" s="39"/>
      <c r="AL1011" s="39"/>
      <c r="AM1011" s="19"/>
      <c r="AN1011" s="19"/>
      <c r="AO1011" s="19"/>
      <c r="AP1011" s="19"/>
      <c r="AQ1011" s="19"/>
      <c r="AR1011" s="19"/>
      <c r="AS1011" s="51"/>
      <c r="AT1011" s="51"/>
      <c r="AU1011" s="51"/>
      <c r="AV1011" s="51"/>
      <c r="AW1011" s="51"/>
    </row>
    <row r="1012" spans="1:49" ht="15" x14ac:dyDescent="0.3">
      <c r="A1012" s="32"/>
      <c r="AI1012" s="20"/>
      <c r="AJ1012" s="21"/>
      <c r="AK1012" s="39"/>
      <c r="AL1012" s="39"/>
      <c r="AM1012" s="19"/>
      <c r="AN1012" s="19"/>
      <c r="AO1012" s="19"/>
      <c r="AP1012" s="19"/>
      <c r="AQ1012" s="19"/>
      <c r="AR1012" s="19"/>
      <c r="AS1012" s="51"/>
      <c r="AT1012" s="51"/>
      <c r="AU1012" s="51"/>
      <c r="AV1012" s="51"/>
      <c r="AW1012" s="51"/>
    </row>
    <row r="1013" spans="1:49" ht="15" x14ac:dyDescent="0.3">
      <c r="A1013" s="32"/>
      <c r="AI1013" s="20"/>
      <c r="AJ1013" s="21"/>
      <c r="AK1013" s="39"/>
      <c r="AL1013" s="39"/>
      <c r="AM1013" s="19"/>
      <c r="AN1013" s="19"/>
      <c r="AO1013" s="19"/>
      <c r="AP1013" s="19"/>
      <c r="AQ1013" s="19"/>
      <c r="AR1013" s="19"/>
      <c r="AS1013" s="51"/>
      <c r="AT1013" s="51"/>
      <c r="AU1013" s="51"/>
      <c r="AV1013" s="51"/>
      <c r="AW1013" s="51"/>
    </row>
    <row r="1014" spans="1:49" ht="15" x14ac:dyDescent="0.3">
      <c r="A1014" s="32"/>
      <c r="AI1014" s="20"/>
      <c r="AJ1014" s="21"/>
      <c r="AK1014" s="39"/>
      <c r="AL1014" s="39"/>
      <c r="AM1014" s="19"/>
      <c r="AN1014" s="19"/>
      <c r="AO1014" s="19"/>
      <c r="AP1014" s="19"/>
      <c r="AQ1014" s="19"/>
      <c r="AR1014" s="19"/>
      <c r="AS1014" s="51"/>
      <c r="AT1014" s="51"/>
      <c r="AU1014" s="51"/>
      <c r="AV1014" s="51"/>
      <c r="AW1014" s="51"/>
    </row>
    <row r="1015" spans="1:49" ht="15" x14ac:dyDescent="0.3">
      <c r="A1015" s="32"/>
      <c r="AI1015" s="20"/>
      <c r="AJ1015" s="21"/>
      <c r="AK1015" s="39"/>
      <c r="AL1015" s="39"/>
      <c r="AM1015" s="19"/>
      <c r="AN1015" s="19"/>
      <c r="AO1015" s="19"/>
      <c r="AP1015" s="19"/>
      <c r="AQ1015" s="19"/>
      <c r="AR1015" s="19"/>
      <c r="AS1015" s="51"/>
      <c r="AT1015" s="51"/>
      <c r="AU1015" s="51"/>
      <c r="AV1015" s="51"/>
      <c r="AW1015" s="51"/>
    </row>
    <row r="1016" spans="1:49" ht="15" x14ac:dyDescent="0.3">
      <c r="A1016" s="32"/>
      <c r="AI1016" s="20"/>
      <c r="AJ1016" s="21"/>
      <c r="AK1016" s="39"/>
      <c r="AL1016" s="39"/>
      <c r="AM1016" s="19"/>
      <c r="AN1016" s="19"/>
      <c r="AO1016" s="19"/>
      <c r="AP1016" s="19"/>
      <c r="AQ1016" s="19"/>
      <c r="AR1016" s="19"/>
      <c r="AS1016" s="51"/>
      <c r="AT1016" s="51"/>
      <c r="AU1016" s="51"/>
      <c r="AV1016" s="51"/>
      <c r="AW1016" s="51"/>
    </row>
    <row r="1017" spans="1:49" ht="15" x14ac:dyDescent="0.3">
      <c r="A1017" s="32"/>
      <c r="AI1017" s="20"/>
      <c r="AJ1017" s="21"/>
      <c r="AK1017" s="39"/>
      <c r="AL1017" s="39"/>
      <c r="AM1017" s="19"/>
      <c r="AN1017" s="19"/>
      <c r="AO1017" s="19"/>
      <c r="AP1017" s="19"/>
      <c r="AQ1017" s="19"/>
      <c r="AR1017" s="19"/>
      <c r="AS1017" s="51"/>
      <c r="AT1017" s="51"/>
      <c r="AU1017" s="51"/>
      <c r="AV1017" s="51"/>
      <c r="AW1017" s="51"/>
    </row>
    <row r="1018" spans="1:49" ht="15" x14ac:dyDescent="0.3">
      <c r="A1018" s="32"/>
      <c r="AI1018" s="20"/>
      <c r="AJ1018" s="21"/>
      <c r="AK1018" s="39"/>
      <c r="AL1018" s="39"/>
      <c r="AM1018" s="19"/>
      <c r="AN1018" s="19"/>
      <c r="AO1018" s="19"/>
      <c r="AP1018" s="19"/>
      <c r="AQ1018" s="19"/>
      <c r="AR1018" s="19"/>
      <c r="AS1018" s="51"/>
      <c r="AT1018" s="51"/>
      <c r="AU1018" s="51"/>
      <c r="AV1018" s="51"/>
      <c r="AW1018" s="51"/>
    </row>
    <row r="1019" spans="1:49" ht="15" x14ac:dyDescent="0.3">
      <c r="A1019" s="32"/>
      <c r="AI1019" s="20"/>
      <c r="AJ1019" s="21"/>
      <c r="AK1019" s="39"/>
      <c r="AL1019" s="39"/>
      <c r="AM1019" s="19"/>
      <c r="AN1019" s="19"/>
      <c r="AO1019" s="19"/>
      <c r="AP1019" s="19"/>
      <c r="AQ1019" s="19"/>
      <c r="AR1019" s="19"/>
      <c r="AS1019" s="51"/>
      <c r="AT1019" s="51"/>
      <c r="AU1019" s="51"/>
      <c r="AV1019" s="51"/>
      <c r="AW1019" s="51"/>
    </row>
    <row r="1020" spans="1:49" ht="15" x14ac:dyDescent="0.3">
      <c r="A1020" s="32"/>
      <c r="AI1020" s="20"/>
      <c r="AJ1020" s="21"/>
      <c r="AK1020" s="39"/>
      <c r="AL1020" s="39"/>
      <c r="AM1020" s="19"/>
      <c r="AN1020" s="19"/>
      <c r="AO1020" s="19"/>
      <c r="AP1020" s="19"/>
      <c r="AQ1020" s="19"/>
      <c r="AR1020" s="19"/>
      <c r="AS1020" s="51"/>
      <c r="AT1020" s="51"/>
      <c r="AU1020" s="51"/>
      <c r="AV1020" s="51"/>
      <c r="AW1020" s="51"/>
    </row>
    <row r="1021" spans="1:49" ht="15" x14ac:dyDescent="0.3">
      <c r="A1021" s="32"/>
      <c r="AI1021" s="20"/>
      <c r="AJ1021" s="21"/>
      <c r="AK1021" s="39"/>
      <c r="AL1021" s="39"/>
      <c r="AM1021" s="19"/>
      <c r="AN1021" s="19"/>
      <c r="AO1021" s="19"/>
      <c r="AP1021" s="19"/>
      <c r="AQ1021" s="19"/>
      <c r="AR1021" s="19"/>
      <c r="AS1021" s="51"/>
      <c r="AT1021" s="51"/>
      <c r="AU1021" s="51"/>
      <c r="AV1021" s="51"/>
      <c r="AW1021" s="51"/>
    </row>
    <row r="1022" spans="1:49" ht="15" x14ac:dyDescent="0.3">
      <c r="A1022" s="32"/>
      <c r="AI1022" s="20"/>
      <c r="AJ1022" s="21"/>
      <c r="AK1022" s="39"/>
      <c r="AL1022" s="39"/>
      <c r="AM1022" s="19"/>
      <c r="AN1022" s="19"/>
      <c r="AO1022" s="19"/>
      <c r="AP1022" s="19"/>
      <c r="AQ1022" s="19"/>
      <c r="AR1022" s="19"/>
      <c r="AS1022" s="51"/>
      <c r="AT1022" s="51"/>
      <c r="AU1022" s="51"/>
      <c r="AV1022" s="51"/>
      <c r="AW1022" s="51"/>
    </row>
    <row r="1023" spans="1:49" ht="15" x14ac:dyDescent="0.3">
      <c r="A1023" s="32"/>
      <c r="AI1023" s="20"/>
      <c r="AJ1023" s="21"/>
      <c r="AK1023" s="39"/>
      <c r="AL1023" s="39"/>
      <c r="AM1023" s="19"/>
      <c r="AN1023" s="19"/>
      <c r="AO1023" s="19"/>
      <c r="AP1023" s="19"/>
      <c r="AQ1023" s="19"/>
      <c r="AR1023" s="19"/>
      <c r="AS1023" s="51"/>
      <c r="AT1023" s="51"/>
      <c r="AU1023" s="51"/>
      <c r="AV1023" s="51"/>
      <c r="AW1023" s="51"/>
    </row>
    <row r="1024" spans="1:49" ht="15" x14ac:dyDescent="0.3">
      <c r="A1024" s="32"/>
      <c r="AI1024" s="20"/>
      <c r="AJ1024" s="21"/>
      <c r="AK1024" s="39"/>
      <c r="AL1024" s="39"/>
      <c r="AM1024" s="19"/>
      <c r="AN1024" s="19"/>
      <c r="AO1024" s="19"/>
      <c r="AP1024" s="19"/>
      <c r="AQ1024" s="19"/>
      <c r="AR1024" s="19"/>
      <c r="AS1024" s="51"/>
      <c r="AT1024" s="51"/>
      <c r="AU1024" s="51"/>
      <c r="AV1024" s="51"/>
      <c r="AW1024" s="51"/>
    </row>
    <row r="1025" spans="1:49" ht="15" x14ac:dyDescent="0.3">
      <c r="A1025" s="32"/>
      <c r="AI1025" s="20"/>
      <c r="AJ1025" s="21"/>
      <c r="AK1025" s="39"/>
      <c r="AL1025" s="39"/>
      <c r="AM1025" s="19"/>
      <c r="AN1025" s="19"/>
      <c r="AO1025" s="19"/>
      <c r="AP1025" s="19"/>
      <c r="AQ1025" s="19"/>
      <c r="AR1025" s="19"/>
      <c r="AS1025" s="51"/>
      <c r="AT1025" s="51"/>
      <c r="AU1025" s="51"/>
      <c r="AV1025" s="51"/>
      <c r="AW1025" s="51"/>
    </row>
    <row r="1026" spans="1:49" ht="15" x14ac:dyDescent="0.3">
      <c r="A1026" s="32"/>
      <c r="AI1026" s="20"/>
      <c r="AJ1026" s="21"/>
      <c r="AK1026" s="39"/>
      <c r="AL1026" s="39"/>
      <c r="AM1026" s="19"/>
      <c r="AN1026" s="19"/>
      <c r="AO1026" s="19"/>
      <c r="AP1026" s="19"/>
      <c r="AQ1026" s="19"/>
      <c r="AR1026" s="19"/>
      <c r="AS1026" s="51"/>
      <c r="AT1026" s="51"/>
      <c r="AU1026" s="51"/>
      <c r="AV1026" s="51"/>
      <c r="AW1026" s="51"/>
    </row>
    <row r="1027" spans="1:49" ht="15" x14ac:dyDescent="0.3">
      <c r="A1027" s="32"/>
      <c r="AI1027" s="20"/>
      <c r="AJ1027" s="21"/>
      <c r="AK1027" s="39"/>
      <c r="AL1027" s="39"/>
      <c r="AM1027" s="19"/>
      <c r="AN1027" s="19"/>
      <c r="AO1027" s="19"/>
      <c r="AP1027" s="19"/>
      <c r="AQ1027" s="19"/>
      <c r="AR1027" s="19"/>
      <c r="AS1027" s="51"/>
      <c r="AT1027" s="51"/>
      <c r="AU1027" s="51"/>
      <c r="AV1027" s="51"/>
      <c r="AW1027" s="51"/>
    </row>
    <row r="1028" spans="1:49" ht="15" x14ac:dyDescent="0.3">
      <c r="A1028" s="32"/>
      <c r="AI1028" s="20"/>
      <c r="AJ1028" s="21"/>
      <c r="AK1028" s="39"/>
      <c r="AL1028" s="39"/>
      <c r="AM1028" s="19"/>
      <c r="AN1028" s="19"/>
      <c r="AO1028" s="19"/>
      <c r="AP1028" s="19"/>
      <c r="AQ1028" s="19"/>
      <c r="AR1028" s="19"/>
      <c r="AS1028" s="51"/>
      <c r="AT1028" s="51"/>
      <c r="AU1028" s="51"/>
      <c r="AV1028" s="51"/>
      <c r="AW1028" s="51"/>
    </row>
    <row r="1029" spans="1:49" ht="15" x14ac:dyDescent="0.3">
      <c r="A1029" s="32"/>
      <c r="AI1029" s="20"/>
      <c r="AJ1029" s="21"/>
      <c r="AK1029" s="39"/>
      <c r="AL1029" s="39"/>
      <c r="AM1029" s="19"/>
      <c r="AN1029" s="19"/>
      <c r="AO1029" s="19"/>
      <c r="AP1029" s="19"/>
      <c r="AQ1029" s="19"/>
      <c r="AR1029" s="19"/>
      <c r="AS1029" s="51"/>
      <c r="AT1029" s="51"/>
      <c r="AU1029" s="51"/>
      <c r="AV1029" s="51"/>
      <c r="AW1029" s="51"/>
    </row>
    <row r="1030" spans="1:49" ht="15" x14ac:dyDescent="0.3">
      <c r="A1030" s="32"/>
      <c r="AI1030" s="20"/>
      <c r="AJ1030" s="21"/>
      <c r="AK1030" s="39"/>
      <c r="AL1030" s="39"/>
      <c r="AM1030" s="19"/>
      <c r="AN1030" s="19"/>
      <c r="AO1030" s="19"/>
      <c r="AP1030" s="19"/>
      <c r="AQ1030" s="19"/>
      <c r="AR1030" s="19"/>
      <c r="AS1030" s="51"/>
      <c r="AT1030" s="51"/>
      <c r="AU1030" s="51"/>
      <c r="AV1030" s="51"/>
      <c r="AW1030" s="51"/>
    </row>
    <row r="1031" spans="1:49" ht="15" x14ac:dyDescent="0.3">
      <c r="A1031" s="32"/>
      <c r="AI1031" s="20"/>
      <c r="AJ1031" s="21"/>
      <c r="AK1031" s="39"/>
      <c r="AL1031" s="39"/>
      <c r="AM1031" s="19"/>
      <c r="AN1031" s="19"/>
      <c r="AO1031" s="19"/>
      <c r="AP1031" s="19"/>
      <c r="AQ1031" s="19"/>
      <c r="AR1031" s="19"/>
      <c r="AS1031" s="51"/>
      <c r="AT1031" s="51"/>
      <c r="AU1031" s="51"/>
      <c r="AV1031" s="51"/>
      <c r="AW1031" s="51"/>
    </row>
    <row r="1032" spans="1:49" ht="15" x14ac:dyDescent="0.3">
      <c r="A1032" s="32"/>
      <c r="AI1032" s="20"/>
      <c r="AJ1032" s="21"/>
      <c r="AK1032" s="39"/>
      <c r="AL1032" s="39"/>
      <c r="AM1032" s="19"/>
      <c r="AN1032" s="19"/>
      <c r="AO1032" s="19"/>
      <c r="AP1032" s="19"/>
      <c r="AQ1032" s="19"/>
      <c r="AR1032" s="19"/>
      <c r="AS1032" s="51"/>
      <c r="AT1032" s="51"/>
      <c r="AU1032" s="51"/>
      <c r="AV1032" s="51"/>
      <c r="AW1032" s="51"/>
    </row>
    <row r="1033" spans="1:49" ht="15" x14ac:dyDescent="0.3">
      <c r="A1033" s="32"/>
      <c r="AI1033" s="20"/>
      <c r="AJ1033" s="21"/>
      <c r="AK1033" s="39"/>
      <c r="AL1033" s="39"/>
      <c r="AM1033" s="19"/>
      <c r="AN1033" s="19"/>
      <c r="AO1033" s="19"/>
      <c r="AP1033" s="19"/>
      <c r="AQ1033" s="19"/>
      <c r="AR1033" s="19"/>
      <c r="AS1033" s="51"/>
      <c r="AT1033" s="51"/>
      <c r="AU1033" s="51"/>
      <c r="AV1033" s="51"/>
      <c r="AW1033" s="51"/>
    </row>
    <row r="1034" spans="1:49" ht="15" x14ac:dyDescent="0.3">
      <c r="A1034" s="32"/>
      <c r="AI1034" s="20"/>
      <c r="AJ1034" s="21"/>
      <c r="AK1034" s="39"/>
      <c r="AL1034" s="39"/>
      <c r="AM1034" s="19"/>
      <c r="AN1034" s="19"/>
      <c r="AO1034" s="19"/>
      <c r="AP1034" s="19"/>
      <c r="AQ1034" s="19"/>
      <c r="AR1034" s="19"/>
      <c r="AS1034" s="51"/>
      <c r="AT1034" s="51"/>
      <c r="AU1034" s="51"/>
      <c r="AV1034" s="51"/>
      <c r="AW1034" s="51"/>
    </row>
    <row r="1035" spans="1:49" ht="15" x14ac:dyDescent="0.3">
      <c r="A1035" s="32"/>
      <c r="AI1035" s="20"/>
      <c r="AJ1035" s="21"/>
      <c r="AK1035" s="39"/>
      <c r="AL1035" s="39"/>
      <c r="AM1035" s="19"/>
      <c r="AN1035" s="19"/>
      <c r="AO1035" s="19"/>
      <c r="AP1035" s="19"/>
      <c r="AQ1035" s="19"/>
      <c r="AR1035" s="19"/>
      <c r="AS1035" s="51"/>
      <c r="AT1035" s="51"/>
      <c r="AU1035" s="51"/>
      <c r="AV1035" s="51"/>
      <c r="AW1035" s="51"/>
    </row>
    <row r="1036" spans="1:49" ht="15" x14ac:dyDescent="0.3">
      <c r="A1036" s="32"/>
      <c r="AI1036" s="20"/>
      <c r="AJ1036" s="21"/>
      <c r="AK1036" s="39"/>
      <c r="AL1036" s="39"/>
      <c r="AM1036" s="19"/>
      <c r="AN1036" s="19"/>
      <c r="AO1036" s="19"/>
      <c r="AP1036" s="19"/>
      <c r="AQ1036" s="19"/>
      <c r="AR1036" s="19"/>
      <c r="AS1036" s="51"/>
      <c r="AT1036" s="51"/>
      <c r="AU1036" s="51"/>
      <c r="AV1036" s="51"/>
      <c r="AW1036" s="51"/>
    </row>
    <row r="1037" spans="1:49" ht="15" x14ac:dyDescent="0.3">
      <c r="A1037" s="32"/>
      <c r="AI1037" s="20"/>
      <c r="AJ1037" s="21"/>
      <c r="AK1037" s="39"/>
      <c r="AL1037" s="39"/>
      <c r="AM1037" s="19"/>
      <c r="AN1037" s="19"/>
      <c r="AO1037" s="19"/>
      <c r="AP1037" s="19"/>
      <c r="AQ1037" s="19"/>
      <c r="AR1037" s="19"/>
      <c r="AS1037" s="51"/>
      <c r="AT1037" s="51"/>
      <c r="AU1037" s="51"/>
      <c r="AV1037" s="51"/>
      <c r="AW1037" s="51"/>
    </row>
    <row r="1038" spans="1:49" ht="15" x14ac:dyDescent="0.3">
      <c r="A1038" s="32"/>
      <c r="AI1038" s="20"/>
      <c r="AJ1038" s="21"/>
      <c r="AK1038" s="39"/>
      <c r="AL1038" s="39"/>
      <c r="AM1038" s="19"/>
      <c r="AN1038" s="19"/>
      <c r="AO1038" s="19"/>
      <c r="AP1038" s="19"/>
      <c r="AQ1038" s="19"/>
      <c r="AR1038" s="19"/>
      <c r="AS1038" s="51"/>
      <c r="AT1038" s="51"/>
      <c r="AU1038" s="51"/>
      <c r="AV1038" s="51"/>
      <c r="AW1038" s="51"/>
    </row>
    <row r="1039" spans="1:49" ht="15" x14ac:dyDescent="0.3">
      <c r="A1039" s="32"/>
      <c r="AI1039" s="20"/>
      <c r="AJ1039" s="21"/>
      <c r="AK1039" s="39"/>
      <c r="AL1039" s="39"/>
      <c r="AM1039" s="19"/>
      <c r="AN1039" s="19"/>
      <c r="AO1039" s="19"/>
      <c r="AP1039" s="19"/>
      <c r="AQ1039" s="19"/>
      <c r="AR1039" s="19"/>
      <c r="AS1039" s="51"/>
      <c r="AT1039" s="51"/>
      <c r="AU1039" s="51"/>
      <c r="AV1039" s="51"/>
      <c r="AW1039" s="51"/>
    </row>
    <row r="1040" spans="1:49" ht="15" x14ac:dyDescent="0.3">
      <c r="A1040" s="32"/>
      <c r="AI1040" s="20"/>
      <c r="AJ1040" s="21"/>
      <c r="AK1040" s="39"/>
      <c r="AL1040" s="39"/>
      <c r="AM1040" s="19"/>
      <c r="AN1040" s="19"/>
      <c r="AO1040" s="19"/>
      <c r="AP1040" s="19"/>
      <c r="AQ1040" s="19"/>
      <c r="AR1040" s="19"/>
      <c r="AS1040" s="51"/>
      <c r="AT1040" s="51"/>
      <c r="AU1040" s="51"/>
      <c r="AV1040" s="51"/>
      <c r="AW1040" s="51"/>
    </row>
    <row r="1041" spans="1:49" ht="15" x14ac:dyDescent="0.3">
      <c r="A1041" s="32"/>
      <c r="AI1041" s="20"/>
      <c r="AJ1041" s="21"/>
      <c r="AK1041" s="39"/>
      <c r="AL1041" s="39"/>
      <c r="AM1041" s="19"/>
      <c r="AN1041" s="19"/>
      <c r="AO1041" s="19"/>
      <c r="AP1041" s="19"/>
      <c r="AQ1041" s="19"/>
      <c r="AR1041" s="19"/>
      <c r="AS1041" s="51"/>
      <c r="AT1041" s="51"/>
      <c r="AU1041" s="51"/>
      <c r="AV1041" s="51"/>
      <c r="AW1041" s="51"/>
    </row>
    <row r="1042" spans="1:49" ht="15" x14ac:dyDescent="0.3">
      <c r="A1042" s="32"/>
      <c r="AI1042" s="20"/>
      <c r="AJ1042" s="21"/>
      <c r="AK1042" s="39"/>
      <c r="AL1042" s="39"/>
      <c r="AM1042" s="19"/>
      <c r="AN1042" s="19"/>
      <c r="AO1042" s="19"/>
      <c r="AP1042" s="19"/>
      <c r="AQ1042" s="19"/>
      <c r="AR1042" s="19"/>
      <c r="AS1042" s="51"/>
      <c r="AT1042" s="51"/>
      <c r="AU1042" s="51"/>
      <c r="AV1042" s="51"/>
      <c r="AW1042" s="51"/>
    </row>
    <row r="1043" spans="1:49" ht="15" x14ac:dyDescent="0.3">
      <c r="A1043" s="32"/>
      <c r="AI1043" s="20"/>
      <c r="AJ1043" s="21"/>
      <c r="AK1043" s="39"/>
      <c r="AL1043" s="39"/>
      <c r="AM1043" s="19"/>
      <c r="AN1043" s="19"/>
      <c r="AO1043" s="19"/>
      <c r="AP1043" s="19"/>
      <c r="AQ1043" s="19"/>
      <c r="AR1043" s="19"/>
      <c r="AS1043" s="51"/>
      <c r="AT1043" s="51"/>
      <c r="AU1043" s="51"/>
      <c r="AV1043" s="51"/>
      <c r="AW1043" s="51"/>
    </row>
    <row r="1044" spans="1:49" ht="15" x14ac:dyDescent="0.3">
      <c r="A1044" s="32"/>
      <c r="AI1044" s="20"/>
      <c r="AJ1044" s="21"/>
      <c r="AK1044" s="39"/>
      <c r="AL1044" s="39"/>
      <c r="AM1044" s="19"/>
      <c r="AN1044" s="19"/>
      <c r="AO1044" s="19"/>
      <c r="AP1044" s="19"/>
      <c r="AQ1044" s="19"/>
      <c r="AR1044" s="19"/>
      <c r="AS1044" s="51"/>
      <c r="AT1044" s="51"/>
      <c r="AU1044" s="51"/>
      <c r="AV1044" s="51"/>
      <c r="AW1044" s="51"/>
    </row>
    <row r="1045" spans="1:49" ht="15" x14ac:dyDescent="0.3">
      <c r="A1045" s="32"/>
      <c r="AI1045" s="20"/>
      <c r="AJ1045" s="21"/>
      <c r="AK1045" s="39"/>
      <c r="AL1045" s="39"/>
      <c r="AM1045" s="19"/>
      <c r="AN1045" s="19"/>
      <c r="AO1045" s="19"/>
      <c r="AP1045" s="19"/>
      <c r="AQ1045" s="19"/>
      <c r="AR1045" s="19"/>
      <c r="AS1045" s="51"/>
      <c r="AT1045" s="51"/>
      <c r="AU1045" s="51"/>
      <c r="AV1045" s="51"/>
      <c r="AW1045" s="51"/>
    </row>
    <row r="1046" spans="1:49" ht="15" x14ac:dyDescent="0.3">
      <c r="A1046" s="32"/>
      <c r="AI1046" s="20"/>
      <c r="AJ1046" s="21"/>
      <c r="AK1046" s="39"/>
      <c r="AL1046" s="39"/>
      <c r="AM1046" s="19"/>
      <c r="AN1046" s="19"/>
      <c r="AO1046" s="19"/>
      <c r="AP1046" s="19"/>
      <c r="AQ1046" s="19"/>
      <c r="AR1046" s="19"/>
      <c r="AS1046" s="51"/>
      <c r="AT1046" s="51"/>
      <c r="AU1046" s="51"/>
      <c r="AV1046" s="51"/>
      <c r="AW1046" s="51"/>
    </row>
    <row r="1047" spans="1:49" ht="15" x14ac:dyDescent="0.3">
      <c r="A1047" s="32"/>
      <c r="AI1047" s="20"/>
      <c r="AJ1047" s="21"/>
      <c r="AK1047" s="39"/>
      <c r="AL1047" s="39"/>
      <c r="AM1047" s="19"/>
      <c r="AN1047" s="19"/>
      <c r="AO1047" s="19"/>
      <c r="AP1047" s="19"/>
      <c r="AQ1047" s="19"/>
      <c r="AR1047" s="19"/>
      <c r="AS1047" s="51"/>
      <c r="AT1047" s="51"/>
      <c r="AU1047" s="51"/>
      <c r="AV1047" s="51"/>
      <c r="AW1047" s="51"/>
    </row>
    <row r="1048" spans="1:49" ht="15" x14ac:dyDescent="0.3">
      <c r="A1048" s="32"/>
      <c r="AI1048" s="20"/>
      <c r="AJ1048" s="21"/>
      <c r="AK1048" s="39"/>
      <c r="AL1048" s="39"/>
      <c r="AM1048" s="19"/>
      <c r="AN1048" s="19"/>
      <c r="AO1048" s="19"/>
      <c r="AP1048" s="19"/>
      <c r="AQ1048" s="19"/>
      <c r="AR1048" s="19"/>
      <c r="AS1048" s="51"/>
      <c r="AT1048" s="51"/>
      <c r="AU1048" s="51"/>
      <c r="AV1048" s="51"/>
      <c r="AW1048" s="51"/>
    </row>
    <row r="1049" spans="1:49" ht="15" x14ac:dyDescent="0.3">
      <c r="A1049" s="32"/>
      <c r="AI1049" s="20"/>
      <c r="AJ1049" s="21"/>
      <c r="AK1049" s="39"/>
      <c r="AL1049" s="39"/>
      <c r="AM1049" s="19"/>
      <c r="AN1049" s="19"/>
      <c r="AO1049" s="19"/>
      <c r="AP1049" s="19"/>
      <c r="AQ1049" s="19"/>
      <c r="AR1049" s="19"/>
      <c r="AS1049" s="51"/>
      <c r="AT1049" s="51"/>
      <c r="AU1049" s="51"/>
      <c r="AV1049" s="51"/>
      <c r="AW1049" s="51"/>
    </row>
    <row r="1050" spans="1:49" ht="15" x14ac:dyDescent="0.3">
      <c r="A1050" s="32"/>
      <c r="AI1050" s="20"/>
      <c r="AJ1050" s="21"/>
      <c r="AK1050" s="39"/>
      <c r="AL1050" s="39"/>
      <c r="AM1050" s="19"/>
      <c r="AN1050" s="19"/>
      <c r="AO1050" s="19"/>
      <c r="AP1050" s="19"/>
      <c r="AQ1050" s="19"/>
      <c r="AR1050" s="19"/>
      <c r="AS1050" s="51"/>
      <c r="AT1050" s="51"/>
      <c r="AU1050" s="51"/>
      <c r="AV1050" s="51"/>
      <c r="AW1050" s="51"/>
    </row>
    <row r="1051" spans="1:49" ht="15" x14ac:dyDescent="0.3">
      <c r="A1051" s="32"/>
      <c r="AI1051" s="20"/>
      <c r="AJ1051" s="21"/>
      <c r="AK1051" s="39"/>
      <c r="AL1051" s="39"/>
      <c r="AM1051" s="19"/>
      <c r="AN1051" s="19"/>
      <c r="AO1051" s="19"/>
      <c r="AP1051" s="19"/>
      <c r="AQ1051" s="19"/>
      <c r="AR1051" s="19"/>
      <c r="AS1051" s="51"/>
      <c r="AT1051" s="51"/>
      <c r="AU1051" s="51"/>
      <c r="AV1051" s="51"/>
      <c r="AW1051" s="51"/>
    </row>
    <row r="1052" spans="1:49" ht="15" x14ac:dyDescent="0.3">
      <c r="A1052" s="32"/>
      <c r="AI1052" s="20"/>
      <c r="AJ1052" s="21"/>
      <c r="AK1052" s="39"/>
      <c r="AL1052" s="39"/>
      <c r="AM1052" s="19"/>
      <c r="AN1052" s="19"/>
      <c r="AO1052" s="19"/>
      <c r="AP1052" s="19"/>
      <c r="AQ1052" s="19"/>
      <c r="AR1052" s="19"/>
      <c r="AS1052" s="51"/>
      <c r="AT1052" s="51"/>
      <c r="AU1052" s="51"/>
      <c r="AV1052" s="51"/>
      <c r="AW1052" s="51"/>
    </row>
    <row r="1053" spans="1:49" ht="15" x14ac:dyDescent="0.3">
      <c r="A1053" s="32"/>
      <c r="AI1053" s="20"/>
      <c r="AJ1053" s="21"/>
      <c r="AK1053" s="39"/>
      <c r="AL1053" s="39"/>
      <c r="AM1053" s="19"/>
      <c r="AN1053" s="19"/>
      <c r="AO1053" s="19"/>
      <c r="AP1053" s="19"/>
      <c r="AQ1053" s="19"/>
      <c r="AR1053" s="19"/>
      <c r="AS1053" s="51"/>
      <c r="AT1053" s="51"/>
      <c r="AU1053" s="51"/>
      <c r="AV1053" s="51"/>
      <c r="AW1053" s="51"/>
    </row>
    <row r="1054" spans="1:49" ht="15" x14ac:dyDescent="0.3">
      <c r="A1054" s="32"/>
      <c r="AI1054" s="20"/>
      <c r="AJ1054" s="21"/>
      <c r="AK1054" s="39"/>
      <c r="AL1054" s="39"/>
      <c r="AM1054" s="19"/>
      <c r="AN1054" s="19"/>
      <c r="AO1054" s="19"/>
      <c r="AP1054" s="19"/>
      <c r="AQ1054" s="19"/>
      <c r="AR1054" s="19"/>
      <c r="AS1054" s="51"/>
      <c r="AT1054" s="51"/>
      <c r="AU1054" s="51"/>
      <c r="AV1054" s="51"/>
      <c r="AW1054" s="51"/>
    </row>
    <row r="1055" spans="1:49" ht="15" x14ac:dyDescent="0.3">
      <c r="A1055" s="32"/>
      <c r="AI1055" s="20"/>
      <c r="AJ1055" s="21"/>
      <c r="AK1055" s="39"/>
      <c r="AL1055" s="39"/>
      <c r="AM1055" s="19"/>
      <c r="AN1055" s="19"/>
      <c r="AO1055" s="19"/>
      <c r="AP1055" s="19"/>
      <c r="AQ1055" s="19"/>
      <c r="AR1055" s="19"/>
      <c r="AS1055" s="51"/>
      <c r="AT1055" s="51"/>
      <c r="AU1055" s="51"/>
      <c r="AV1055" s="51"/>
      <c r="AW1055" s="51"/>
    </row>
    <row r="1056" spans="1:49" ht="15" x14ac:dyDescent="0.3">
      <c r="A1056" s="32"/>
      <c r="AI1056" s="20"/>
      <c r="AJ1056" s="21"/>
      <c r="AK1056" s="39"/>
      <c r="AL1056" s="39"/>
      <c r="AM1056" s="19"/>
      <c r="AN1056" s="19"/>
      <c r="AO1056" s="19"/>
      <c r="AP1056" s="19"/>
      <c r="AQ1056" s="19"/>
      <c r="AR1056" s="19"/>
      <c r="AS1056" s="51"/>
      <c r="AT1056" s="51"/>
      <c r="AU1056" s="51"/>
      <c r="AV1056" s="51"/>
      <c r="AW1056" s="51"/>
    </row>
    <row r="1057" spans="1:49" ht="15" x14ac:dyDescent="0.3">
      <c r="A1057" s="32"/>
      <c r="AI1057" s="20"/>
      <c r="AJ1057" s="21"/>
      <c r="AK1057" s="39"/>
      <c r="AL1057" s="39"/>
      <c r="AM1057" s="19"/>
      <c r="AN1057" s="19"/>
      <c r="AO1057" s="19"/>
      <c r="AP1057" s="19"/>
      <c r="AQ1057" s="19"/>
      <c r="AR1057" s="19"/>
      <c r="AS1057" s="51"/>
      <c r="AT1057" s="51"/>
      <c r="AU1057" s="51"/>
      <c r="AV1057" s="51"/>
      <c r="AW1057" s="51"/>
    </row>
    <row r="1058" spans="1:49" ht="15" x14ac:dyDescent="0.3">
      <c r="A1058" s="32"/>
      <c r="AI1058" s="20"/>
      <c r="AJ1058" s="21"/>
      <c r="AK1058" s="39"/>
      <c r="AL1058" s="39"/>
      <c r="AM1058" s="19"/>
      <c r="AN1058" s="19"/>
      <c r="AO1058" s="19"/>
      <c r="AP1058" s="19"/>
      <c r="AQ1058" s="19"/>
      <c r="AR1058" s="19"/>
      <c r="AS1058" s="51"/>
      <c r="AT1058" s="51"/>
      <c r="AU1058" s="51"/>
      <c r="AV1058" s="51"/>
      <c r="AW1058" s="51"/>
    </row>
    <row r="1059" spans="1:49" ht="15" x14ac:dyDescent="0.3">
      <c r="A1059" s="32"/>
      <c r="AI1059" s="20"/>
      <c r="AJ1059" s="21"/>
      <c r="AK1059" s="39"/>
      <c r="AL1059" s="39"/>
      <c r="AM1059" s="19"/>
      <c r="AN1059" s="19"/>
      <c r="AO1059" s="19"/>
      <c r="AP1059" s="19"/>
      <c r="AQ1059" s="19"/>
      <c r="AR1059" s="19"/>
      <c r="AS1059" s="51"/>
      <c r="AT1059" s="51"/>
      <c r="AU1059" s="51"/>
      <c r="AV1059" s="51"/>
      <c r="AW1059" s="51"/>
    </row>
    <row r="1060" spans="1:49" ht="15" x14ac:dyDescent="0.3">
      <c r="A1060" s="32"/>
      <c r="AI1060" s="20"/>
      <c r="AJ1060" s="21"/>
      <c r="AK1060" s="39"/>
      <c r="AL1060" s="39"/>
      <c r="AM1060" s="19"/>
      <c r="AN1060" s="19"/>
      <c r="AO1060" s="19"/>
      <c r="AP1060" s="19"/>
      <c r="AQ1060" s="19"/>
      <c r="AR1060" s="19"/>
      <c r="AS1060" s="51"/>
      <c r="AT1060" s="51"/>
      <c r="AU1060" s="51"/>
      <c r="AV1060" s="51"/>
      <c r="AW1060" s="51"/>
    </row>
    <row r="1061" spans="1:49" ht="15" x14ac:dyDescent="0.3">
      <c r="A1061" s="32"/>
      <c r="AI1061" s="20"/>
      <c r="AJ1061" s="21"/>
      <c r="AK1061" s="39"/>
      <c r="AL1061" s="39"/>
      <c r="AM1061" s="19"/>
      <c r="AN1061" s="19"/>
      <c r="AO1061" s="19"/>
      <c r="AP1061" s="19"/>
      <c r="AQ1061" s="19"/>
      <c r="AR1061" s="19"/>
      <c r="AS1061" s="51"/>
      <c r="AT1061" s="51"/>
      <c r="AU1061" s="51"/>
      <c r="AV1061" s="51"/>
      <c r="AW1061" s="51"/>
    </row>
    <row r="1062" spans="1:49" ht="15" x14ac:dyDescent="0.3">
      <c r="A1062" s="32"/>
      <c r="AI1062" s="20"/>
      <c r="AJ1062" s="21"/>
      <c r="AK1062" s="39"/>
      <c r="AL1062" s="39"/>
      <c r="AM1062" s="19"/>
      <c r="AN1062" s="19"/>
      <c r="AO1062" s="19"/>
      <c r="AP1062" s="19"/>
      <c r="AQ1062" s="19"/>
      <c r="AR1062" s="19"/>
      <c r="AS1062" s="51"/>
      <c r="AT1062" s="51"/>
      <c r="AU1062" s="51"/>
      <c r="AV1062" s="51"/>
      <c r="AW1062" s="51"/>
    </row>
    <row r="1063" spans="1:49" ht="15" x14ac:dyDescent="0.3">
      <c r="A1063" s="32"/>
      <c r="AI1063" s="20"/>
      <c r="AJ1063" s="21"/>
      <c r="AK1063" s="39"/>
      <c r="AL1063" s="39"/>
      <c r="AM1063" s="19"/>
      <c r="AN1063" s="19"/>
      <c r="AO1063" s="19"/>
      <c r="AP1063" s="19"/>
      <c r="AQ1063" s="19"/>
      <c r="AR1063" s="19"/>
      <c r="AS1063" s="51"/>
      <c r="AT1063" s="51"/>
      <c r="AU1063" s="51"/>
      <c r="AV1063" s="51"/>
      <c r="AW1063" s="51"/>
    </row>
    <row r="1064" spans="1:49" ht="15" x14ac:dyDescent="0.3">
      <c r="A1064" s="32"/>
      <c r="AI1064" s="20"/>
      <c r="AJ1064" s="21"/>
      <c r="AK1064" s="39"/>
      <c r="AL1064" s="39"/>
      <c r="AM1064" s="19"/>
      <c r="AN1064" s="19"/>
      <c r="AO1064" s="19"/>
      <c r="AP1064" s="19"/>
      <c r="AQ1064" s="19"/>
      <c r="AR1064" s="19"/>
      <c r="AS1064" s="51"/>
      <c r="AT1064" s="51"/>
      <c r="AU1064" s="51"/>
      <c r="AV1064" s="51"/>
      <c r="AW1064" s="51"/>
    </row>
    <row r="1065" spans="1:49" ht="15" x14ac:dyDescent="0.3">
      <c r="A1065" s="32"/>
      <c r="AI1065" s="20"/>
      <c r="AJ1065" s="21"/>
      <c r="AK1065" s="39"/>
      <c r="AL1065" s="39"/>
      <c r="AM1065" s="19"/>
      <c r="AN1065" s="19"/>
      <c r="AO1065" s="19"/>
      <c r="AP1065" s="19"/>
      <c r="AQ1065" s="19"/>
      <c r="AR1065" s="19"/>
      <c r="AS1065" s="51"/>
      <c r="AT1065" s="51"/>
      <c r="AU1065" s="51"/>
      <c r="AV1065" s="51"/>
      <c r="AW1065" s="51"/>
    </row>
    <row r="1066" spans="1:49" ht="15" x14ac:dyDescent="0.3">
      <c r="A1066" s="32"/>
      <c r="AI1066" s="20"/>
      <c r="AJ1066" s="21"/>
      <c r="AK1066" s="39"/>
      <c r="AL1066" s="39"/>
      <c r="AM1066" s="19"/>
      <c r="AN1066" s="19"/>
      <c r="AO1066" s="19"/>
      <c r="AP1066" s="19"/>
      <c r="AQ1066" s="19"/>
      <c r="AR1066" s="19"/>
      <c r="AS1066" s="51"/>
      <c r="AT1066" s="51"/>
      <c r="AU1066" s="51"/>
      <c r="AV1066" s="51"/>
      <c r="AW1066" s="51"/>
    </row>
    <row r="1067" spans="1:49" ht="15" x14ac:dyDescent="0.3">
      <c r="A1067" s="32"/>
      <c r="AI1067" s="20"/>
      <c r="AJ1067" s="21"/>
      <c r="AK1067" s="39"/>
      <c r="AL1067" s="39"/>
      <c r="AM1067" s="19"/>
      <c r="AN1067" s="19"/>
      <c r="AO1067" s="19"/>
      <c r="AP1067" s="19"/>
      <c r="AQ1067" s="19"/>
      <c r="AR1067" s="19"/>
      <c r="AS1067" s="51"/>
      <c r="AT1067" s="51"/>
      <c r="AU1067" s="51"/>
      <c r="AV1067" s="51"/>
      <c r="AW1067" s="51"/>
    </row>
    <row r="1068" spans="1:49" ht="15" x14ac:dyDescent="0.3">
      <c r="A1068" s="32"/>
      <c r="AI1068" s="20"/>
      <c r="AJ1068" s="21"/>
      <c r="AK1068" s="39"/>
      <c r="AL1068" s="39"/>
      <c r="AM1068" s="19"/>
      <c r="AN1068" s="19"/>
      <c r="AO1068" s="19"/>
      <c r="AP1068" s="19"/>
      <c r="AQ1068" s="19"/>
      <c r="AR1068" s="19"/>
      <c r="AS1068" s="51"/>
      <c r="AT1068" s="51"/>
      <c r="AU1068" s="51"/>
      <c r="AV1068" s="51"/>
      <c r="AW1068" s="51"/>
    </row>
    <row r="1069" spans="1:49" ht="15" x14ac:dyDescent="0.3">
      <c r="A1069" s="32"/>
      <c r="AI1069" s="20"/>
      <c r="AJ1069" s="21"/>
      <c r="AK1069" s="39"/>
      <c r="AL1069" s="39"/>
      <c r="AM1069" s="19"/>
      <c r="AN1069" s="19"/>
      <c r="AO1069" s="19"/>
      <c r="AP1069" s="19"/>
      <c r="AQ1069" s="19"/>
      <c r="AR1069" s="19"/>
      <c r="AS1069" s="51"/>
      <c r="AT1069" s="51"/>
      <c r="AU1069" s="51"/>
      <c r="AV1069" s="51"/>
      <c r="AW1069" s="51"/>
    </row>
    <row r="1070" spans="1:49" ht="15" x14ac:dyDescent="0.3">
      <c r="A1070" s="32"/>
      <c r="AI1070" s="20"/>
      <c r="AJ1070" s="21"/>
      <c r="AK1070" s="39"/>
      <c r="AL1070" s="39"/>
      <c r="AM1070" s="19"/>
      <c r="AN1070" s="19"/>
      <c r="AO1070" s="19"/>
      <c r="AP1070" s="19"/>
      <c r="AQ1070" s="19"/>
      <c r="AR1070" s="19"/>
      <c r="AS1070" s="51"/>
      <c r="AT1070" s="51"/>
      <c r="AU1070" s="51"/>
      <c r="AV1070" s="51"/>
      <c r="AW1070" s="51"/>
    </row>
    <row r="1071" spans="1:49" ht="15" x14ac:dyDescent="0.3">
      <c r="A1071" s="32"/>
      <c r="AI1071" s="20"/>
      <c r="AJ1071" s="21"/>
      <c r="AK1071" s="39"/>
      <c r="AL1071" s="39"/>
      <c r="AM1071" s="19"/>
      <c r="AN1071" s="19"/>
      <c r="AO1071" s="19"/>
      <c r="AP1071" s="19"/>
      <c r="AQ1071" s="19"/>
      <c r="AR1071" s="19"/>
      <c r="AS1071" s="51"/>
      <c r="AT1071" s="51"/>
      <c r="AU1071" s="51"/>
      <c r="AV1071" s="51"/>
      <c r="AW1071" s="51"/>
    </row>
    <row r="1072" spans="1:49" ht="15" x14ac:dyDescent="0.3">
      <c r="A1072" s="32"/>
      <c r="AI1072" s="20"/>
      <c r="AJ1072" s="21"/>
      <c r="AK1072" s="39"/>
      <c r="AL1072" s="39"/>
      <c r="AM1072" s="19"/>
      <c r="AN1072" s="19"/>
      <c r="AO1072" s="19"/>
      <c r="AP1072" s="19"/>
      <c r="AQ1072" s="19"/>
      <c r="AR1072" s="19"/>
      <c r="AS1072" s="51"/>
      <c r="AT1072" s="51"/>
      <c r="AU1072" s="51"/>
      <c r="AV1072" s="51"/>
      <c r="AW1072" s="51"/>
    </row>
    <row r="1073" spans="1:49" ht="15" x14ac:dyDescent="0.3">
      <c r="A1073" s="32"/>
      <c r="AI1073" s="20"/>
      <c r="AJ1073" s="21"/>
      <c r="AK1073" s="39"/>
      <c r="AL1073" s="39"/>
      <c r="AM1073" s="19"/>
      <c r="AN1073" s="19"/>
      <c r="AO1073" s="19"/>
      <c r="AP1073" s="19"/>
      <c r="AQ1073" s="19"/>
      <c r="AR1073" s="19"/>
      <c r="AS1073" s="51"/>
      <c r="AT1073" s="51"/>
      <c r="AU1073" s="51"/>
      <c r="AV1073" s="51"/>
      <c r="AW1073" s="51"/>
    </row>
    <row r="1074" spans="1:49" ht="15" x14ac:dyDescent="0.3">
      <c r="A1074" s="32"/>
      <c r="AI1074" s="20"/>
      <c r="AJ1074" s="21"/>
      <c r="AK1074" s="39"/>
      <c r="AL1074" s="39"/>
      <c r="AM1074" s="19"/>
      <c r="AN1074" s="19"/>
      <c r="AO1074" s="19"/>
      <c r="AP1074" s="19"/>
      <c r="AQ1074" s="19"/>
      <c r="AR1074" s="19"/>
      <c r="AS1074" s="51"/>
      <c r="AT1074" s="51"/>
      <c r="AU1074" s="51"/>
      <c r="AV1074" s="51"/>
      <c r="AW1074" s="51"/>
    </row>
    <row r="1075" spans="1:49" ht="15" x14ac:dyDescent="0.3">
      <c r="A1075" s="32"/>
      <c r="AI1075" s="20"/>
      <c r="AJ1075" s="21"/>
      <c r="AK1075" s="39"/>
      <c r="AL1075" s="39"/>
      <c r="AM1075" s="19"/>
      <c r="AN1075" s="19"/>
      <c r="AO1075" s="19"/>
      <c r="AP1075" s="19"/>
      <c r="AQ1075" s="19"/>
      <c r="AR1075" s="19"/>
      <c r="AS1075" s="51"/>
      <c r="AT1075" s="51"/>
      <c r="AU1075" s="51"/>
      <c r="AV1075" s="51"/>
      <c r="AW1075" s="51"/>
    </row>
    <row r="1076" spans="1:49" ht="15" x14ac:dyDescent="0.3">
      <c r="A1076" s="32"/>
      <c r="AI1076" s="20"/>
      <c r="AJ1076" s="21"/>
      <c r="AK1076" s="39"/>
      <c r="AL1076" s="39"/>
      <c r="AM1076" s="19"/>
      <c r="AN1076" s="19"/>
      <c r="AO1076" s="19"/>
      <c r="AP1076" s="19"/>
      <c r="AQ1076" s="19"/>
      <c r="AR1076" s="19"/>
      <c r="AS1076" s="51"/>
      <c r="AT1076" s="51"/>
      <c r="AU1076" s="51"/>
      <c r="AV1076" s="51"/>
      <c r="AW1076" s="51"/>
    </row>
    <row r="1077" spans="1:49" ht="15" x14ac:dyDescent="0.3">
      <c r="A1077" s="32"/>
      <c r="AI1077" s="20"/>
      <c r="AJ1077" s="21"/>
      <c r="AK1077" s="39"/>
      <c r="AL1077" s="39"/>
      <c r="AM1077" s="19"/>
      <c r="AN1077" s="19"/>
      <c r="AO1077" s="19"/>
      <c r="AP1077" s="19"/>
      <c r="AQ1077" s="19"/>
      <c r="AR1077" s="19"/>
      <c r="AS1077" s="51"/>
      <c r="AT1077" s="51"/>
      <c r="AU1077" s="51"/>
      <c r="AV1077" s="51"/>
      <c r="AW1077" s="51"/>
    </row>
    <row r="1078" spans="1:49" ht="15" x14ac:dyDescent="0.3">
      <c r="A1078" s="32"/>
      <c r="AI1078" s="20"/>
      <c r="AJ1078" s="21"/>
      <c r="AK1078" s="39"/>
      <c r="AL1078" s="39"/>
      <c r="AM1078" s="19"/>
      <c r="AN1078" s="19"/>
      <c r="AO1078" s="19"/>
      <c r="AP1078" s="19"/>
      <c r="AQ1078" s="19"/>
      <c r="AR1078" s="19"/>
      <c r="AS1078" s="51"/>
      <c r="AT1078" s="51"/>
      <c r="AU1078" s="51"/>
      <c r="AV1078" s="51"/>
      <c r="AW1078" s="51"/>
    </row>
    <row r="1079" spans="1:49" ht="15" x14ac:dyDescent="0.3">
      <c r="A1079" s="32"/>
      <c r="AI1079" s="20"/>
      <c r="AJ1079" s="21"/>
      <c r="AK1079" s="39"/>
      <c r="AL1079" s="39"/>
      <c r="AM1079" s="19"/>
      <c r="AN1079" s="19"/>
      <c r="AO1079" s="19"/>
      <c r="AP1079" s="19"/>
      <c r="AQ1079" s="19"/>
      <c r="AR1079" s="19"/>
      <c r="AS1079" s="51"/>
      <c r="AT1079" s="51"/>
      <c r="AU1079" s="51"/>
      <c r="AV1079" s="51"/>
      <c r="AW1079" s="51"/>
    </row>
    <row r="1080" spans="1:49" ht="15" x14ac:dyDescent="0.3">
      <c r="A1080" s="32"/>
      <c r="AI1080" s="20"/>
      <c r="AJ1080" s="21"/>
      <c r="AK1080" s="39"/>
      <c r="AL1080" s="39"/>
      <c r="AM1080" s="19"/>
      <c r="AN1080" s="19"/>
      <c r="AO1080" s="19"/>
      <c r="AP1080" s="19"/>
      <c r="AQ1080" s="19"/>
      <c r="AR1080" s="19"/>
      <c r="AS1080" s="51"/>
      <c r="AT1080" s="51"/>
      <c r="AU1080" s="51"/>
      <c r="AV1080" s="51"/>
      <c r="AW1080" s="51"/>
    </row>
    <row r="1081" spans="1:49" ht="15" x14ac:dyDescent="0.3">
      <c r="A1081" s="32"/>
      <c r="AI1081" s="20"/>
      <c r="AJ1081" s="21"/>
      <c r="AK1081" s="39"/>
      <c r="AL1081" s="39"/>
      <c r="AM1081" s="19"/>
      <c r="AN1081" s="19"/>
      <c r="AO1081" s="19"/>
      <c r="AP1081" s="19"/>
      <c r="AQ1081" s="19"/>
      <c r="AR1081" s="19"/>
      <c r="AS1081" s="51"/>
      <c r="AT1081" s="51"/>
      <c r="AU1081" s="51"/>
      <c r="AV1081" s="51"/>
      <c r="AW1081" s="51"/>
    </row>
    <row r="1082" spans="1:49" ht="15" x14ac:dyDescent="0.3">
      <c r="A1082" s="32"/>
      <c r="AI1082" s="20"/>
      <c r="AJ1082" s="21"/>
      <c r="AK1082" s="39"/>
      <c r="AL1082" s="39"/>
      <c r="AM1082" s="19"/>
      <c r="AN1082" s="19"/>
      <c r="AO1082" s="19"/>
      <c r="AP1082" s="19"/>
      <c r="AQ1082" s="19"/>
      <c r="AR1082" s="19"/>
      <c r="AS1082" s="51"/>
      <c r="AT1082" s="51"/>
      <c r="AU1082" s="51"/>
      <c r="AV1082" s="51"/>
      <c r="AW1082" s="51"/>
    </row>
    <row r="1083" spans="1:49" ht="15" x14ac:dyDescent="0.3">
      <c r="A1083" s="32"/>
      <c r="AI1083" s="20"/>
      <c r="AJ1083" s="21"/>
      <c r="AK1083" s="39"/>
      <c r="AL1083" s="39"/>
      <c r="AM1083" s="19"/>
      <c r="AN1083" s="19"/>
      <c r="AO1083" s="19"/>
      <c r="AP1083" s="19"/>
      <c r="AQ1083" s="19"/>
      <c r="AR1083" s="19"/>
      <c r="AS1083" s="51"/>
      <c r="AT1083" s="51"/>
      <c r="AU1083" s="51"/>
      <c r="AV1083" s="51"/>
      <c r="AW1083" s="51"/>
    </row>
    <row r="1084" spans="1:49" ht="15" x14ac:dyDescent="0.3">
      <c r="A1084" s="32"/>
      <c r="AI1084" s="20"/>
      <c r="AJ1084" s="21"/>
      <c r="AK1084" s="39"/>
      <c r="AL1084" s="39"/>
      <c r="AM1084" s="19"/>
      <c r="AN1084" s="19"/>
      <c r="AO1084" s="19"/>
      <c r="AP1084" s="19"/>
      <c r="AQ1084" s="19"/>
      <c r="AR1084" s="19"/>
      <c r="AS1084" s="51"/>
      <c r="AT1084" s="51"/>
      <c r="AU1084" s="51"/>
      <c r="AV1084" s="51"/>
      <c r="AW1084" s="51"/>
    </row>
    <row r="1085" spans="1:49" ht="15" x14ac:dyDescent="0.3">
      <c r="A1085" s="32"/>
      <c r="AI1085" s="20"/>
      <c r="AJ1085" s="21"/>
      <c r="AK1085" s="39"/>
      <c r="AL1085" s="39"/>
      <c r="AM1085" s="19"/>
      <c r="AN1085" s="19"/>
      <c r="AO1085" s="19"/>
      <c r="AP1085" s="19"/>
      <c r="AQ1085" s="19"/>
      <c r="AR1085" s="19"/>
      <c r="AS1085" s="51"/>
      <c r="AT1085" s="51"/>
      <c r="AU1085" s="51"/>
      <c r="AV1085" s="51"/>
      <c r="AW1085" s="51"/>
    </row>
    <row r="1086" spans="1:49" ht="15" x14ac:dyDescent="0.3">
      <c r="A1086" s="32"/>
      <c r="AI1086" s="20"/>
      <c r="AJ1086" s="21"/>
      <c r="AK1086" s="39"/>
      <c r="AL1086" s="39"/>
      <c r="AM1086" s="19"/>
      <c r="AN1086" s="19"/>
      <c r="AO1086" s="19"/>
      <c r="AP1086" s="19"/>
      <c r="AQ1086" s="19"/>
      <c r="AR1086" s="19"/>
      <c r="AS1086" s="51"/>
      <c r="AT1086" s="51"/>
      <c r="AU1086" s="51"/>
      <c r="AV1086" s="51"/>
      <c r="AW1086" s="51"/>
    </row>
    <row r="1087" spans="1:49" ht="15" x14ac:dyDescent="0.3">
      <c r="A1087" s="32"/>
      <c r="AI1087" s="20"/>
      <c r="AJ1087" s="21"/>
      <c r="AK1087" s="39"/>
      <c r="AL1087" s="39"/>
      <c r="AM1087" s="19"/>
      <c r="AN1087" s="19"/>
      <c r="AO1087" s="19"/>
      <c r="AP1087" s="19"/>
      <c r="AQ1087" s="19"/>
      <c r="AR1087" s="19"/>
      <c r="AS1087" s="51"/>
      <c r="AT1087" s="51"/>
      <c r="AU1087" s="51"/>
      <c r="AV1087" s="51"/>
      <c r="AW1087" s="51"/>
    </row>
    <row r="1088" spans="1:49" ht="15" x14ac:dyDescent="0.3">
      <c r="A1088" s="32"/>
      <c r="AI1088" s="20"/>
      <c r="AJ1088" s="21"/>
      <c r="AK1088" s="39"/>
      <c r="AL1088" s="39"/>
      <c r="AM1088" s="19"/>
      <c r="AN1088" s="19"/>
      <c r="AO1088" s="19"/>
      <c r="AP1088" s="19"/>
      <c r="AQ1088" s="19"/>
      <c r="AR1088" s="19"/>
      <c r="AS1088" s="51"/>
      <c r="AT1088" s="51"/>
      <c r="AU1088" s="51"/>
      <c r="AV1088" s="51"/>
      <c r="AW1088" s="51"/>
    </row>
    <row r="1089" spans="1:49" ht="15" x14ac:dyDescent="0.3">
      <c r="A1089" s="32"/>
      <c r="AI1089" s="20"/>
      <c r="AJ1089" s="21"/>
      <c r="AK1089" s="39"/>
      <c r="AL1089" s="39"/>
      <c r="AM1089" s="19"/>
      <c r="AN1089" s="19"/>
      <c r="AO1089" s="19"/>
      <c r="AP1089" s="19"/>
      <c r="AQ1089" s="19"/>
      <c r="AR1089" s="19"/>
      <c r="AS1089" s="51"/>
      <c r="AT1089" s="51"/>
      <c r="AU1089" s="51"/>
      <c r="AV1089" s="51"/>
      <c r="AW1089" s="51"/>
    </row>
    <row r="1090" spans="1:49" ht="15" x14ac:dyDescent="0.3">
      <c r="A1090" s="32"/>
      <c r="AI1090" s="20"/>
      <c r="AJ1090" s="21"/>
      <c r="AK1090" s="39"/>
      <c r="AL1090" s="39"/>
      <c r="AM1090" s="19"/>
      <c r="AN1090" s="19"/>
      <c r="AO1090" s="19"/>
      <c r="AP1090" s="19"/>
      <c r="AQ1090" s="19"/>
      <c r="AR1090" s="19"/>
      <c r="AS1090" s="51"/>
      <c r="AT1090" s="51"/>
      <c r="AU1090" s="51"/>
      <c r="AV1090" s="51"/>
      <c r="AW1090" s="51"/>
    </row>
    <row r="1091" spans="1:49" ht="15" x14ac:dyDescent="0.3">
      <c r="A1091" s="32"/>
      <c r="AI1091" s="20"/>
      <c r="AJ1091" s="21"/>
      <c r="AK1091" s="39"/>
      <c r="AL1091" s="39"/>
      <c r="AM1091" s="19"/>
      <c r="AN1091" s="19"/>
      <c r="AO1091" s="19"/>
      <c r="AP1091" s="19"/>
      <c r="AQ1091" s="19"/>
      <c r="AR1091" s="19"/>
      <c r="AS1091" s="51"/>
      <c r="AT1091" s="51"/>
      <c r="AU1091" s="51"/>
      <c r="AV1091" s="51"/>
      <c r="AW1091" s="51"/>
    </row>
    <row r="1092" spans="1:49" ht="15" x14ac:dyDescent="0.3">
      <c r="A1092" s="32"/>
      <c r="AI1092" s="20"/>
      <c r="AJ1092" s="21"/>
      <c r="AK1092" s="39"/>
      <c r="AL1092" s="39"/>
      <c r="AM1092" s="19"/>
      <c r="AN1092" s="19"/>
      <c r="AO1092" s="19"/>
      <c r="AP1092" s="19"/>
      <c r="AQ1092" s="19"/>
      <c r="AR1092" s="19"/>
      <c r="AS1092" s="51"/>
      <c r="AT1092" s="51"/>
      <c r="AU1092" s="51"/>
      <c r="AV1092" s="51"/>
      <c r="AW1092" s="51"/>
    </row>
    <row r="1093" spans="1:49" ht="15" x14ac:dyDescent="0.3">
      <c r="A1093" s="32"/>
      <c r="AI1093" s="20"/>
      <c r="AJ1093" s="21"/>
      <c r="AK1093" s="39"/>
      <c r="AL1093" s="39"/>
      <c r="AM1093" s="19"/>
      <c r="AN1093" s="19"/>
      <c r="AO1093" s="19"/>
      <c r="AP1093" s="19"/>
      <c r="AQ1093" s="19"/>
      <c r="AR1093" s="19"/>
      <c r="AS1093" s="51"/>
      <c r="AT1093" s="51"/>
      <c r="AU1093" s="51"/>
      <c r="AV1093" s="51"/>
      <c r="AW1093" s="51"/>
    </row>
    <row r="1094" spans="1:49" ht="15" x14ac:dyDescent="0.3">
      <c r="A1094" s="32"/>
      <c r="AI1094" s="20"/>
      <c r="AJ1094" s="21"/>
      <c r="AK1094" s="39"/>
      <c r="AL1094" s="39"/>
      <c r="AM1094" s="19"/>
      <c r="AN1094" s="19"/>
      <c r="AO1094" s="19"/>
      <c r="AP1094" s="19"/>
      <c r="AQ1094" s="19"/>
      <c r="AR1094" s="19"/>
      <c r="AS1094" s="51"/>
      <c r="AT1094" s="51"/>
      <c r="AU1094" s="51"/>
      <c r="AV1094" s="51"/>
      <c r="AW1094" s="51"/>
    </row>
    <row r="1095" spans="1:49" ht="15" x14ac:dyDescent="0.3">
      <c r="A1095" s="32"/>
      <c r="AI1095" s="20"/>
      <c r="AJ1095" s="21"/>
      <c r="AK1095" s="39"/>
      <c r="AL1095" s="39"/>
      <c r="AM1095" s="19"/>
      <c r="AN1095" s="19"/>
      <c r="AO1095" s="19"/>
      <c r="AP1095" s="19"/>
      <c r="AQ1095" s="19"/>
      <c r="AR1095" s="19"/>
      <c r="AS1095" s="51"/>
      <c r="AT1095" s="51"/>
      <c r="AU1095" s="51"/>
      <c r="AV1095" s="51"/>
      <c r="AW1095" s="51"/>
    </row>
    <row r="1096" spans="1:49" ht="15" x14ac:dyDescent="0.3">
      <c r="A1096" s="32"/>
      <c r="AI1096" s="20"/>
      <c r="AJ1096" s="21"/>
      <c r="AK1096" s="39"/>
      <c r="AL1096" s="39"/>
      <c r="AM1096" s="19"/>
      <c r="AN1096" s="19"/>
      <c r="AO1096" s="19"/>
      <c r="AP1096" s="19"/>
      <c r="AQ1096" s="19"/>
      <c r="AR1096" s="19"/>
      <c r="AS1096" s="51"/>
      <c r="AT1096" s="51"/>
      <c r="AU1096" s="51"/>
      <c r="AV1096" s="51"/>
      <c r="AW1096" s="51"/>
    </row>
    <row r="1097" spans="1:49" ht="15" x14ac:dyDescent="0.3">
      <c r="A1097" s="32"/>
      <c r="AI1097" s="20"/>
      <c r="AJ1097" s="21"/>
      <c r="AK1097" s="39"/>
      <c r="AL1097" s="39"/>
      <c r="AM1097" s="19"/>
      <c r="AN1097" s="19"/>
      <c r="AO1097" s="19"/>
      <c r="AP1097" s="19"/>
      <c r="AQ1097" s="19"/>
      <c r="AR1097" s="19"/>
      <c r="AS1097" s="51"/>
      <c r="AT1097" s="51"/>
      <c r="AU1097" s="51"/>
      <c r="AV1097" s="51"/>
      <c r="AW1097" s="51"/>
    </row>
    <row r="1098" spans="1:49" ht="15" x14ac:dyDescent="0.3">
      <c r="A1098" s="32"/>
      <c r="AI1098" s="20"/>
      <c r="AJ1098" s="21"/>
      <c r="AK1098" s="39"/>
      <c r="AL1098" s="39"/>
      <c r="AM1098" s="19"/>
      <c r="AN1098" s="19"/>
      <c r="AO1098" s="19"/>
      <c r="AP1098" s="19"/>
      <c r="AQ1098" s="19"/>
      <c r="AR1098" s="19"/>
      <c r="AS1098" s="51"/>
      <c r="AT1098" s="51"/>
      <c r="AU1098" s="51"/>
      <c r="AV1098" s="51"/>
      <c r="AW1098" s="51"/>
    </row>
    <row r="1099" spans="1:49" ht="15" x14ac:dyDescent="0.3">
      <c r="A1099" s="32"/>
      <c r="AI1099" s="20"/>
      <c r="AJ1099" s="21"/>
      <c r="AK1099" s="39"/>
      <c r="AL1099" s="39"/>
      <c r="AM1099" s="19"/>
      <c r="AN1099" s="19"/>
      <c r="AO1099" s="19"/>
      <c r="AP1099" s="19"/>
      <c r="AQ1099" s="19"/>
      <c r="AR1099" s="19"/>
      <c r="AS1099" s="51"/>
      <c r="AT1099" s="51"/>
      <c r="AU1099" s="51"/>
      <c r="AV1099" s="51"/>
      <c r="AW1099" s="51"/>
    </row>
    <row r="1100" spans="1:49" ht="15" x14ac:dyDescent="0.3">
      <c r="A1100" s="32"/>
      <c r="AI1100" s="20"/>
      <c r="AJ1100" s="21"/>
      <c r="AK1100" s="39"/>
      <c r="AL1100" s="39"/>
      <c r="AM1100" s="19"/>
      <c r="AN1100" s="19"/>
      <c r="AO1100" s="19"/>
      <c r="AP1100" s="19"/>
      <c r="AQ1100" s="19"/>
      <c r="AR1100" s="19"/>
      <c r="AS1100" s="51"/>
      <c r="AT1100" s="51"/>
      <c r="AU1100" s="51"/>
      <c r="AV1100" s="51"/>
      <c r="AW1100" s="51"/>
    </row>
    <row r="1101" spans="1:49" ht="15" x14ac:dyDescent="0.3">
      <c r="A1101" s="32"/>
      <c r="AI1101" s="20"/>
      <c r="AJ1101" s="21"/>
      <c r="AK1101" s="39"/>
      <c r="AL1101" s="39"/>
      <c r="AM1101" s="19"/>
      <c r="AN1101" s="19"/>
      <c r="AO1101" s="19"/>
      <c r="AP1101" s="19"/>
      <c r="AQ1101" s="19"/>
      <c r="AR1101" s="19"/>
      <c r="AS1101" s="51"/>
      <c r="AT1101" s="51"/>
      <c r="AU1101" s="51"/>
      <c r="AV1101" s="51"/>
      <c r="AW1101" s="51"/>
    </row>
    <row r="1102" spans="1:49" ht="15" x14ac:dyDescent="0.3">
      <c r="A1102" s="32"/>
      <c r="AI1102" s="20"/>
      <c r="AJ1102" s="21"/>
      <c r="AK1102" s="39"/>
      <c r="AL1102" s="39"/>
      <c r="AM1102" s="19"/>
      <c r="AN1102" s="19"/>
      <c r="AO1102" s="19"/>
      <c r="AP1102" s="19"/>
      <c r="AQ1102" s="19"/>
      <c r="AR1102" s="19"/>
      <c r="AS1102" s="51"/>
      <c r="AT1102" s="51"/>
      <c r="AU1102" s="51"/>
      <c r="AV1102" s="51"/>
      <c r="AW1102" s="51"/>
    </row>
    <row r="1103" spans="1:49" ht="15" x14ac:dyDescent="0.3">
      <c r="A1103" s="32"/>
      <c r="AI1103" s="20"/>
      <c r="AJ1103" s="21"/>
      <c r="AK1103" s="39"/>
      <c r="AL1103" s="39"/>
      <c r="AM1103" s="19"/>
      <c r="AN1103" s="19"/>
      <c r="AO1103" s="19"/>
      <c r="AP1103" s="19"/>
      <c r="AQ1103" s="19"/>
      <c r="AR1103" s="19"/>
      <c r="AS1103" s="51"/>
      <c r="AT1103" s="51"/>
      <c r="AU1103" s="51"/>
      <c r="AV1103" s="51"/>
      <c r="AW1103" s="51"/>
    </row>
    <row r="1104" spans="1:49" ht="15" x14ac:dyDescent="0.3">
      <c r="A1104" s="32"/>
      <c r="AI1104" s="20"/>
      <c r="AJ1104" s="21"/>
      <c r="AK1104" s="39"/>
      <c r="AL1104" s="39"/>
      <c r="AM1104" s="19"/>
      <c r="AN1104" s="19"/>
      <c r="AO1104" s="19"/>
      <c r="AP1104" s="19"/>
      <c r="AQ1104" s="19"/>
      <c r="AR1104" s="19"/>
      <c r="AS1104" s="51"/>
      <c r="AT1104" s="51"/>
      <c r="AU1104" s="51"/>
      <c r="AV1104" s="51"/>
      <c r="AW1104" s="51"/>
    </row>
    <row r="1105" spans="1:49" ht="15" x14ac:dyDescent="0.3">
      <c r="A1105" s="32"/>
      <c r="AI1105" s="20"/>
      <c r="AJ1105" s="21"/>
      <c r="AK1105" s="39"/>
      <c r="AL1105" s="39"/>
      <c r="AM1105" s="19"/>
      <c r="AN1105" s="19"/>
      <c r="AO1105" s="19"/>
      <c r="AP1105" s="19"/>
      <c r="AQ1105" s="19"/>
      <c r="AR1105" s="19"/>
      <c r="AS1105" s="51"/>
      <c r="AT1105" s="51"/>
      <c r="AU1105" s="51"/>
      <c r="AV1105" s="51"/>
      <c r="AW1105" s="51"/>
    </row>
    <row r="1106" spans="1:49" ht="15" x14ac:dyDescent="0.3">
      <c r="A1106" s="32"/>
      <c r="AI1106" s="20"/>
      <c r="AJ1106" s="21"/>
      <c r="AK1106" s="39"/>
      <c r="AL1106" s="39"/>
      <c r="AM1106" s="19"/>
      <c r="AN1106" s="19"/>
      <c r="AO1106" s="19"/>
      <c r="AP1106" s="19"/>
      <c r="AQ1106" s="19"/>
      <c r="AR1106" s="19"/>
      <c r="AS1106" s="51"/>
      <c r="AT1106" s="51"/>
      <c r="AU1106" s="51"/>
      <c r="AV1106" s="51"/>
      <c r="AW1106" s="51"/>
    </row>
    <row r="1107" spans="1:49" ht="15" x14ac:dyDescent="0.3">
      <c r="A1107" s="32"/>
      <c r="AI1107" s="20"/>
      <c r="AJ1107" s="21"/>
      <c r="AK1107" s="39"/>
      <c r="AL1107" s="39"/>
      <c r="AM1107" s="19"/>
      <c r="AN1107" s="19"/>
      <c r="AO1107" s="19"/>
      <c r="AP1107" s="19"/>
      <c r="AQ1107" s="19"/>
      <c r="AR1107" s="19"/>
      <c r="AS1107" s="51"/>
      <c r="AT1107" s="51"/>
      <c r="AU1107" s="51"/>
      <c r="AV1107" s="51"/>
      <c r="AW1107" s="51"/>
    </row>
    <row r="1108" spans="1:49" ht="15" x14ac:dyDescent="0.3">
      <c r="A1108" s="32"/>
      <c r="AI1108" s="20"/>
      <c r="AJ1108" s="21"/>
      <c r="AK1108" s="39"/>
      <c r="AL1108" s="39"/>
      <c r="AM1108" s="19"/>
      <c r="AN1108" s="19"/>
      <c r="AO1108" s="19"/>
      <c r="AP1108" s="19"/>
      <c r="AQ1108" s="19"/>
      <c r="AR1108" s="19"/>
      <c r="AS1108" s="51"/>
      <c r="AT1108" s="51"/>
      <c r="AU1108" s="51"/>
      <c r="AV1108" s="51"/>
      <c r="AW1108" s="51"/>
    </row>
    <row r="1109" spans="1:49" ht="15" x14ac:dyDescent="0.3">
      <c r="A1109" s="32"/>
      <c r="AI1109" s="20"/>
      <c r="AJ1109" s="21"/>
      <c r="AK1109" s="39"/>
      <c r="AL1109" s="39"/>
      <c r="AM1109" s="19"/>
      <c r="AN1109" s="19"/>
      <c r="AO1109" s="19"/>
      <c r="AP1109" s="19"/>
      <c r="AQ1109" s="19"/>
      <c r="AR1109" s="19"/>
      <c r="AS1109" s="51"/>
      <c r="AT1109" s="51"/>
      <c r="AU1109" s="51"/>
      <c r="AV1109" s="51"/>
      <c r="AW1109" s="51"/>
    </row>
    <row r="1110" spans="1:49" ht="15" x14ac:dyDescent="0.3">
      <c r="A1110" s="32"/>
      <c r="AI1110" s="20"/>
      <c r="AJ1110" s="21"/>
      <c r="AK1110" s="39"/>
      <c r="AL1110" s="39"/>
      <c r="AM1110" s="19"/>
      <c r="AN1110" s="19"/>
      <c r="AO1110" s="19"/>
      <c r="AP1110" s="19"/>
      <c r="AQ1110" s="19"/>
      <c r="AR1110" s="19"/>
      <c r="AS1110" s="51"/>
      <c r="AT1110" s="51"/>
      <c r="AU1110" s="51"/>
      <c r="AV1110" s="51"/>
      <c r="AW1110" s="51"/>
    </row>
    <row r="1111" spans="1:49" ht="15" x14ac:dyDescent="0.3">
      <c r="A1111" s="32"/>
      <c r="AI1111" s="20"/>
      <c r="AJ1111" s="21"/>
      <c r="AK1111" s="39"/>
      <c r="AL1111" s="39"/>
      <c r="AM1111" s="19"/>
      <c r="AN1111" s="19"/>
      <c r="AO1111" s="19"/>
      <c r="AP1111" s="19"/>
      <c r="AQ1111" s="19"/>
      <c r="AR1111" s="19"/>
      <c r="AS1111" s="51"/>
      <c r="AT1111" s="51"/>
      <c r="AU1111" s="51"/>
      <c r="AV1111" s="51"/>
      <c r="AW1111" s="51"/>
    </row>
    <row r="1112" spans="1:49" ht="15" x14ac:dyDescent="0.3">
      <c r="A1112" s="32"/>
      <c r="AI1112" s="20"/>
      <c r="AJ1112" s="21"/>
      <c r="AK1112" s="39"/>
      <c r="AL1112" s="39"/>
      <c r="AM1112" s="19"/>
      <c r="AN1112" s="19"/>
      <c r="AO1112" s="19"/>
      <c r="AP1112" s="19"/>
      <c r="AQ1112" s="19"/>
      <c r="AR1112" s="19"/>
      <c r="AS1112" s="51"/>
      <c r="AT1112" s="51"/>
      <c r="AU1112" s="51"/>
      <c r="AV1112" s="51"/>
      <c r="AW1112" s="51"/>
    </row>
    <row r="1113" spans="1:49" ht="15" x14ac:dyDescent="0.3">
      <c r="A1113" s="32"/>
      <c r="AI1113" s="20"/>
      <c r="AJ1113" s="21"/>
      <c r="AK1113" s="39"/>
      <c r="AL1113" s="39"/>
      <c r="AM1113" s="19"/>
      <c r="AN1113" s="19"/>
      <c r="AO1113" s="19"/>
      <c r="AP1113" s="19"/>
      <c r="AQ1113" s="19"/>
      <c r="AR1113" s="19"/>
      <c r="AS1113" s="51"/>
      <c r="AT1113" s="51"/>
      <c r="AU1113" s="51"/>
      <c r="AV1113" s="51"/>
      <c r="AW1113" s="51"/>
    </row>
    <row r="1114" spans="1:49" ht="15" x14ac:dyDescent="0.3">
      <c r="A1114" s="32"/>
      <c r="AI1114" s="20"/>
      <c r="AJ1114" s="21"/>
      <c r="AK1114" s="39"/>
      <c r="AL1114" s="39"/>
      <c r="AM1114" s="19"/>
      <c r="AN1114" s="19"/>
      <c r="AO1114" s="19"/>
      <c r="AP1114" s="19"/>
      <c r="AQ1114" s="19"/>
      <c r="AR1114" s="19"/>
      <c r="AS1114" s="51"/>
      <c r="AT1114" s="51"/>
      <c r="AU1114" s="51"/>
      <c r="AV1114" s="51"/>
      <c r="AW1114" s="51"/>
    </row>
    <row r="1115" spans="1:49" ht="15" x14ac:dyDescent="0.3">
      <c r="A1115" s="32"/>
      <c r="AI1115" s="20"/>
      <c r="AJ1115" s="21"/>
      <c r="AK1115" s="39"/>
      <c r="AL1115" s="39"/>
      <c r="AM1115" s="19"/>
      <c r="AN1115" s="19"/>
      <c r="AO1115" s="19"/>
      <c r="AP1115" s="19"/>
      <c r="AQ1115" s="19"/>
      <c r="AR1115" s="19"/>
      <c r="AS1115" s="51"/>
      <c r="AT1115" s="51"/>
      <c r="AU1115" s="51"/>
      <c r="AV1115" s="51"/>
      <c r="AW1115" s="51"/>
    </row>
    <row r="1116" spans="1:49" ht="15" x14ac:dyDescent="0.3">
      <c r="A1116" s="32"/>
      <c r="AI1116" s="20"/>
      <c r="AJ1116" s="21"/>
      <c r="AK1116" s="39"/>
      <c r="AL1116" s="39"/>
      <c r="AM1116" s="19"/>
      <c r="AN1116" s="19"/>
      <c r="AO1116" s="19"/>
      <c r="AP1116" s="19"/>
      <c r="AQ1116" s="19"/>
      <c r="AR1116" s="19"/>
      <c r="AS1116" s="51"/>
      <c r="AT1116" s="51"/>
      <c r="AU1116" s="51"/>
      <c r="AV1116" s="51"/>
      <c r="AW1116" s="51"/>
    </row>
    <row r="1117" spans="1:49" ht="15" x14ac:dyDescent="0.3">
      <c r="A1117" s="32"/>
      <c r="AI1117" s="20"/>
      <c r="AJ1117" s="21"/>
      <c r="AK1117" s="39"/>
      <c r="AL1117" s="39"/>
      <c r="AM1117" s="19"/>
      <c r="AN1117" s="19"/>
      <c r="AO1117" s="19"/>
      <c r="AP1117" s="19"/>
      <c r="AQ1117" s="19"/>
      <c r="AR1117" s="19"/>
      <c r="AS1117" s="51"/>
      <c r="AT1117" s="51"/>
      <c r="AU1117" s="51"/>
      <c r="AV1117" s="51"/>
      <c r="AW1117" s="51"/>
    </row>
    <row r="1118" spans="1:49" ht="15" x14ac:dyDescent="0.3">
      <c r="A1118" s="32"/>
      <c r="AI1118" s="20"/>
      <c r="AJ1118" s="21"/>
      <c r="AK1118" s="39"/>
      <c r="AL1118" s="39"/>
      <c r="AM1118" s="19"/>
      <c r="AN1118" s="19"/>
      <c r="AO1118" s="19"/>
      <c r="AP1118" s="19"/>
      <c r="AQ1118" s="19"/>
      <c r="AR1118" s="19"/>
      <c r="AS1118" s="51"/>
      <c r="AT1118" s="51"/>
      <c r="AU1118" s="51"/>
      <c r="AV1118" s="51"/>
      <c r="AW1118" s="51"/>
    </row>
    <row r="1119" spans="1:49" ht="15" x14ac:dyDescent="0.3">
      <c r="A1119" s="32"/>
      <c r="AI1119" s="20"/>
      <c r="AJ1119" s="21"/>
      <c r="AK1119" s="39"/>
      <c r="AL1119" s="39"/>
      <c r="AM1119" s="19"/>
      <c r="AN1119" s="19"/>
      <c r="AO1119" s="19"/>
      <c r="AP1119" s="19"/>
      <c r="AQ1119" s="19"/>
      <c r="AR1119" s="19"/>
      <c r="AS1119" s="51"/>
      <c r="AT1119" s="51"/>
      <c r="AU1119" s="51"/>
      <c r="AV1119" s="51"/>
      <c r="AW1119" s="51"/>
    </row>
    <row r="1120" spans="1:49" ht="15" x14ac:dyDescent="0.3">
      <c r="A1120" s="32"/>
      <c r="AI1120" s="20"/>
      <c r="AJ1120" s="21"/>
      <c r="AK1120" s="39"/>
      <c r="AL1120" s="39"/>
      <c r="AM1120" s="19"/>
      <c r="AN1120" s="19"/>
      <c r="AO1120" s="19"/>
      <c r="AP1120" s="19"/>
      <c r="AQ1120" s="19"/>
      <c r="AR1120" s="19"/>
      <c r="AS1120" s="51"/>
      <c r="AT1120" s="51"/>
      <c r="AU1120" s="51"/>
      <c r="AV1120" s="51"/>
      <c r="AW1120" s="51"/>
    </row>
    <row r="1121" spans="1:49" ht="15" x14ac:dyDescent="0.3">
      <c r="A1121" s="32"/>
      <c r="AI1121" s="20"/>
      <c r="AJ1121" s="21"/>
      <c r="AK1121" s="39"/>
      <c r="AL1121" s="39"/>
      <c r="AM1121" s="19"/>
      <c r="AN1121" s="19"/>
      <c r="AO1121" s="19"/>
      <c r="AP1121" s="19"/>
      <c r="AQ1121" s="19"/>
      <c r="AR1121" s="19"/>
      <c r="AS1121" s="51"/>
      <c r="AT1121" s="51"/>
      <c r="AU1121" s="51"/>
      <c r="AV1121" s="51"/>
      <c r="AW1121" s="51"/>
    </row>
    <row r="1122" spans="1:49" ht="15" x14ac:dyDescent="0.3">
      <c r="A1122" s="32"/>
      <c r="AI1122" s="20"/>
      <c r="AJ1122" s="21"/>
      <c r="AK1122" s="39"/>
      <c r="AL1122" s="39"/>
      <c r="AM1122" s="19"/>
      <c r="AN1122" s="19"/>
      <c r="AO1122" s="19"/>
      <c r="AP1122" s="19"/>
      <c r="AQ1122" s="19"/>
      <c r="AR1122" s="19"/>
      <c r="AS1122" s="51"/>
      <c r="AT1122" s="51"/>
      <c r="AU1122" s="51"/>
      <c r="AV1122" s="51"/>
      <c r="AW1122" s="51"/>
    </row>
    <row r="1123" spans="1:49" ht="15" x14ac:dyDescent="0.3">
      <c r="A1123" s="32"/>
      <c r="AI1123" s="20"/>
      <c r="AJ1123" s="21"/>
      <c r="AK1123" s="39"/>
      <c r="AL1123" s="39"/>
      <c r="AM1123" s="19"/>
      <c r="AN1123" s="19"/>
      <c r="AO1123" s="19"/>
      <c r="AP1123" s="19"/>
      <c r="AQ1123" s="19"/>
      <c r="AR1123" s="19"/>
      <c r="AS1123" s="51"/>
      <c r="AT1123" s="51"/>
      <c r="AU1123" s="51"/>
      <c r="AV1123" s="51"/>
      <c r="AW1123" s="51"/>
    </row>
    <row r="1124" spans="1:49" ht="15" x14ac:dyDescent="0.3">
      <c r="A1124" s="32"/>
      <c r="AI1124" s="20"/>
      <c r="AJ1124" s="21"/>
      <c r="AK1124" s="39"/>
      <c r="AL1124" s="39"/>
      <c r="AM1124" s="19"/>
      <c r="AN1124" s="19"/>
      <c r="AO1124" s="19"/>
      <c r="AP1124" s="19"/>
      <c r="AQ1124" s="19"/>
      <c r="AR1124" s="19"/>
      <c r="AS1124" s="51"/>
      <c r="AT1124" s="51"/>
      <c r="AU1124" s="51"/>
      <c r="AV1124" s="51"/>
      <c r="AW1124" s="51"/>
    </row>
    <row r="1125" spans="1:49" ht="15" x14ac:dyDescent="0.3">
      <c r="A1125" s="32"/>
      <c r="AI1125" s="20"/>
      <c r="AJ1125" s="21"/>
      <c r="AK1125" s="39"/>
      <c r="AL1125" s="39"/>
      <c r="AM1125" s="19"/>
      <c r="AN1125" s="19"/>
      <c r="AO1125" s="19"/>
      <c r="AP1125" s="19"/>
      <c r="AQ1125" s="19"/>
      <c r="AR1125" s="19"/>
      <c r="AS1125" s="51"/>
      <c r="AT1125" s="51"/>
      <c r="AU1125" s="51"/>
      <c r="AV1125" s="51"/>
      <c r="AW1125" s="51"/>
    </row>
    <row r="1126" spans="1:49" ht="15" x14ac:dyDescent="0.3">
      <c r="A1126" s="32"/>
      <c r="AI1126" s="20"/>
      <c r="AJ1126" s="21"/>
      <c r="AK1126" s="39"/>
      <c r="AL1126" s="39"/>
      <c r="AM1126" s="19"/>
      <c r="AN1126" s="19"/>
      <c r="AO1126" s="19"/>
      <c r="AP1126" s="19"/>
      <c r="AQ1126" s="19"/>
      <c r="AR1126" s="19"/>
      <c r="AS1126" s="51"/>
      <c r="AT1126" s="51"/>
      <c r="AU1126" s="51"/>
      <c r="AV1126" s="51"/>
      <c r="AW1126" s="51"/>
    </row>
    <row r="1127" spans="1:49" ht="15" x14ac:dyDescent="0.3">
      <c r="A1127" s="32"/>
      <c r="AI1127" s="20"/>
      <c r="AJ1127" s="21"/>
      <c r="AK1127" s="39"/>
      <c r="AL1127" s="39"/>
      <c r="AM1127" s="19"/>
      <c r="AN1127" s="19"/>
      <c r="AO1127" s="19"/>
      <c r="AP1127" s="19"/>
      <c r="AQ1127" s="19"/>
      <c r="AR1127" s="19"/>
      <c r="AS1127" s="51"/>
      <c r="AT1127" s="51"/>
      <c r="AU1127" s="51"/>
      <c r="AV1127" s="51"/>
      <c r="AW1127" s="51"/>
    </row>
    <row r="1128" spans="1:49" ht="15" x14ac:dyDescent="0.3">
      <c r="A1128" s="32"/>
      <c r="AI1128" s="20"/>
      <c r="AJ1128" s="21"/>
      <c r="AK1128" s="39"/>
      <c r="AL1128" s="39"/>
      <c r="AM1128" s="19"/>
      <c r="AN1128" s="19"/>
      <c r="AO1128" s="19"/>
      <c r="AP1128" s="19"/>
      <c r="AQ1128" s="19"/>
      <c r="AR1128" s="19"/>
      <c r="AS1128" s="51"/>
      <c r="AT1128" s="51"/>
      <c r="AU1128" s="51"/>
      <c r="AV1128" s="51"/>
      <c r="AW1128" s="51"/>
    </row>
    <row r="1129" spans="1:49" ht="15" x14ac:dyDescent="0.3">
      <c r="A1129" s="32"/>
      <c r="AI1129" s="20"/>
      <c r="AJ1129" s="21"/>
      <c r="AK1129" s="39"/>
      <c r="AL1129" s="39"/>
      <c r="AM1129" s="19"/>
      <c r="AN1129" s="19"/>
      <c r="AO1129" s="19"/>
      <c r="AP1129" s="19"/>
      <c r="AQ1129" s="19"/>
      <c r="AR1129" s="19"/>
      <c r="AS1129" s="51"/>
      <c r="AT1129" s="51"/>
      <c r="AU1129" s="51"/>
      <c r="AV1129" s="51"/>
      <c r="AW1129" s="51"/>
    </row>
    <row r="1130" spans="1:49" ht="15" x14ac:dyDescent="0.3">
      <c r="A1130" s="32"/>
      <c r="AI1130" s="20"/>
      <c r="AJ1130" s="21"/>
      <c r="AK1130" s="39"/>
      <c r="AL1130" s="39"/>
      <c r="AM1130" s="19"/>
      <c r="AN1130" s="19"/>
      <c r="AO1130" s="19"/>
      <c r="AP1130" s="19"/>
      <c r="AQ1130" s="19"/>
      <c r="AR1130" s="19"/>
      <c r="AS1130" s="51"/>
      <c r="AT1130" s="51"/>
      <c r="AU1130" s="51"/>
      <c r="AV1130" s="51"/>
      <c r="AW1130" s="51"/>
    </row>
    <row r="1131" spans="1:49" ht="15" x14ac:dyDescent="0.3">
      <c r="A1131" s="32"/>
      <c r="AI1131" s="20"/>
      <c r="AJ1131" s="21"/>
      <c r="AK1131" s="39"/>
      <c r="AL1131" s="39"/>
      <c r="AM1131" s="19"/>
      <c r="AN1131" s="19"/>
      <c r="AO1131" s="19"/>
      <c r="AP1131" s="19"/>
      <c r="AQ1131" s="19"/>
      <c r="AR1131" s="19"/>
      <c r="AS1131" s="51"/>
      <c r="AT1131" s="51"/>
      <c r="AU1131" s="51"/>
      <c r="AV1131" s="51"/>
      <c r="AW1131" s="51"/>
    </row>
    <row r="1132" spans="1:49" ht="15" x14ac:dyDescent="0.3">
      <c r="A1132" s="32"/>
      <c r="AI1132" s="20"/>
      <c r="AJ1132" s="21"/>
      <c r="AK1132" s="39"/>
      <c r="AL1132" s="39"/>
      <c r="AM1132" s="19"/>
      <c r="AN1132" s="19"/>
      <c r="AO1132" s="19"/>
      <c r="AP1132" s="19"/>
      <c r="AQ1132" s="19"/>
      <c r="AR1132" s="19"/>
      <c r="AS1132" s="51"/>
      <c r="AT1132" s="51"/>
      <c r="AU1132" s="51"/>
      <c r="AV1132" s="51"/>
      <c r="AW1132" s="51"/>
    </row>
    <row r="1133" spans="1:49" ht="15" x14ac:dyDescent="0.3">
      <c r="A1133" s="32"/>
      <c r="AI1133" s="20"/>
      <c r="AJ1133" s="21"/>
      <c r="AK1133" s="39"/>
      <c r="AL1133" s="39"/>
      <c r="AM1133" s="19"/>
      <c r="AN1133" s="19"/>
      <c r="AO1133" s="19"/>
      <c r="AP1133" s="19"/>
      <c r="AQ1133" s="19"/>
      <c r="AR1133" s="19"/>
      <c r="AS1133" s="51"/>
      <c r="AT1133" s="51"/>
      <c r="AU1133" s="51"/>
      <c r="AV1133" s="51"/>
      <c r="AW1133" s="51"/>
    </row>
    <row r="1134" spans="1:49" ht="15" x14ac:dyDescent="0.3">
      <c r="A1134" s="32"/>
      <c r="AI1134" s="20"/>
      <c r="AJ1134" s="21"/>
      <c r="AK1134" s="39"/>
      <c r="AL1134" s="39"/>
      <c r="AM1134" s="19"/>
      <c r="AN1134" s="19"/>
      <c r="AO1134" s="19"/>
      <c r="AP1134" s="19"/>
      <c r="AQ1134" s="19"/>
      <c r="AR1134" s="19"/>
      <c r="AS1134" s="51"/>
      <c r="AT1134" s="51"/>
      <c r="AU1134" s="51"/>
      <c r="AV1134" s="51"/>
      <c r="AW1134" s="51"/>
    </row>
    <row r="1135" spans="1:49" ht="15" x14ac:dyDescent="0.3">
      <c r="A1135" s="32"/>
      <c r="AI1135" s="20"/>
      <c r="AJ1135" s="21"/>
      <c r="AK1135" s="39"/>
      <c r="AL1135" s="39"/>
      <c r="AM1135" s="19"/>
      <c r="AN1135" s="19"/>
      <c r="AO1135" s="19"/>
      <c r="AP1135" s="19"/>
      <c r="AQ1135" s="19"/>
      <c r="AR1135" s="19"/>
      <c r="AS1135" s="51"/>
      <c r="AT1135" s="51"/>
      <c r="AU1135" s="51"/>
      <c r="AV1135" s="51"/>
      <c r="AW1135" s="51"/>
    </row>
    <row r="1136" spans="1:49" ht="15" x14ac:dyDescent="0.3">
      <c r="A1136" s="32"/>
      <c r="AI1136" s="20"/>
      <c r="AJ1136" s="21"/>
      <c r="AK1136" s="39"/>
      <c r="AL1136" s="39"/>
      <c r="AM1136" s="19"/>
      <c r="AN1136" s="19"/>
      <c r="AO1136" s="19"/>
      <c r="AP1136" s="19"/>
      <c r="AQ1136" s="19"/>
      <c r="AR1136" s="19"/>
      <c r="AS1136" s="51"/>
      <c r="AT1136" s="51"/>
      <c r="AU1136" s="51"/>
      <c r="AV1136" s="51"/>
      <c r="AW1136" s="51"/>
    </row>
    <row r="1137" spans="1:49" ht="15" x14ac:dyDescent="0.3">
      <c r="A1137" s="32"/>
      <c r="AI1137" s="20"/>
      <c r="AJ1137" s="21"/>
      <c r="AK1137" s="39"/>
      <c r="AL1137" s="39"/>
      <c r="AM1137" s="19"/>
      <c r="AN1137" s="19"/>
      <c r="AO1137" s="19"/>
      <c r="AP1137" s="19"/>
      <c r="AQ1137" s="19"/>
      <c r="AR1137" s="19"/>
      <c r="AS1137" s="51"/>
      <c r="AT1137" s="51"/>
      <c r="AU1137" s="51"/>
      <c r="AV1137" s="51"/>
      <c r="AW1137" s="51"/>
    </row>
    <row r="1138" spans="1:49" ht="15" x14ac:dyDescent="0.3">
      <c r="A1138" s="32"/>
      <c r="AI1138" s="20"/>
      <c r="AJ1138" s="21"/>
      <c r="AK1138" s="39"/>
      <c r="AL1138" s="39"/>
      <c r="AM1138" s="19"/>
      <c r="AN1138" s="19"/>
      <c r="AO1138" s="19"/>
      <c r="AP1138" s="19"/>
      <c r="AQ1138" s="19"/>
      <c r="AR1138" s="19"/>
      <c r="AS1138" s="51"/>
      <c r="AT1138" s="51"/>
      <c r="AU1138" s="51"/>
      <c r="AV1138" s="51"/>
      <c r="AW1138" s="51"/>
    </row>
    <row r="1139" spans="1:49" ht="15" x14ac:dyDescent="0.3">
      <c r="A1139" s="32"/>
      <c r="AI1139" s="20"/>
      <c r="AJ1139" s="21"/>
      <c r="AK1139" s="39"/>
      <c r="AL1139" s="39"/>
      <c r="AM1139" s="19"/>
      <c r="AN1139" s="19"/>
      <c r="AO1139" s="19"/>
      <c r="AP1139" s="19"/>
      <c r="AQ1139" s="19"/>
      <c r="AR1139" s="19"/>
      <c r="AS1139" s="51"/>
      <c r="AT1139" s="51"/>
      <c r="AU1139" s="51"/>
      <c r="AV1139" s="51"/>
      <c r="AW1139" s="51"/>
    </row>
    <row r="1140" spans="1:49" ht="15" x14ac:dyDescent="0.3">
      <c r="A1140" s="32"/>
      <c r="AI1140" s="20"/>
      <c r="AJ1140" s="21"/>
      <c r="AK1140" s="39"/>
      <c r="AL1140" s="39"/>
      <c r="AM1140" s="19"/>
      <c r="AN1140" s="19"/>
      <c r="AO1140" s="19"/>
      <c r="AP1140" s="19"/>
      <c r="AQ1140" s="19"/>
      <c r="AR1140" s="19"/>
      <c r="AS1140" s="51"/>
      <c r="AT1140" s="51"/>
      <c r="AU1140" s="51"/>
      <c r="AV1140" s="51"/>
      <c r="AW1140" s="51"/>
    </row>
    <row r="1141" spans="1:49" ht="15" x14ac:dyDescent="0.3">
      <c r="A1141" s="32"/>
      <c r="AI1141" s="20"/>
      <c r="AJ1141" s="21"/>
      <c r="AK1141" s="39"/>
      <c r="AL1141" s="39"/>
      <c r="AM1141" s="19"/>
      <c r="AN1141" s="19"/>
      <c r="AO1141" s="19"/>
      <c r="AP1141" s="19"/>
      <c r="AQ1141" s="19"/>
      <c r="AR1141" s="19"/>
      <c r="AS1141" s="51"/>
      <c r="AT1141" s="51"/>
      <c r="AU1141" s="51"/>
      <c r="AV1141" s="51"/>
      <c r="AW1141" s="51"/>
    </row>
    <row r="1142" spans="1:49" ht="15" x14ac:dyDescent="0.3">
      <c r="A1142" s="32"/>
      <c r="AI1142" s="20"/>
      <c r="AJ1142" s="21"/>
      <c r="AK1142" s="39"/>
      <c r="AL1142" s="39"/>
      <c r="AM1142" s="19"/>
      <c r="AN1142" s="19"/>
      <c r="AO1142" s="19"/>
      <c r="AP1142" s="19"/>
      <c r="AQ1142" s="19"/>
      <c r="AR1142" s="19"/>
      <c r="AS1142" s="51"/>
      <c r="AT1142" s="51"/>
      <c r="AU1142" s="51"/>
      <c r="AV1142" s="51"/>
      <c r="AW1142" s="51"/>
    </row>
    <row r="1143" spans="1:49" ht="15" x14ac:dyDescent="0.3">
      <c r="A1143" s="32"/>
      <c r="AI1143" s="20"/>
      <c r="AJ1143" s="21"/>
      <c r="AK1143" s="39"/>
      <c r="AL1143" s="39"/>
      <c r="AM1143" s="19"/>
      <c r="AN1143" s="19"/>
      <c r="AO1143" s="19"/>
      <c r="AP1143" s="19"/>
      <c r="AQ1143" s="19"/>
      <c r="AR1143" s="19"/>
      <c r="AS1143" s="51"/>
      <c r="AT1143" s="51"/>
      <c r="AU1143" s="51"/>
      <c r="AV1143" s="51"/>
      <c r="AW1143" s="51"/>
    </row>
    <row r="1144" spans="1:49" ht="15" x14ac:dyDescent="0.3">
      <c r="A1144" s="32"/>
      <c r="AI1144" s="20"/>
      <c r="AJ1144" s="21"/>
      <c r="AK1144" s="39"/>
      <c r="AL1144" s="39"/>
      <c r="AM1144" s="19"/>
      <c r="AN1144" s="19"/>
      <c r="AO1144" s="19"/>
      <c r="AP1144" s="19"/>
      <c r="AQ1144" s="19"/>
      <c r="AR1144" s="19"/>
      <c r="AS1144" s="51"/>
      <c r="AT1144" s="51"/>
      <c r="AU1144" s="51"/>
      <c r="AV1144" s="51"/>
      <c r="AW1144" s="51"/>
    </row>
    <row r="1145" spans="1:49" ht="15" x14ac:dyDescent="0.3">
      <c r="A1145" s="32"/>
      <c r="AI1145" s="20"/>
      <c r="AJ1145" s="21"/>
      <c r="AK1145" s="39"/>
      <c r="AL1145" s="39"/>
      <c r="AM1145" s="19"/>
      <c r="AN1145" s="19"/>
      <c r="AO1145" s="19"/>
      <c r="AP1145" s="19"/>
      <c r="AQ1145" s="19"/>
      <c r="AR1145" s="19"/>
      <c r="AS1145" s="51"/>
      <c r="AT1145" s="51"/>
      <c r="AU1145" s="51"/>
      <c r="AV1145" s="51"/>
      <c r="AW1145" s="51"/>
    </row>
    <row r="1146" spans="1:49" ht="15" x14ac:dyDescent="0.3">
      <c r="A1146" s="32"/>
      <c r="AI1146" s="20"/>
      <c r="AJ1146" s="21"/>
      <c r="AK1146" s="39"/>
      <c r="AL1146" s="39"/>
      <c r="AM1146" s="19"/>
      <c r="AN1146" s="19"/>
      <c r="AO1146" s="19"/>
      <c r="AP1146" s="19"/>
      <c r="AQ1146" s="19"/>
      <c r="AR1146" s="19"/>
      <c r="AS1146" s="51"/>
      <c r="AT1146" s="51"/>
      <c r="AU1146" s="51"/>
      <c r="AV1146" s="51"/>
      <c r="AW1146" s="51"/>
    </row>
    <row r="1147" spans="1:49" ht="15" x14ac:dyDescent="0.3">
      <c r="A1147" s="32"/>
      <c r="AI1147" s="20"/>
      <c r="AJ1147" s="21"/>
      <c r="AK1147" s="39"/>
      <c r="AL1147" s="39"/>
      <c r="AM1147" s="19"/>
      <c r="AN1147" s="19"/>
      <c r="AO1147" s="19"/>
      <c r="AP1147" s="19"/>
      <c r="AQ1147" s="19"/>
      <c r="AR1147" s="19"/>
      <c r="AS1147" s="51"/>
      <c r="AT1147" s="51"/>
      <c r="AU1147" s="51"/>
      <c r="AV1147" s="51"/>
      <c r="AW1147" s="51"/>
    </row>
    <row r="1148" spans="1:49" ht="15" x14ac:dyDescent="0.3">
      <c r="A1148" s="32"/>
      <c r="AI1148" s="20"/>
      <c r="AJ1148" s="21"/>
      <c r="AK1148" s="39"/>
      <c r="AL1148" s="39"/>
      <c r="AM1148" s="19"/>
      <c r="AN1148" s="19"/>
      <c r="AO1148" s="19"/>
      <c r="AP1148" s="19"/>
      <c r="AQ1148" s="19"/>
      <c r="AR1148" s="19"/>
      <c r="AS1148" s="51"/>
      <c r="AT1148" s="51"/>
      <c r="AU1148" s="51"/>
      <c r="AV1148" s="51"/>
      <c r="AW1148" s="51"/>
    </row>
    <row r="1149" spans="1:49" ht="15" x14ac:dyDescent="0.3">
      <c r="A1149" s="32"/>
      <c r="AI1149" s="20"/>
      <c r="AJ1149" s="21"/>
      <c r="AK1149" s="39"/>
      <c r="AL1149" s="39"/>
      <c r="AM1149" s="19"/>
      <c r="AN1149" s="19"/>
      <c r="AO1149" s="19"/>
      <c r="AP1149" s="19"/>
      <c r="AQ1149" s="19"/>
      <c r="AR1149" s="19"/>
      <c r="AS1149" s="51"/>
      <c r="AT1149" s="51"/>
      <c r="AU1149" s="51"/>
      <c r="AV1149" s="51"/>
      <c r="AW1149" s="51"/>
    </row>
    <row r="1150" spans="1:49" ht="15" x14ac:dyDescent="0.3">
      <c r="A1150" s="32"/>
      <c r="AI1150" s="20"/>
      <c r="AJ1150" s="21"/>
      <c r="AK1150" s="39"/>
      <c r="AL1150" s="39"/>
      <c r="AM1150" s="19"/>
      <c r="AN1150" s="19"/>
      <c r="AO1150" s="19"/>
      <c r="AP1150" s="19"/>
      <c r="AQ1150" s="19"/>
      <c r="AR1150" s="19"/>
      <c r="AS1150" s="51"/>
      <c r="AT1150" s="51"/>
      <c r="AU1150" s="51"/>
      <c r="AV1150" s="51"/>
      <c r="AW1150" s="51"/>
    </row>
    <row r="1151" spans="1:49" ht="15" x14ac:dyDescent="0.3">
      <c r="A1151" s="32"/>
      <c r="AI1151" s="20"/>
      <c r="AJ1151" s="21"/>
      <c r="AK1151" s="39"/>
      <c r="AL1151" s="39"/>
      <c r="AM1151" s="19"/>
      <c r="AN1151" s="19"/>
      <c r="AO1151" s="19"/>
      <c r="AP1151" s="19"/>
      <c r="AQ1151" s="19"/>
      <c r="AR1151" s="19"/>
      <c r="AS1151" s="51"/>
      <c r="AT1151" s="51"/>
      <c r="AU1151" s="51"/>
      <c r="AV1151" s="51"/>
      <c r="AW1151" s="51"/>
    </row>
    <row r="1152" spans="1:49" ht="15" x14ac:dyDescent="0.3">
      <c r="A1152" s="32"/>
      <c r="AI1152" s="20"/>
      <c r="AJ1152" s="21"/>
      <c r="AK1152" s="39"/>
      <c r="AL1152" s="39"/>
      <c r="AM1152" s="19"/>
      <c r="AN1152" s="19"/>
      <c r="AO1152" s="19"/>
      <c r="AP1152" s="19"/>
      <c r="AQ1152" s="19"/>
      <c r="AR1152" s="19"/>
      <c r="AS1152" s="51"/>
      <c r="AT1152" s="51"/>
      <c r="AU1152" s="51"/>
      <c r="AV1152" s="51"/>
      <c r="AW1152" s="51"/>
    </row>
    <row r="1153" spans="1:49" ht="15" x14ac:dyDescent="0.3">
      <c r="A1153" s="32"/>
      <c r="AI1153" s="20"/>
      <c r="AJ1153" s="21"/>
      <c r="AK1153" s="39"/>
      <c r="AL1153" s="39"/>
      <c r="AM1153" s="19"/>
      <c r="AN1153" s="19"/>
      <c r="AO1153" s="19"/>
      <c r="AP1153" s="19"/>
      <c r="AQ1153" s="19"/>
      <c r="AR1153" s="19"/>
      <c r="AS1153" s="51"/>
      <c r="AT1153" s="51"/>
      <c r="AU1153" s="51"/>
      <c r="AV1153" s="51"/>
      <c r="AW1153" s="51"/>
    </row>
    <row r="1154" spans="1:49" ht="15" x14ac:dyDescent="0.3">
      <c r="A1154" s="32"/>
      <c r="AI1154" s="20"/>
      <c r="AJ1154" s="21"/>
      <c r="AK1154" s="39"/>
      <c r="AL1154" s="39"/>
      <c r="AM1154" s="19"/>
      <c r="AN1154" s="19"/>
      <c r="AO1154" s="19"/>
      <c r="AP1154" s="19"/>
      <c r="AQ1154" s="19"/>
      <c r="AR1154" s="19"/>
      <c r="AS1154" s="51"/>
      <c r="AT1154" s="51"/>
      <c r="AU1154" s="51"/>
      <c r="AV1154" s="51"/>
      <c r="AW1154" s="51"/>
    </row>
    <row r="1155" spans="1:49" ht="15" x14ac:dyDescent="0.3">
      <c r="A1155" s="32"/>
      <c r="AI1155" s="20"/>
      <c r="AJ1155" s="21"/>
      <c r="AK1155" s="39"/>
      <c r="AL1155" s="39"/>
      <c r="AM1155" s="19"/>
      <c r="AN1155" s="19"/>
      <c r="AO1155" s="19"/>
      <c r="AP1155" s="19"/>
      <c r="AQ1155" s="19"/>
      <c r="AR1155" s="19"/>
      <c r="AS1155" s="51"/>
      <c r="AT1155" s="51"/>
      <c r="AU1155" s="51"/>
      <c r="AV1155" s="51"/>
      <c r="AW1155" s="51"/>
    </row>
    <row r="1156" spans="1:49" ht="15" x14ac:dyDescent="0.3">
      <c r="A1156" s="32"/>
      <c r="AI1156" s="20"/>
      <c r="AJ1156" s="21"/>
      <c r="AK1156" s="39"/>
      <c r="AL1156" s="39"/>
      <c r="AM1156" s="19"/>
      <c r="AN1156" s="19"/>
      <c r="AO1156" s="19"/>
      <c r="AP1156" s="19"/>
      <c r="AQ1156" s="19"/>
      <c r="AR1156" s="19"/>
      <c r="AS1156" s="51"/>
      <c r="AT1156" s="51"/>
      <c r="AU1156" s="51"/>
      <c r="AV1156" s="51"/>
      <c r="AW1156" s="51"/>
    </row>
    <row r="1157" spans="1:49" ht="15" x14ac:dyDescent="0.3">
      <c r="A1157" s="32"/>
      <c r="AI1157" s="20"/>
      <c r="AJ1157" s="21"/>
      <c r="AK1157" s="39"/>
      <c r="AL1157" s="39"/>
      <c r="AM1157" s="19"/>
      <c r="AN1157" s="19"/>
      <c r="AO1157" s="19"/>
      <c r="AP1157" s="19"/>
      <c r="AQ1157" s="19"/>
      <c r="AR1157" s="19"/>
      <c r="AS1157" s="51"/>
      <c r="AT1157" s="51"/>
      <c r="AU1157" s="51"/>
      <c r="AV1157" s="51"/>
      <c r="AW1157" s="51"/>
    </row>
    <row r="1158" spans="1:49" ht="15" x14ac:dyDescent="0.3">
      <c r="A1158" s="32"/>
      <c r="AI1158" s="20"/>
      <c r="AJ1158" s="21"/>
      <c r="AK1158" s="39"/>
      <c r="AL1158" s="39"/>
      <c r="AM1158" s="19"/>
      <c r="AN1158" s="19"/>
      <c r="AO1158" s="19"/>
      <c r="AP1158" s="19"/>
      <c r="AQ1158" s="19"/>
      <c r="AR1158" s="19"/>
      <c r="AS1158" s="51"/>
      <c r="AT1158" s="51"/>
      <c r="AU1158" s="51"/>
      <c r="AV1158" s="51"/>
      <c r="AW1158" s="51"/>
    </row>
    <row r="1159" spans="1:49" ht="15" x14ac:dyDescent="0.3">
      <c r="A1159" s="32"/>
      <c r="AI1159" s="20"/>
      <c r="AJ1159" s="21"/>
      <c r="AK1159" s="39"/>
      <c r="AL1159" s="39"/>
      <c r="AM1159" s="19"/>
      <c r="AN1159" s="19"/>
      <c r="AO1159" s="19"/>
      <c r="AP1159" s="19"/>
      <c r="AQ1159" s="19"/>
      <c r="AR1159" s="19"/>
      <c r="AS1159" s="51"/>
      <c r="AT1159" s="51"/>
      <c r="AU1159" s="51"/>
      <c r="AV1159" s="51"/>
      <c r="AW1159" s="51"/>
    </row>
    <row r="1160" spans="1:49" ht="15" x14ac:dyDescent="0.3">
      <c r="A1160" s="32"/>
      <c r="AI1160" s="20"/>
      <c r="AJ1160" s="21"/>
      <c r="AK1160" s="39"/>
      <c r="AL1160" s="39"/>
      <c r="AM1160" s="19"/>
      <c r="AN1160" s="19"/>
      <c r="AO1160" s="19"/>
      <c r="AP1160" s="19"/>
      <c r="AQ1160" s="19"/>
      <c r="AR1160" s="19"/>
      <c r="AS1160" s="51"/>
      <c r="AT1160" s="51"/>
      <c r="AU1160" s="51"/>
      <c r="AV1160" s="51"/>
      <c r="AW1160" s="51"/>
    </row>
    <row r="1161" spans="1:49" ht="15" x14ac:dyDescent="0.3">
      <c r="A1161" s="32"/>
      <c r="AI1161" s="20"/>
      <c r="AJ1161" s="21"/>
      <c r="AK1161" s="39"/>
      <c r="AL1161" s="39"/>
      <c r="AM1161" s="19"/>
      <c r="AN1161" s="19"/>
      <c r="AO1161" s="19"/>
      <c r="AP1161" s="19"/>
      <c r="AQ1161" s="19"/>
      <c r="AR1161" s="19"/>
      <c r="AS1161" s="51"/>
      <c r="AT1161" s="51"/>
      <c r="AU1161" s="51"/>
      <c r="AV1161" s="51"/>
      <c r="AW1161" s="51"/>
    </row>
    <row r="1162" spans="1:49" ht="15" x14ac:dyDescent="0.3">
      <c r="A1162" s="32"/>
      <c r="AI1162" s="20"/>
      <c r="AJ1162" s="21"/>
      <c r="AK1162" s="39"/>
      <c r="AL1162" s="39"/>
      <c r="AM1162" s="19"/>
      <c r="AN1162" s="19"/>
      <c r="AO1162" s="19"/>
      <c r="AP1162" s="19"/>
      <c r="AQ1162" s="19"/>
      <c r="AR1162" s="19"/>
      <c r="AS1162" s="51"/>
      <c r="AT1162" s="51"/>
      <c r="AU1162" s="51"/>
      <c r="AV1162" s="51"/>
      <c r="AW1162" s="51"/>
    </row>
    <row r="1163" spans="1:49" ht="15" x14ac:dyDescent="0.3">
      <c r="A1163" s="32"/>
      <c r="AI1163" s="20"/>
      <c r="AJ1163" s="21"/>
      <c r="AK1163" s="39"/>
      <c r="AL1163" s="39"/>
      <c r="AM1163" s="19"/>
      <c r="AN1163" s="19"/>
      <c r="AO1163" s="19"/>
      <c r="AP1163" s="19"/>
      <c r="AQ1163" s="19"/>
      <c r="AR1163" s="19"/>
      <c r="AS1163" s="51"/>
      <c r="AT1163" s="51"/>
      <c r="AU1163" s="51"/>
      <c r="AV1163" s="51"/>
      <c r="AW1163" s="51"/>
    </row>
    <row r="1164" spans="1:49" ht="15" x14ac:dyDescent="0.3">
      <c r="A1164" s="32"/>
      <c r="AI1164" s="20"/>
      <c r="AJ1164" s="21"/>
      <c r="AK1164" s="39"/>
      <c r="AL1164" s="39"/>
      <c r="AM1164" s="19"/>
      <c r="AN1164" s="19"/>
      <c r="AO1164" s="19"/>
      <c r="AP1164" s="19"/>
      <c r="AQ1164" s="19"/>
      <c r="AR1164" s="19"/>
      <c r="AS1164" s="51"/>
      <c r="AT1164" s="51"/>
      <c r="AU1164" s="51"/>
      <c r="AV1164" s="51"/>
      <c r="AW1164" s="51"/>
    </row>
    <row r="1165" spans="1:49" ht="15" x14ac:dyDescent="0.3">
      <c r="A1165" s="32"/>
      <c r="AI1165" s="20"/>
      <c r="AJ1165" s="21"/>
      <c r="AK1165" s="39"/>
      <c r="AL1165" s="39"/>
      <c r="AM1165" s="19"/>
      <c r="AN1165" s="19"/>
      <c r="AO1165" s="19"/>
      <c r="AP1165" s="19"/>
      <c r="AQ1165" s="19"/>
      <c r="AR1165" s="19"/>
      <c r="AS1165" s="51"/>
      <c r="AT1165" s="51"/>
      <c r="AU1165" s="51"/>
      <c r="AV1165" s="51"/>
      <c r="AW1165" s="51"/>
    </row>
    <row r="1166" spans="1:49" ht="15" x14ac:dyDescent="0.3">
      <c r="A1166" s="32"/>
      <c r="AI1166" s="20"/>
      <c r="AJ1166" s="21"/>
      <c r="AK1166" s="39"/>
      <c r="AL1166" s="39"/>
      <c r="AM1166" s="19"/>
      <c r="AN1166" s="19"/>
      <c r="AO1166" s="19"/>
      <c r="AP1166" s="19"/>
      <c r="AQ1166" s="19"/>
      <c r="AR1166" s="19"/>
      <c r="AS1166" s="51"/>
      <c r="AT1166" s="51"/>
      <c r="AU1166" s="51"/>
      <c r="AV1166" s="51"/>
      <c r="AW1166" s="51"/>
    </row>
    <row r="1167" spans="1:49" ht="15" x14ac:dyDescent="0.3">
      <c r="A1167" s="32"/>
      <c r="AI1167" s="20"/>
      <c r="AJ1167" s="21"/>
      <c r="AK1167" s="39"/>
      <c r="AL1167" s="39"/>
      <c r="AM1167" s="19"/>
      <c r="AN1167" s="19"/>
      <c r="AO1167" s="19"/>
      <c r="AP1167" s="19"/>
      <c r="AQ1167" s="19"/>
      <c r="AR1167" s="19"/>
      <c r="AS1167" s="51"/>
      <c r="AT1167" s="51"/>
      <c r="AU1167" s="51"/>
      <c r="AV1167" s="51"/>
      <c r="AW1167" s="51"/>
    </row>
    <row r="1168" spans="1:49" ht="15" x14ac:dyDescent="0.3">
      <c r="A1168" s="32"/>
      <c r="AI1168" s="20"/>
      <c r="AJ1168" s="21"/>
      <c r="AK1168" s="39"/>
      <c r="AL1168" s="39"/>
      <c r="AM1168" s="19"/>
      <c r="AN1168" s="19"/>
      <c r="AO1168" s="19"/>
      <c r="AP1168" s="19"/>
      <c r="AQ1168" s="19"/>
      <c r="AR1168" s="19"/>
      <c r="AS1168" s="51"/>
      <c r="AT1168" s="51"/>
      <c r="AU1168" s="51"/>
      <c r="AV1168" s="51"/>
      <c r="AW1168" s="51"/>
    </row>
    <row r="1169" spans="1:49" ht="15" x14ac:dyDescent="0.3">
      <c r="A1169" s="32"/>
      <c r="AI1169" s="20"/>
      <c r="AJ1169" s="21"/>
      <c r="AK1169" s="39"/>
      <c r="AL1169" s="39"/>
      <c r="AM1169" s="19"/>
      <c r="AN1169" s="19"/>
      <c r="AO1169" s="19"/>
      <c r="AP1169" s="19"/>
      <c r="AQ1169" s="19"/>
      <c r="AR1169" s="19"/>
      <c r="AS1169" s="51"/>
      <c r="AT1169" s="51"/>
      <c r="AU1169" s="51"/>
      <c r="AV1169" s="51"/>
      <c r="AW1169" s="51"/>
    </row>
    <row r="1170" spans="1:49" ht="15" x14ac:dyDescent="0.3">
      <c r="A1170" s="32"/>
      <c r="AI1170" s="20"/>
      <c r="AJ1170" s="21"/>
      <c r="AK1170" s="39"/>
      <c r="AL1170" s="39"/>
      <c r="AM1170" s="19"/>
      <c r="AN1170" s="19"/>
      <c r="AO1170" s="19"/>
      <c r="AP1170" s="19"/>
      <c r="AQ1170" s="19"/>
      <c r="AR1170" s="19"/>
      <c r="AS1170" s="51"/>
      <c r="AT1170" s="51"/>
      <c r="AU1170" s="51"/>
      <c r="AV1170" s="51"/>
      <c r="AW1170" s="51"/>
    </row>
    <row r="1171" spans="1:49" ht="15" x14ac:dyDescent="0.3">
      <c r="A1171" s="32"/>
      <c r="AI1171" s="20"/>
      <c r="AJ1171" s="21"/>
      <c r="AK1171" s="39"/>
      <c r="AL1171" s="39"/>
      <c r="AM1171" s="19"/>
      <c r="AN1171" s="19"/>
      <c r="AO1171" s="19"/>
      <c r="AP1171" s="19"/>
      <c r="AQ1171" s="19"/>
      <c r="AR1171" s="19"/>
      <c r="AS1171" s="51"/>
      <c r="AT1171" s="51"/>
      <c r="AU1171" s="51"/>
      <c r="AV1171" s="51"/>
      <c r="AW1171" s="51"/>
    </row>
    <row r="1172" spans="1:49" ht="15" x14ac:dyDescent="0.3">
      <c r="A1172" s="32"/>
      <c r="AI1172" s="20"/>
      <c r="AJ1172" s="21"/>
      <c r="AK1172" s="39"/>
      <c r="AL1172" s="39"/>
      <c r="AM1172" s="19"/>
      <c r="AN1172" s="19"/>
      <c r="AO1172" s="19"/>
      <c r="AP1172" s="19"/>
      <c r="AQ1172" s="19"/>
      <c r="AR1172" s="19"/>
      <c r="AS1172" s="51"/>
      <c r="AT1172" s="51"/>
      <c r="AU1172" s="51"/>
      <c r="AV1172" s="51"/>
      <c r="AW1172" s="51"/>
    </row>
    <row r="1173" spans="1:49" ht="15" x14ac:dyDescent="0.3">
      <c r="A1173" s="32"/>
      <c r="AI1173" s="20"/>
      <c r="AJ1173" s="21"/>
      <c r="AK1173" s="39"/>
      <c r="AL1173" s="39"/>
      <c r="AM1173" s="19"/>
      <c r="AN1173" s="19"/>
      <c r="AO1173" s="19"/>
      <c r="AP1173" s="19"/>
      <c r="AQ1173" s="19"/>
      <c r="AR1173" s="19"/>
      <c r="AS1173" s="51"/>
      <c r="AT1173" s="51"/>
      <c r="AU1173" s="51"/>
      <c r="AV1173" s="51"/>
      <c r="AW1173" s="51"/>
    </row>
    <row r="1174" spans="1:49" ht="15" x14ac:dyDescent="0.3">
      <c r="A1174" s="32"/>
      <c r="AI1174" s="20"/>
      <c r="AJ1174" s="21"/>
      <c r="AK1174" s="39"/>
      <c r="AL1174" s="39"/>
      <c r="AM1174" s="19"/>
      <c r="AN1174" s="19"/>
      <c r="AO1174" s="19"/>
      <c r="AP1174" s="19"/>
      <c r="AQ1174" s="19"/>
      <c r="AR1174" s="19"/>
      <c r="AS1174" s="51"/>
      <c r="AT1174" s="51"/>
      <c r="AU1174" s="51"/>
      <c r="AV1174" s="51"/>
      <c r="AW1174" s="51"/>
    </row>
    <row r="1175" spans="1:49" ht="15" x14ac:dyDescent="0.3">
      <c r="A1175" s="32"/>
      <c r="AI1175" s="20"/>
      <c r="AJ1175" s="21"/>
      <c r="AK1175" s="39"/>
      <c r="AL1175" s="39"/>
      <c r="AM1175" s="19"/>
      <c r="AN1175" s="19"/>
      <c r="AO1175" s="19"/>
      <c r="AP1175" s="19"/>
      <c r="AQ1175" s="19"/>
      <c r="AR1175" s="19"/>
      <c r="AS1175" s="51"/>
      <c r="AT1175" s="51"/>
      <c r="AU1175" s="51"/>
      <c r="AV1175" s="51"/>
      <c r="AW1175" s="51"/>
    </row>
    <row r="1176" spans="1:49" ht="15" x14ac:dyDescent="0.3">
      <c r="A1176" s="32"/>
      <c r="AI1176" s="20"/>
      <c r="AJ1176" s="21"/>
      <c r="AK1176" s="39"/>
      <c r="AL1176" s="39"/>
      <c r="AM1176" s="19"/>
      <c r="AN1176" s="19"/>
      <c r="AO1176" s="19"/>
      <c r="AP1176" s="19"/>
      <c r="AQ1176" s="19"/>
      <c r="AR1176" s="19"/>
      <c r="AS1176" s="51"/>
      <c r="AT1176" s="51"/>
      <c r="AU1176" s="51"/>
      <c r="AV1176" s="51"/>
      <c r="AW1176" s="51"/>
    </row>
    <row r="1177" spans="1:49" ht="15" x14ac:dyDescent="0.3">
      <c r="A1177" s="32"/>
      <c r="AI1177" s="20"/>
      <c r="AJ1177" s="21"/>
      <c r="AK1177" s="39"/>
      <c r="AL1177" s="39"/>
      <c r="AM1177" s="19"/>
      <c r="AN1177" s="19"/>
      <c r="AO1177" s="19"/>
      <c r="AP1177" s="19"/>
      <c r="AQ1177" s="19"/>
      <c r="AR1177" s="19"/>
      <c r="AS1177" s="51"/>
      <c r="AT1177" s="51"/>
      <c r="AU1177" s="51"/>
      <c r="AV1177" s="51"/>
      <c r="AW1177" s="51"/>
    </row>
    <row r="1178" spans="1:49" ht="15" x14ac:dyDescent="0.3">
      <c r="A1178" s="32"/>
      <c r="AI1178" s="20"/>
      <c r="AJ1178" s="21"/>
      <c r="AK1178" s="39"/>
      <c r="AL1178" s="39"/>
      <c r="AM1178" s="19"/>
      <c r="AN1178" s="19"/>
      <c r="AO1178" s="19"/>
      <c r="AP1178" s="19"/>
      <c r="AQ1178" s="19"/>
      <c r="AR1178" s="19"/>
      <c r="AS1178" s="51"/>
      <c r="AT1178" s="51"/>
      <c r="AU1178" s="51"/>
      <c r="AV1178" s="51"/>
      <c r="AW1178" s="51"/>
    </row>
    <row r="1179" spans="1:49" ht="15" x14ac:dyDescent="0.3">
      <c r="A1179" s="32"/>
      <c r="AI1179" s="20"/>
      <c r="AJ1179" s="21"/>
      <c r="AK1179" s="39"/>
      <c r="AL1179" s="39"/>
      <c r="AM1179" s="19"/>
      <c r="AN1179" s="19"/>
      <c r="AO1179" s="19"/>
      <c r="AP1179" s="19"/>
      <c r="AQ1179" s="19"/>
      <c r="AR1179" s="19"/>
      <c r="AS1179" s="51"/>
      <c r="AT1179" s="51"/>
      <c r="AU1179" s="51"/>
      <c r="AV1179" s="51"/>
      <c r="AW1179" s="51"/>
    </row>
    <row r="1180" spans="1:49" ht="15" x14ac:dyDescent="0.3">
      <c r="A1180" s="32"/>
      <c r="AI1180" s="20"/>
      <c r="AJ1180" s="21"/>
      <c r="AK1180" s="39"/>
      <c r="AL1180" s="39"/>
      <c r="AM1180" s="19"/>
      <c r="AN1180" s="19"/>
      <c r="AO1180" s="19"/>
      <c r="AP1180" s="19"/>
      <c r="AQ1180" s="19"/>
      <c r="AR1180" s="19"/>
      <c r="AS1180" s="51"/>
      <c r="AT1180" s="51"/>
      <c r="AU1180" s="51"/>
      <c r="AV1180" s="51"/>
      <c r="AW1180" s="51"/>
    </row>
    <row r="1181" spans="1:49" ht="15" x14ac:dyDescent="0.3">
      <c r="A1181" s="32"/>
      <c r="AI1181" s="20"/>
      <c r="AJ1181" s="21"/>
      <c r="AK1181" s="39"/>
      <c r="AL1181" s="39"/>
      <c r="AM1181" s="19"/>
      <c r="AN1181" s="19"/>
      <c r="AO1181" s="19"/>
      <c r="AP1181" s="19"/>
      <c r="AQ1181" s="19"/>
      <c r="AR1181" s="19"/>
      <c r="AS1181" s="51"/>
      <c r="AT1181" s="51"/>
      <c r="AU1181" s="51"/>
      <c r="AV1181" s="51"/>
      <c r="AW1181" s="51"/>
    </row>
    <row r="1182" spans="1:49" ht="15" x14ac:dyDescent="0.3">
      <c r="A1182" s="32"/>
      <c r="AI1182" s="20"/>
      <c r="AJ1182" s="21"/>
      <c r="AK1182" s="39"/>
      <c r="AL1182" s="39"/>
      <c r="AM1182" s="19"/>
      <c r="AN1182" s="19"/>
      <c r="AO1182" s="19"/>
      <c r="AP1182" s="19"/>
      <c r="AQ1182" s="19"/>
      <c r="AR1182" s="19"/>
      <c r="AS1182" s="51"/>
      <c r="AT1182" s="51"/>
      <c r="AU1182" s="51"/>
      <c r="AV1182" s="51"/>
      <c r="AW1182" s="51"/>
    </row>
    <row r="1183" spans="1:49" ht="15" x14ac:dyDescent="0.3">
      <c r="A1183" s="32"/>
      <c r="AI1183" s="20"/>
      <c r="AJ1183" s="21"/>
      <c r="AK1183" s="39"/>
      <c r="AL1183" s="39"/>
      <c r="AM1183" s="19"/>
      <c r="AN1183" s="19"/>
      <c r="AO1183" s="19"/>
      <c r="AP1183" s="19"/>
      <c r="AQ1183" s="19"/>
      <c r="AR1183" s="19"/>
      <c r="AS1183" s="51"/>
      <c r="AT1183" s="51"/>
      <c r="AU1183" s="51"/>
      <c r="AV1183" s="51"/>
      <c r="AW1183" s="51"/>
    </row>
    <row r="1184" spans="1:49" ht="15" x14ac:dyDescent="0.3">
      <c r="A1184" s="32"/>
      <c r="AI1184" s="20"/>
      <c r="AJ1184" s="21"/>
      <c r="AK1184" s="39"/>
      <c r="AL1184" s="39"/>
      <c r="AM1184" s="19"/>
      <c r="AN1184" s="19"/>
      <c r="AO1184" s="19"/>
      <c r="AP1184" s="19"/>
      <c r="AQ1184" s="19"/>
      <c r="AR1184" s="19"/>
      <c r="AS1184" s="51"/>
      <c r="AT1184" s="51"/>
      <c r="AU1184" s="51"/>
      <c r="AV1184" s="51"/>
      <c r="AW1184" s="51"/>
    </row>
    <row r="1185" spans="1:49" ht="15" x14ac:dyDescent="0.3">
      <c r="A1185" s="32"/>
      <c r="AI1185" s="20"/>
      <c r="AJ1185" s="21"/>
      <c r="AK1185" s="39"/>
      <c r="AL1185" s="39"/>
      <c r="AM1185" s="19"/>
      <c r="AN1185" s="19"/>
      <c r="AO1185" s="19"/>
      <c r="AP1185" s="19"/>
      <c r="AQ1185" s="19"/>
      <c r="AR1185" s="19"/>
      <c r="AS1185" s="51"/>
      <c r="AT1185" s="51"/>
      <c r="AU1185" s="51"/>
      <c r="AV1185" s="51"/>
      <c r="AW1185" s="51"/>
    </row>
    <row r="1186" spans="1:49" ht="15" x14ac:dyDescent="0.3">
      <c r="A1186" s="32"/>
      <c r="AI1186" s="20"/>
      <c r="AJ1186" s="21"/>
      <c r="AK1186" s="39"/>
      <c r="AL1186" s="39"/>
      <c r="AM1186" s="19"/>
      <c r="AN1186" s="19"/>
      <c r="AO1186" s="19"/>
      <c r="AP1186" s="19"/>
      <c r="AQ1186" s="19"/>
      <c r="AR1186" s="19"/>
      <c r="AS1186" s="51"/>
      <c r="AT1186" s="51"/>
      <c r="AU1186" s="51"/>
      <c r="AV1186" s="51"/>
      <c r="AW1186" s="51"/>
    </row>
    <row r="1187" spans="1:49" ht="15" x14ac:dyDescent="0.3">
      <c r="A1187" s="32"/>
      <c r="AI1187" s="20"/>
      <c r="AJ1187" s="21"/>
      <c r="AK1187" s="39"/>
      <c r="AL1187" s="39"/>
      <c r="AM1187" s="19"/>
      <c r="AN1187" s="19"/>
      <c r="AO1187" s="19"/>
      <c r="AP1187" s="19"/>
      <c r="AQ1187" s="19"/>
      <c r="AR1187" s="19"/>
      <c r="AS1187" s="51"/>
      <c r="AT1187" s="51"/>
      <c r="AU1187" s="51"/>
      <c r="AV1187" s="51"/>
      <c r="AW1187" s="51"/>
    </row>
    <row r="1188" spans="1:49" ht="15" x14ac:dyDescent="0.3">
      <c r="A1188" s="32"/>
      <c r="AI1188" s="20"/>
      <c r="AJ1188" s="21"/>
      <c r="AK1188" s="39"/>
      <c r="AL1188" s="39"/>
      <c r="AM1188" s="19"/>
      <c r="AN1188" s="19"/>
      <c r="AO1188" s="19"/>
      <c r="AP1188" s="19"/>
      <c r="AQ1188" s="19"/>
      <c r="AR1188" s="19"/>
      <c r="AS1188" s="51"/>
      <c r="AT1188" s="51"/>
      <c r="AU1188" s="51"/>
      <c r="AV1188" s="51"/>
      <c r="AW1188" s="51"/>
    </row>
    <row r="1189" spans="1:49" ht="15" x14ac:dyDescent="0.3">
      <c r="A1189" s="32"/>
      <c r="AI1189" s="20"/>
      <c r="AJ1189" s="21"/>
      <c r="AK1189" s="39"/>
      <c r="AL1189" s="39"/>
      <c r="AM1189" s="19"/>
      <c r="AN1189" s="19"/>
      <c r="AO1189" s="19"/>
      <c r="AP1189" s="19"/>
      <c r="AQ1189" s="19"/>
      <c r="AR1189" s="19"/>
      <c r="AS1189" s="51"/>
      <c r="AT1189" s="51"/>
      <c r="AU1189" s="51"/>
      <c r="AV1189" s="51"/>
      <c r="AW1189" s="51"/>
    </row>
    <row r="1190" spans="1:49" ht="15" x14ac:dyDescent="0.3">
      <c r="A1190" s="32"/>
      <c r="AI1190" s="20"/>
      <c r="AJ1190" s="21"/>
      <c r="AK1190" s="39"/>
      <c r="AL1190" s="39"/>
      <c r="AM1190" s="19"/>
      <c r="AN1190" s="19"/>
      <c r="AO1190" s="19"/>
      <c r="AP1190" s="19"/>
      <c r="AQ1190" s="19"/>
      <c r="AR1190" s="19"/>
      <c r="AS1190" s="51"/>
      <c r="AT1190" s="51"/>
      <c r="AU1190" s="51"/>
      <c r="AV1190" s="51"/>
      <c r="AW1190" s="51"/>
    </row>
    <row r="1191" spans="1:49" ht="15" x14ac:dyDescent="0.3">
      <c r="A1191" s="32"/>
      <c r="AI1191" s="20"/>
      <c r="AJ1191" s="21"/>
      <c r="AK1191" s="39"/>
      <c r="AL1191" s="39"/>
      <c r="AM1191" s="19"/>
      <c r="AN1191" s="19"/>
      <c r="AO1191" s="19"/>
      <c r="AP1191" s="19"/>
      <c r="AQ1191" s="19"/>
      <c r="AR1191" s="19"/>
      <c r="AS1191" s="51"/>
      <c r="AT1191" s="51"/>
      <c r="AU1191" s="51"/>
      <c r="AV1191" s="51"/>
      <c r="AW1191" s="51"/>
    </row>
    <row r="1192" spans="1:49" ht="15" x14ac:dyDescent="0.3">
      <c r="A1192" s="32"/>
      <c r="AI1192" s="20"/>
      <c r="AJ1192" s="21"/>
      <c r="AK1192" s="39"/>
      <c r="AL1192" s="39"/>
      <c r="AM1192" s="19"/>
      <c r="AN1192" s="19"/>
      <c r="AO1192" s="19"/>
      <c r="AP1192" s="19"/>
      <c r="AQ1192" s="19"/>
      <c r="AR1192" s="19"/>
      <c r="AS1192" s="51"/>
      <c r="AT1192" s="51"/>
      <c r="AU1192" s="51"/>
      <c r="AV1192" s="51"/>
      <c r="AW1192" s="51"/>
    </row>
    <row r="1193" spans="1:49" ht="15" x14ac:dyDescent="0.3">
      <c r="A1193" s="32"/>
      <c r="AI1193" s="20"/>
      <c r="AJ1193" s="21"/>
      <c r="AK1193" s="39"/>
      <c r="AL1193" s="39"/>
      <c r="AM1193" s="19"/>
      <c r="AN1193" s="19"/>
      <c r="AO1193" s="19"/>
      <c r="AP1193" s="19"/>
      <c r="AQ1193" s="19"/>
      <c r="AR1193" s="19"/>
      <c r="AS1193" s="51"/>
      <c r="AT1193" s="51"/>
      <c r="AU1193" s="51"/>
      <c r="AV1193" s="51"/>
      <c r="AW1193" s="51"/>
    </row>
    <row r="1194" spans="1:49" ht="15" x14ac:dyDescent="0.3">
      <c r="A1194" s="32"/>
      <c r="AI1194" s="20"/>
      <c r="AJ1194" s="21"/>
      <c r="AK1194" s="39"/>
      <c r="AL1194" s="39"/>
      <c r="AM1194" s="19"/>
      <c r="AN1194" s="19"/>
      <c r="AO1194" s="19"/>
      <c r="AP1194" s="19"/>
      <c r="AQ1194" s="19"/>
      <c r="AR1194" s="19"/>
      <c r="AS1194" s="51"/>
      <c r="AT1194" s="51"/>
      <c r="AU1194" s="51"/>
      <c r="AV1194" s="51"/>
      <c r="AW1194" s="51"/>
    </row>
    <row r="1195" spans="1:49" ht="15" x14ac:dyDescent="0.3">
      <c r="A1195" s="32"/>
      <c r="AI1195" s="20"/>
      <c r="AJ1195" s="21"/>
      <c r="AK1195" s="39"/>
      <c r="AL1195" s="39"/>
      <c r="AM1195" s="19"/>
      <c r="AN1195" s="19"/>
      <c r="AO1195" s="19"/>
      <c r="AP1195" s="19"/>
      <c r="AQ1195" s="19"/>
      <c r="AR1195" s="19"/>
      <c r="AS1195" s="51"/>
      <c r="AT1195" s="51"/>
      <c r="AU1195" s="51"/>
      <c r="AV1195" s="51"/>
      <c r="AW1195" s="51"/>
    </row>
    <row r="1196" spans="1:49" ht="15" x14ac:dyDescent="0.3">
      <c r="A1196" s="32"/>
      <c r="AI1196" s="20"/>
      <c r="AJ1196" s="21"/>
      <c r="AK1196" s="39"/>
      <c r="AL1196" s="39"/>
      <c r="AM1196" s="19"/>
      <c r="AN1196" s="19"/>
      <c r="AO1196" s="19"/>
      <c r="AP1196" s="19"/>
      <c r="AQ1196" s="19"/>
      <c r="AR1196" s="19"/>
      <c r="AS1196" s="51"/>
      <c r="AT1196" s="51"/>
      <c r="AU1196" s="51"/>
      <c r="AV1196" s="51"/>
      <c r="AW1196" s="51"/>
    </row>
    <row r="1197" spans="1:49" ht="15" x14ac:dyDescent="0.3">
      <c r="A1197" s="32"/>
      <c r="AI1197" s="20"/>
      <c r="AJ1197" s="21"/>
      <c r="AK1197" s="39"/>
      <c r="AL1197" s="39"/>
      <c r="AM1197" s="19"/>
      <c r="AN1197" s="19"/>
      <c r="AO1197" s="19"/>
      <c r="AP1197" s="19"/>
      <c r="AQ1197" s="19"/>
      <c r="AR1197" s="19"/>
      <c r="AS1197" s="51"/>
      <c r="AT1197" s="51"/>
      <c r="AU1197" s="51"/>
      <c r="AV1197" s="51"/>
      <c r="AW1197" s="51"/>
    </row>
    <row r="1198" spans="1:49" ht="15" x14ac:dyDescent="0.3">
      <c r="A1198" s="32"/>
      <c r="AI1198" s="20"/>
      <c r="AJ1198" s="21"/>
      <c r="AK1198" s="39"/>
      <c r="AL1198" s="39"/>
      <c r="AM1198" s="19"/>
      <c r="AN1198" s="19"/>
      <c r="AO1198" s="19"/>
      <c r="AP1198" s="19"/>
      <c r="AQ1198" s="19"/>
      <c r="AR1198" s="19"/>
      <c r="AS1198" s="51"/>
      <c r="AT1198" s="51"/>
      <c r="AU1198" s="51"/>
      <c r="AV1198" s="51"/>
      <c r="AW1198" s="51"/>
    </row>
    <row r="1199" spans="1:49" ht="15" x14ac:dyDescent="0.3">
      <c r="A1199" s="32"/>
      <c r="AI1199" s="20"/>
      <c r="AJ1199" s="21"/>
      <c r="AK1199" s="39"/>
      <c r="AL1199" s="39"/>
      <c r="AM1199" s="19"/>
      <c r="AN1199" s="19"/>
      <c r="AO1199" s="19"/>
      <c r="AP1199" s="19"/>
      <c r="AQ1199" s="19"/>
      <c r="AR1199" s="19"/>
      <c r="AS1199" s="51"/>
      <c r="AT1199" s="51"/>
      <c r="AU1199" s="51"/>
      <c r="AV1199" s="51"/>
      <c r="AW1199" s="51"/>
    </row>
    <row r="1200" spans="1:49" ht="15" x14ac:dyDescent="0.3">
      <c r="A1200" s="32"/>
      <c r="AI1200" s="20"/>
      <c r="AJ1200" s="21"/>
      <c r="AK1200" s="39"/>
      <c r="AL1200" s="39"/>
      <c r="AM1200" s="19"/>
      <c r="AN1200" s="19"/>
      <c r="AO1200" s="19"/>
      <c r="AP1200" s="19"/>
      <c r="AQ1200" s="19"/>
      <c r="AR1200" s="19"/>
      <c r="AS1200" s="51"/>
      <c r="AT1200" s="51"/>
      <c r="AU1200" s="51"/>
      <c r="AV1200" s="51"/>
      <c r="AW1200" s="51"/>
    </row>
    <row r="1201" spans="1:49" ht="15" x14ac:dyDescent="0.3">
      <c r="A1201" s="32"/>
      <c r="AI1201" s="20"/>
      <c r="AJ1201" s="21"/>
      <c r="AK1201" s="39"/>
      <c r="AL1201" s="39"/>
      <c r="AM1201" s="19"/>
      <c r="AN1201" s="19"/>
      <c r="AO1201" s="19"/>
      <c r="AP1201" s="19"/>
      <c r="AQ1201" s="19"/>
      <c r="AR1201" s="19"/>
      <c r="AS1201" s="51"/>
      <c r="AT1201" s="51"/>
      <c r="AU1201" s="51"/>
      <c r="AV1201" s="51"/>
      <c r="AW1201" s="51"/>
    </row>
    <row r="1202" spans="1:49" ht="15" x14ac:dyDescent="0.3">
      <c r="A1202" s="32"/>
      <c r="AI1202" s="20"/>
      <c r="AJ1202" s="21"/>
      <c r="AK1202" s="39"/>
      <c r="AL1202" s="39"/>
      <c r="AM1202" s="19"/>
      <c r="AN1202" s="19"/>
      <c r="AO1202" s="19"/>
      <c r="AP1202" s="19"/>
      <c r="AQ1202" s="19"/>
      <c r="AR1202" s="19"/>
      <c r="AS1202" s="51"/>
      <c r="AT1202" s="51"/>
      <c r="AU1202" s="51"/>
      <c r="AV1202" s="51"/>
      <c r="AW1202" s="51"/>
    </row>
    <row r="1203" spans="1:49" ht="15" x14ac:dyDescent="0.3">
      <c r="A1203" s="32"/>
      <c r="AI1203" s="20"/>
      <c r="AJ1203" s="21"/>
      <c r="AK1203" s="39"/>
      <c r="AL1203" s="39"/>
      <c r="AM1203" s="19"/>
      <c r="AN1203" s="19"/>
      <c r="AO1203" s="19"/>
      <c r="AP1203" s="19"/>
      <c r="AQ1203" s="19"/>
      <c r="AR1203" s="19"/>
      <c r="AS1203" s="51"/>
      <c r="AT1203" s="51"/>
      <c r="AU1203" s="51"/>
      <c r="AV1203" s="51"/>
      <c r="AW1203" s="51"/>
    </row>
    <row r="1204" spans="1:49" ht="15" x14ac:dyDescent="0.3">
      <c r="A1204" s="32"/>
      <c r="AI1204" s="20"/>
      <c r="AJ1204" s="21"/>
      <c r="AK1204" s="39"/>
      <c r="AL1204" s="39"/>
      <c r="AM1204" s="19"/>
      <c r="AN1204" s="19"/>
      <c r="AO1204" s="19"/>
      <c r="AP1204" s="19"/>
      <c r="AQ1204" s="19"/>
      <c r="AR1204" s="19"/>
      <c r="AS1204" s="51"/>
      <c r="AT1204" s="51"/>
      <c r="AU1204" s="51"/>
      <c r="AV1204" s="51"/>
      <c r="AW1204" s="51"/>
    </row>
    <row r="1205" spans="1:49" ht="15" x14ac:dyDescent="0.3">
      <c r="A1205" s="32"/>
      <c r="AI1205" s="20"/>
      <c r="AJ1205" s="21"/>
      <c r="AK1205" s="39"/>
      <c r="AL1205" s="39"/>
      <c r="AM1205" s="19"/>
      <c r="AN1205" s="19"/>
      <c r="AO1205" s="19"/>
      <c r="AP1205" s="19"/>
      <c r="AQ1205" s="19"/>
      <c r="AR1205" s="19"/>
      <c r="AS1205" s="51"/>
      <c r="AT1205" s="51"/>
      <c r="AU1205" s="51"/>
      <c r="AV1205" s="51"/>
      <c r="AW1205" s="51"/>
    </row>
    <row r="1206" spans="1:49" ht="15" x14ac:dyDescent="0.3">
      <c r="A1206" s="32"/>
      <c r="AI1206" s="20"/>
      <c r="AJ1206" s="21"/>
      <c r="AK1206" s="39"/>
      <c r="AL1206" s="39"/>
      <c r="AM1206" s="19"/>
      <c r="AN1206" s="19"/>
      <c r="AO1206" s="19"/>
      <c r="AP1206" s="19"/>
      <c r="AQ1206" s="19"/>
      <c r="AR1206" s="19"/>
      <c r="AS1206" s="51"/>
      <c r="AT1206" s="51"/>
      <c r="AU1206" s="51"/>
      <c r="AV1206" s="51"/>
      <c r="AW1206" s="51"/>
    </row>
    <row r="1207" spans="1:49" ht="15" x14ac:dyDescent="0.3">
      <c r="A1207" s="32"/>
      <c r="AI1207" s="20"/>
      <c r="AJ1207" s="21"/>
      <c r="AK1207" s="39"/>
      <c r="AL1207" s="39"/>
      <c r="AM1207" s="19"/>
      <c r="AN1207" s="19"/>
      <c r="AO1207" s="19"/>
      <c r="AP1207" s="19"/>
      <c r="AQ1207" s="19"/>
      <c r="AR1207" s="19"/>
      <c r="AS1207" s="51"/>
      <c r="AT1207" s="51"/>
      <c r="AU1207" s="51"/>
      <c r="AV1207" s="51"/>
      <c r="AW1207" s="51"/>
    </row>
    <row r="1208" spans="1:49" ht="15" x14ac:dyDescent="0.3">
      <c r="A1208" s="32"/>
      <c r="AI1208" s="20"/>
      <c r="AJ1208" s="21"/>
      <c r="AK1208" s="39"/>
      <c r="AL1208" s="39"/>
      <c r="AM1208" s="19"/>
      <c r="AN1208" s="19"/>
      <c r="AO1208" s="19"/>
      <c r="AP1208" s="19"/>
      <c r="AQ1208" s="19"/>
      <c r="AR1208" s="19"/>
      <c r="AS1208" s="51"/>
      <c r="AT1208" s="51"/>
      <c r="AU1208" s="51"/>
      <c r="AV1208" s="51"/>
      <c r="AW1208" s="51"/>
    </row>
    <row r="1209" spans="1:49" ht="15" x14ac:dyDescent="0.3">
      <c r="A1209" s="32"/>
      <c r="AI1209" s="20"/>
      <c r="AJ1209" s="21"/>
      <c r="AK1209" s="39"/>
      <c r="AL1209" s="39"/>
      <c r="AM1209" s="19"/>
      <c r="AN1209" s="19"/>
      <c r="AO1209" s="19"/>
      <c r="AP1209" s="19"/>
      <c r="AQ1209" s="19"/>
      <c r="AR1209" s="19"/>
      <c r="AS1209" s="51"/>
      <c r="AT1209" s="51"/>
      <c r="AU1209" s="51"/>
      <c r="AV1209" s="51"/>
      <c r="AW1209" s="51"/>
    </row>
    <row r="1210" spans="1:49" ht="15" x14ac:dyDescent="0.3">
      <c r="A1210" s="32"/>
      <c r="AI1210" s="20"/>
      <c r="AJ1210" s="21"/>
      <c r="AK1210" s="39"/>
      <c r="AL1210" s="39"/>
      <c r="AM1210" s="19"/>
      <c r="AN1210" s="19"/>
      <c r="AO1210" s="19"/>
      <c r="AP1210" s="19"/>
      <c r="AQ1210" s="19"/>
      <c r="AR1210" s="19"/>
      <c r="AS1210" s="51"/>
      <c r="AT1210" s="51"/>
      <c r="AU1210" s="51"/>
      <c r="AV1210" s="51"/>
      <c r="AW1210" s="51"/>
    </row>
    <row r="1211" spans="1:49" ht="15" x14ac:dyDescent="0.3">
      <c r="A1211" s="32"/>
      <c r="AI1211" s="20"/>
      <c r="AJ1211" s="21"/>
      <c r="AK1211" s="39"/>
      <c r="AL1211" s="39"/>
      <c r="AM1211" s="19"/>
      <c r="AN1211" s="19"/>
      <c r="AO1211" s="19"/>
      <c r="AP1211" s="19"/>
      <c r="AQ1211" s="19"/>
      <c r="AR1211" s="19"/>
      <c r="AS1211" s="51"/>
      <c r="AT1211" s="51"/>
      <c r="AU1211" s="51"/>
      <c r="AV1211" s="51"/>
      <c r="AW1211" s="51"/>
    </row>
    <row r="1212" spans="1:49" ht="15" x14ac:dyDescent="0.3">
      <c r="A1212" s="32"/>
      <c r="AI1212" s="20"/>
      <c r="AJ1212" s="21"/>
      <c r="AK1212" s="39"/>
      <c r="AL1212" s="39"/>
      <c r="AM1212" s="19"/>
      <c r="AN1212" s="19"/>
      <c r="AO1212" s="19"/>
      <c r="AP1212" s="19"/>
      <c r="AQ1212" s="19"/>
      <c r="AR1212" s="19"/>
      <c r="AS1212" s="51"/>
      <c r="AT1212" s="51"/>
      <c r="AU1212" s="51"/>
      <c r="AV1212" s="51"/>
      <c r="AW1212" s="51"/>
    </row>
    <row r="1213" spans="1:49" ht="15" x14ac:dyDescent="0.3">
      <c r="A1213" s="32"/>
      <c r="AI1213" s="20"/>
      <c r="AJ1213" s="21"/>
      <c r="AK1213" s="39"/>
      <c r="AL1213" s="39"/>
      <c r="AM1213" s="19"/>
      <c r="AN1213" s="19"/>
      <c r="AO1213" s="19"/>
      <c r="AP1213" s="19"/>
      <c r="AQ1213" s="19"/>
      <c r="AR1213" s="19"/>
      <c r="AS1213" s="51"/>
      <c r="AT1213" s="51"/>
      <c r="AU1213" s="51"/>
      <c r="AV1213" s="51"/>
      <c r="AW1213" s="51"/>
    </row>
    <row r="1214" spans="1:49" ht="15" x14ac:dyDescent="0.3">
      <c r="A1214" s="32"/>
      <c r="AI1214" s="20"/>
      <c r="AJ1214" s="21"/>
      <c r="AK1214" s="39"/>
      <c r="AL1214" s="39"/>
      <c r="AM1214" s="19"/>
      <c r="AN1214" s="19"/>
      <c r="AO1214" s="19"/>
      <c r="AP1214" s="19"/>
      <c r="AQ1214" s="19"/>
      <c r="AR1214" s="19"/>
      <c r="AS1214" s="51"/>
      <c r="AT1214" s="51"/>
      <c r="AU1214" s="51"/>
      <c r="AV1214" s="51"/>
      <c r="AW1214" s="51"/>
    </row>
    <row r="1215" spans="1:49" ht="15" x14ac:dyDescent="0.3">
      <c r="A1215" s="32"/>
      <c r="AI1215" s="20"/>
      <c r="AJ1215" s="21"/>
      <c r="AK1215" s="39"/>
      <c r="AL1215" s="39"/>
      <c r="AM1215" s="19"/>
      <c r="AN1215" s="19"/>
      <c r="AO1215" s="19"/>
      <c r="AP1215" s="19"/>
      <c r="AQ1215" s="19"/>
      <c r="AR1215" s="19"/>
      <c r="AS1215" s="51"/>
      <c r="AT1215" s="51"/>
      <c r="AU1215" s="51"/>
      <c r="AV1215" s="51"/>
      <c r="AW1215" s="51"/>
    </row>
    <row r="1216" spans="1:49" ht="15" x14ac:dyDescent="0.3">
      <c r="A1216" s="32"/>
      <c r="AI1216" s="20"/>
      <c r="AJ1216" s="21"/>
      <c r="AK1216" s="39"/>
      <c r="AL1216" s="39"/>
      <c r="AM1216" s="19"/>
      <c r="AN1216" s="19"/>
      <c r="AO1216" s="19"/>
      <c r="AP1216" s="19"/>
      <c r="AQ1216" s="19"/>
      <c r="AR1216" s="19"/>
      <c r="AS1216" s="51"/>
      <c r="AT1216" s="51"/>
      <c r="AU1216" s="51"/>
      <c r="AV1216" s="51"/>
      <c r="AW1216" s="51"/>
    </row>
    <row r="1217" spans="1:49" ht="15" x14ac:dyDescent="0.3">
      <c r="A1217" s="32"/>
      <c r="AI1217" s="20"/>
      <c r="AJ1217" s="21"/>
      <c r="AK1217" s="39"/>
      <c r="AL1217" s="39"/>
      <c r="AM1217" s="19"/>
      <c r="AN1217" s="19"/>
      <c r="AO1217" s="19"/>
      <c r="AP1217" s="19"/>
      <c r="AQ1217" s="19"/>
      <c r="AR1217" s="19"/>
      <c r="AS1217" s="51"/>
      <c r="AT1217" s="51"/>
      <c r="AU1217" s="51"/>
      <c r="AV1217" s="51"/>
      <c r="AW1217" s="51"/>
    </row>
    <row r="1218" spans="1:49" ht="15" x14ac:dyDescent="0.3">
      <c r="A1218" s="32"/>
      <c r="AI1218" s="20"/>
      <c r="AJ1218" s="21"/>
      <c r="AK1218" s="39"/>
      <c r="AL1218" s="39"/>
      <c r="AM1218" s="19"/>
      <c r="AN1218" s="19"/>
      <c r="AO1218" s="19"/>
      <c r="AP1218" s="19"/>
      <c r="AQ1218" s="19"/>
      <c r="AR1218" s="19"/>
      <c r="AS1218" s="51"/>
      <c r="AT1218" s="51"/>
      <c r="AU1218" s="51"/>
      <c r="AV1218" s="51"/>
      <c r="AW1218" s="51"/>
    </row>
    <row r="1219" spans="1:49" ht="15" x14ac:dyDescent="0.3">
      <c r="A1219" s="32"/>
      <c r="AI1219" s="20"/>
      <c r="AJ1219" s="21"/>
      <c r="AK1219" s="39"/>
      <c r="AL1219" s="39"/>
      <c r="AM1219" s="19"/>
      <c r="AN1219" s="19"/>
      <c r="AO1219" s="19"/>
      <c r="AP1219" s="19"/>
      <c r="AQ1219" s="19"/>
      <c r="AR1219" s="19"/>
      <c r="AS1219" s="51"/>
      <c r="AT1219" s="51"/>
      <c r="AU1219" s="51"/>
      <c r="AV1219" s="51"/>
      <c r="AW1219" s="51"/>
    </row>
    <row r="1220" spans="1:49" ht="15" x14ac:dyDescent="0.3">
      <c r="A1220" s="32"/>
      <c r="AI1220" s="20"/>
      <c r="AJ1220" s="21"/>
      <c r="AK1220" s="39"/>
      <c r="AL1220" s="39"/>
      <c r="AM1220" s="19"/>
      <c r="AN1220" s="19"/>
      <c r="AO1220" s="19"/>
      <c r="AP1220" s="19"/>
      <c r="AQ1220" s="19"/>
      <c r="AR1220" s="19"/>
      <c r="AS1220" s="51"/>
      <c r="AT1220" s="51"/>
      <c r="AU1220" s="51"/>
      <c r="AV1220" s="51"/>
      <c r="AW1220" s="51"/>
    </row>
    <row r="1221" spans="1:49" ht="15" x14ac:dyDescent="0.3">
      <c r="A1221" s="32"/>
      <c r="AI1221" s="20"/>
      <c r="AJ1221" s="21"/>
      <c r="AK1221" s="39"/>
      <c r="AL1221" s="39"/>
      <c r="AM1221" s="19"/>
      <c r="AN1221" s="19"/>
      <c r="AO1221" s="19"/>
      <c r="AP1221" s="19"/>
      <c r="AQ1221" s="19"/>
      <c r="AR1221" s="19"/>
      <c r="AS1221" s="51"/>
      <c r="AT1221" s="51"/>
      <c r="AU1221" s="51"/>
      <c r="AV1221" s="51"/>
      <c r="AW1221" s="51"/>
    </row>
    <row r="1222" spans="1:49" ht="15" x14ac:dyDescent="0.3">
      <c r="A1222" s="32"/>
      <c r="AI1222" s="20"/>
      <c r="AJ1222" s="21"/>
      <c r="AK1222" s="39"/>
      <c r="AL1222" s="39"/>
      <c r="AM1222" s="19"/>
      <c r="AN1222" s="19"/>
      <c r="AO1222" s="19"/>
      <c r="AP1222" s="19"/>
      <c r="AQ1222" s="19"/>
      <c r="AR1222" s="19"/>
      <c r="AS1222" s="51"/>
      <c r="AT1222" s="51"/>
      <c r="AU1222" s="51"/>
      <c r="AV1222" s="51"/>
      <c r="AW1222" s="51"/>
    </row>
    <row r="1223" spans="1:49" ht="15" x14ac:dyDescent="0.3">
      <c r="A1223" s="32"/>
      <c r="AI1223" s="20"/>
      <c r="AJ1223" s="21"/>
      <c r="AK1223" s="39"/>
      <c r="AL1223" s="39"/>
      <c r="AM1223" s="19"/>
      <c r="AN1223" s="19"/>
      <c r="AO1223" s="19"/>
      <c r="AP1223" s="19"/>
      <c r="AQ1223" s="19"/>
      <c r="AR1223" s="19"/>
      <c r="AS1223" s="51"/>
      <c r="AT1223" s="51"/>
      <c r="AU1223" s="51"/>
      <c r="AV1223" s="51"/>
      <c r="AW1223" s="51"/>
    </row>
    <row r="1224" spans="1:49" ht="15" x14ac:dyDescent="0.3">
      <c r="A1224" s="32"/>
      <c r="AI1224" s="20"/>
      <c r="AJ1224" s="21"/>
      <c r="AK1224" s="39"/>
      <c r="AL1224" s="39"/>
      <c r="AM1224" s="19"/>
      <c r="AN1224" s="19"/>
      <c r="AO1224" s="19"/>
      <c r="AP1224" s="19"/>
      <c r="AQ1224" s="19"/>
      <c r="AR1224" s="19"/>
      <c r="AS1224" s="51"/>
      <c r="AT1224" s="51"/>
      <c r="AU1224" s="51"/>
      <c r="AV1224" s="51"/>
      <c r="AW1224" s="51"/>
    </row>
    <row r="1225" spans="1:49" ht="15" x14ac:dyDescent="0.3">
      <c r="A1225" s="32"/>
      <c r="AI1225" s="20"/>
      <c r="AJ1225" s="21"/>
      <c r="AK1225" s="39"/>
      <c r="AL1225" s="39"/>
      <c r="AM1225" s="19"/>
      <c r="AN1225" s="19"/>
      <c r="AO1225" s="19"/>
      <c r="AP1225" s="19"/>
      <c r="AQ1225" s="19"/>
      <c r="AR1225" s="19"/>
      <c r="AS1225" s="51"/>
      <c r="AT1225" s="51"/>
      <c r="AU1225" s="51"/>
      <c r="AV1225" s="51"/>
      <c r="AW1225" s="51"/>
    </row>
    <row r="1226" spans="1:49" ht="15" x14ac:dyDescent="0.3">
      <c r="A1226" s="32"/>
      <c r="AI1226" s="20"/>
      <c r="AJ1226" s="21"/>
      <c r="AK1226" s="39"/>
      <c r="AL1226" s="39"/>
      <c r="AM1226" s="19"/>
      <c r="AN1226" s="19"/>
      <c r="AO1226" s="19"/>
      <c r="AP1226" s="19"/>
      <c r="AQ1226" s="19"/>
      <c r="AR1226" s="19"/>
      <c r="AS1226" s="51"/>
      <c r="AT1226" s="51"/>
      <c r="AU1226" s="51"/>
      <c r="AV1226" s="51"/>
      <c r="AW1226" s="51"/>
    </row>
    <row r="1227" spans="1:49" ht="15" x14ac:dyDescent="0.3">
      <c r="A1227" s="32"/>
      <c r="AI1227" s="20"/>
      <c r="AJ1227" s="21"/>
      <c r="AK1227" s="39"/>
      <c r="AL1227" s="39"/>
      <c r="AM1227" s="19"/>
      <c r="AN1227" s="19"/>
      <c r="AO1227" s="19"/>
      <c r="AP1227" s="19"/>
      <c r="AQ1227" s="19"/>
      <c r="AR1227" s="19"/>
      <c r="AS1227" s="51"/>
      <c r="AT1227" s="51"/>
      <c r="AU1227" s="51"/>
      <c r="AV1227" s="51"/>
      <c r="AW1227" s="51"/>
    </row>
    <row r="1228" spans="1:49" ht="15" x14ac:dyDescent="0.3">
      <c r="A1228" s="32"/>
      <c r="AI1228" s="20"/>
      <c r="AJ1228" s="21"/>
      <c r="AK1228" s="39"/>
      <c r="AL1228" s="39"/>
      <c r="AM1228" s="19"/>
      <c r="AN1228" s="19"/>
      <c r="AO1228" s="19"/>
      <c r="AP1228" s="19"/>
      <c r="AQ1228" s="19"/>
      <c r="AR1228" s="19"/>
      <c r="AS1228" s="51"/>
      <c r="AT1228" s="51"/>
      <c r="AU1228" s="51"/>
      <c r="AV1228" s="51"/>
      <c r="AW1228" s="51"/>
    </row>
    <row r="1229" spans="1:49" ht="15" x14ac:dyDescent="0.3">
      <c r="A1229" s="32"/>
      <c r="AI1229" s="20"/>
      <c r="AJ1229" s="21"/>
      <c r="AK1229" s="39"/>
      <c r="AL1229" s="39"/>
      <c r="AM1229" s="19"/>
      <c r="AN1229" s="19"/>
      <c r="AO1229" s="19"/>
      <c r="AP1229" s="19"/>
      <c r="AQ1229" s="19"/>
      <c r="AR1229" s="19"/>
      <c r="AS1229" s="51"/>
      <c r="AT1229" s="51"/>
      <c r="AU1229" s="51"/>
      <c r="AV1229" s="51"/>
      <c r="AW1229" s="51"/>
    </row>
    <row r="1230" spans="1:49" ht="15" x14ac:dyDescent="0.3">
      <c r="A1230" s="32"/>
      <c r="AI1230" s="20"/>
      <c r="AJ1230" s="21"/>
      <c r="AK1230" s="39"/>
      <c r="AL1230" s="39"/>
      <c r="AM1230" s="19"/>
      <c r="AN1230" s="19"/>
      <c r="AO1230" s="19"/>
      <c r="AP1230" s="19"/>
      <c r="AQ1230" s="19"/>
      <c r="AR1230" s="19"/>
      <c r="AS1230" s="51"/>
      <c r="AT1230" s="51"/>
      <c r="AU1230" s="51"/>
      <c r="AV1230" s="51"/>
      <c r="AW1230" s="51"/>
    </row>
    <row r="1231" spans="1:49" ht="15" x14ac:dyDescent="0.3">
      <c r="A1231" s="32"/>
      <c r="AI1231" s="20"/>
      <c r="AJ1231" s="21"/>
      <c r="AK1231" s="39"/>
      <c r="AL1231" s="39"/>
      <c r="AM1231" s="19"/>
      <c r="AN1231" s="19"/>
      <c r="AO1231" s="19"/>
      <c r="AP1231" s="19"/>
      <c r="AQ1231" s="19"/>
      <c r="AR1231" s="19"/>
      <c r="AS1231" s="51"/>
      <c r="AT1231" s="51"/>
      <c r="AU1231" s="51"/>
      <c r="AV1231" s="51"/>
      <c r="AW1231" s="51"/>
    </row>
    <row r="1232" spans="1:49" ht="15" x14ac:dyDescent="0.3">
      <c r="A1232" s="32"/>
      <c r="AI1232" s="20"/>
      <c r="AJ1232" s="21"/>
      <c r="AK1232" s="39"/>
      <c r="AL1232" s="39"/>
      <c r="AM1232" s="19"/>
      <c r="AN1232" s="19"/>
      <c r="AO1232" s="19"/>
      <c r="AP1232" s="19"/>
      <c r="AQ1232" s="19"/>
      <c r="AR1232" s="19"/>
      <c r="AS1232" s="51"/>
      <c r="AT1232" s="51"/>
      <c r="AU1232" s="51"/>
      <c r="AV1232" s="51"/>
      <c r="AW1232" s="51"/>
    </row>
    <row r="1233" spans="1:49" ht="15" x14ac:dyDescent="0.3">
      <c r="A1233" s="32"/>
      <c r="AI1233" s="20"/>
      <c r="AJ1233" s="21"/>
      <c r="AK1233" s="39"/>
      <c r="AL1233" s="39"/>
      <c r="AM1233" s="19"/>
      <c r="AN1233" s="19"/>
      <c r="AO1233" s="19"/>
      <c r="AP1233" s="19"/>
      <c r="AQ1233" s="19"/>
      <c r="AR1233" s="19"/>
      <c r="AS1233" s="51"/>
      <c r="AT1233" s="51"/>
      <c r="AU1233" s="51"/>
      <c r="AV1233" s="51"/>
      <c r="AW1233" s="51"/>
    </row>
    <row r="1234" spans="1:49" ht="15" x14ac:dyDescent="0.3">
      <c r="A1234" s="32"/>
      <c r="AI1234" s="20"/>
      <c r="AJ1234" s="21"/>
      <c r="AK1234" s="39"/>
      <c r="AL1234" s="39"/>
      <c r="AM1234" s="19"/>
      <c r="AN1234" s="19"/>
      <c r="AO1234" s="19"/>
      <c r="AP1234" s="19"/>
      <c r="AQ1234" s="19"/>
      <c r="AR1234" s="19"/>
      <c r="AS1234" s="51"/>
      <c r="AT1234" s="51"/>
      <c r="AU1234" s="51"/>
      <c r="AV1234" s="51"/>
      <c r="AW1234" s="51"/>
    </row>
    <row r="1235" spans="1:49" ht="15" x14ac:dyDescent="0.3">
      <c r="A1235" s="32"/>
      <c r="AI1235" s="20"/>
      <c r="AJ1235" s="21"/>
      <c r="AK1235" s="39"/>
      <c r="AL1235" s="39"/>
      <c r="AM1235" s="19"/>
      <c r="AN1235" s="19"/>
      <c r="AO1235" s="19"/>
      <c r="AP1235" s="19"/>
      <c r="AQ1235" s="19"/>
      <c r="AR1235" s="19"/>
      <c r="AS1235" s="51"/>
      <c r="AT1235" s="51"/>
      <c r="AU1235" s="51"/>
      <c r="AV1235" s="51"/>
      <c r="AW1235" s="51"/>
    </row>
    <row r="1236" spans="1:49" ht="15" x14ac:dyDescent="0.3">
      <c r="A1236" s="32"/>
      <c r="AI1236" s="20"/>
      <c r="AJ1236" s="21"/>
      <c r="AK1236" s="39"/>
      <c r="AL1236" s="39"/>
      <c r="AM1236" s="19"/>
      <c r="AN1236" s="19"/>
      <c r="AO1236" s="19"/>
      <c r="AP1236" s="19"/>
      <c r="AQ1236" s="19"/>
      <c r="AR1236" s="19"/>
      <c r="AS1236" s="51"/>
      <c r="AT1236" s="51"/>
      <c r="AU1236" s="51"/>
      <c r="AV1236" s="51"/>
      <c r="AW1236" s="51"/>
    </row>
    <row r="1237" spans="1:49" ht="15" x14ac:dyDescent="0.3">
      <c r="A1237" s="32"/>
      <c r="AI1237" s="20"/>
      <c r="AJ1237" s="21"/>
      <c r="AK1237" s="39"/>
      <c r="AL1237" s="39"/>
      <c r="AM1237" s="19"/>
      <c r="AN1237" s="19"/>
      <c r="AO1237" s="19"/>
      <c r="AP1237" s="19"/>
      <c r="AQ1237" s="19"/>
      <c r="AR1237" s="19"/>
      <c r="AS1237" s="51"/>
      <c r="AT1237" s="51"/>
      <c r="AU1237" s="51"/>
      <c r="AV1237" s="51"/>
      <c r="AW1237" s="51"/>
    </row>
    <row r="1238" spans="1:49" ht="15" x14ac:dyDescent="0.3">
      <c r="A1238" s="32"/>
      <c r="AI1238" s="20"/>
      <c r="AJ1238" s="21"/>
      <c r="AK1238" s="39"/>
      <c r="AL1238" s="39"/>
      <c r="AM1238" s="19"/>
      <c r="AN1238" s="19"/>
      <c r="AO1238" s="19"/>
      <c r="AP1238" s="19"/>
      <c r="AQ1238" s="19"/>
      <c r="AR1238" s="19"/>
      <c r="AS1238" s="51"/>
      <c r="AT1238" s="51"/>
      <c r="AU1238" s="51"/>
      <c r="AV1238" s="51"/>
      <c r="AW1238" s="51"/>
    </row>
    <row r="1239" spans="1:49" ht="15" x14ac:dyDescent="0.3">
      <c r="A1239" s="32"/>
      <c r="AI1239" s="20"/>
      <c r="AJ1239" s="21"/>
      <c r="AK1239" s="39"/>
      <c r="AL1239" s="39"/>
      <c r="AM1239" s="19"/>
      <c r="AN1239" s="19"/>
      <c r="AO1239" s="19"/>
      <c r="AP1239" s="19"/>
      <c r="AQ1239" s="19"/>
      <c r="AR1239" s="19"/>
      <c r="AS1239" s="51"/>
      <c r="AT1239" s="51"/>
      <c r="AU1239" s="51"/>
      <c r="AV1239" s="51"/>
      <c r="AW1239" s="51"/>
    </row>
    <row r="1240" spans="1:49" ht="15" x14ac:dyDescent="0.3">
      <c r="A1240" s="32"/>
      <c r="AI1240" s="20"/>
      <c r="AJ1240" s="21"/>
      <c r="AK1240" s="39"/>
      <c r="AL1240" s="39"/>
      <c r="AM1240" s="19"/>
      <c r="AN1240" s="19"/>
      <c r="AO1240" s="19"/>
      <c r="AP1240" s="19"/>
      <c r="AQ1240" s="19"/>
      <c r="AR1240" s="19"/>
      <c r="AS1240" s="51"/>
      <c r="AT1240" s="51"/>
      <c r="AU1240" s="51"/>
      <c r="AV1240" s="51"/>
      <c r="AW1240" s="51"/>
    </row>
    <row r="1241" spans="1:49" ht="15" x14ac:dyDescent="0.3">
      <c r="A1241" s="32"/>
      <c r="AI1241" s="20"/>
      <c r="AJ1241" s="21"/>
      <c r="AK1241" s="39"/>
      <c r="AL1241" s="39"/>
      <c r="AM1241" s="19"/>
      <c r="AN1241" s="19"/>
      <c r="AO1241" s="19"/>
      <c r="AP1241" s="19"/>
      <c r="AQ1241" s="19"/>
      <c r="AR1241" s="19"/>
      <c r="AS1241" s="51"/>
      <c r="AT1241" s="51"/>
      <c r="AU1241" s="51"/>
      <c r="AV1241" s="51"/>
      <c r="AW1241" s="51"/>
    </row>
    <row r="1242" spans="1:49" ht="15" x14ac:dyDescent="0.3">
      <c r="A1242" s="32"/>
      <c r="AI1242" s="20"/>
      <c r="AJ1242" s="21"/>
      <c r="AK1242" s="39"/>
      <c r="AL1242" s="39"/>
      <c r="AM1242" s="19"/>
      <c r="AN1242" s="19"/>
      <c r="AO1242" s="19"/>
      <c r="AP1242" s="19"/>
      <c r="AQ1242" s="19"/>
      <c r="AR1242" s="19"/>
      <c r="AS1242" s="51"/>
      <c r="AT1242" s="51"/>
      <c r="AU1242" s="51"/>
      <c r="AV1242" s="51"/>
      <c r="AW1242" s="51"/>
    </row>
    <row r="1243" spans="1:49" ht="15" x14ac:dyDescent="0.3">
      <c r="A1243" s="32"/>
      <c r="AI1243" s="20"/>
      <c r="AJ1243" s="21"/>
      <c r="AK1243" s="39"/>
      <c r="AL1243" s="39"/>
      <c r="AM1243" s="19"/>
      <c r="AN1243" s="19"/>
      <c r="AO1243" s="19"/>
      <c r="AP1243" s="19"/>
      <c r="AQ1243" s="19"/>
      <c r="AR1243" s="19"/>
      <c r="AS1243" s="51"/>
      <c r="AT1243" s="51"/>
      <c r="AU1243" s="51"/>
      <c r="AV1243" s="51"/>
      <c r="AW1243" s="51"/>
    </row>
    <row r="1244" spans="1:49" ht="15" x14ac:dyDescent="0.3">
      <c r="A1244" s="32"/>
      <c r="AI1244" s="20"/>
      <c r="AJ1244" s="21"/>
      <c r="AK1244" s="39"/>
      <c r="AL1244" s="39"/>
      <c r="AM1244" s="19"/>
      <c r="AN1244" s="19"/>
      <c r="AO1244" s="19"/>
      <c r="AP1244" s="19"/>
      <c r="AQ1244" s="19"/>
      <c r="AR1244" s="19"/>
      <c r="AS1244" s="51"/>
      <c r="AT1244" s="51"/>
      <c r="AU1244" s="51"/>
      <c r="AV1244" s="51"/>
      <c r="AW1244" s="51"/>
    </row>
    <row r="1245" spans="1:49" ht="15" x14ac:dyDescent="0.3">
      <c r="A1245" s="32"/>
      <c r="AI1245" s="20"/>
      <c r="AJ1245" s="21"/>
      <c r="AK1245" s="39"/>
      <c r="AL1245" s="39"/>
      <c r="AM1245" s="19"/>
      <c r="AN1245" s="19"/>
      <c r="AO1245" s="19"/>
      <c r="AP1245" s="19"/>
      <c r="AQ1245" s="19"/>
      <c r="AR1245" s="19"/>
      <c r="AS1245" s="51"/>
      <c r="AT1245" s="51"/>
      <c r="AU1245" s="51"/>
      <c r="AV1245" s="51"/>
      <c r="AW1245" s="51"/>
    </row>
    <row r="1246" spans="1:49" ht="15" x14ac:dyDescent="0.3">
      <c r="A1246" s="32"/>
      <c r="AI1246" s="20"/>
      <c r="AJ1246" s="21"/>
      <c r="AK1246" s="39"/>
      <c r="AL1246" s="39"/>
      <c r="AM1246" s="19"/>
      <c r="AN1246" s="19"/>
      <c r="AO1246" s="19"/>
      <c r="AP1246" s="19"/>
      <c r="AQ1246" s="19"/>
      <c r="AR1246" s="19"/>
      <c r="AS1246" s="51"/>
      <c r="AT1246" s="51"/>
      <c r="AU1246" s="51"/>
      <c r="AV1246" s="51"/>
      <c r="AW1246" s="51"/>
    </row>
    <row r="1247" spans="1:49" ht="15" x14ac:dyDescent="0.3">
      <c r="A1247" s="32"/>
      <c r="AI1247" s="20"/>
      <c r="AJ1247" s="21"/>
      <c r="AK1247" s="39"/>
      <c r="AL1247" s="39"/>
      <c r="AM1247" s="19"/>
      <c r="AN1247" s="19"/>
      <c r="AO1247" s="19"/>
      <c r="AP1247" s="19"/>
      <c r="AQ1247" s="19"/>
      <c r="AR1247" s="19"/>
      <c r="AS1247" s="51"/>
      <c r="AT1247" s="51"/>
      <c r="AU1247" s="51"/>
      <c r="AV1247" s="51"/>
      <c r="AW1247" s="51"/>
    </row>
    <row r="1248" spans="1:49" ht="15" x14ac:dyDescent="0.3">
      <c r="A1248" s="32"/>
      <c r="AI1248" s="20"/>
      <c r="AJ1248" s="21"/>
      <c r="AK1248" s="39"/>
      <c r="AL1248" s="39"/>
      <c r="AM1248" s="19"/>
      <c r="AN1248" s="19"/>
      <c r="AO1248" s="19"/>
      <c r="AP1248" s="19"/>
      <c r="AQ1248" s="19"/>
      <c r="AR1248" s="19"/>
      <c r="AS1248" s="51"/>
      <c r="AT1248" s="51"/>
      <c r="AU1248" s="51"/>
      <c r="AV1248" s="51"/>
      <c r="AW1248" s="51"/>
    </row>
    <row r="1249" spans="1:49" ht="15" x14ac:dyDescent="0.3">
      <c r="A1249" s="32"/>
      <c r="AI1249" s="20"/>
      <c r="AJ1249" s="21"/>
      <c r="AK1249" s="39"/>
      <c r="AL1249" s="39"/>
      <c r="AM1249" s="19"/>
      <c r="AN1249" s="19"/>
      <c r="AO1249" s="19"/>
      <c r="AP1249" s="19"/>
      <c r="AQ1249" s="19"/>
      <c r="AR1249" s="19"/>
      <c r="AS1249" s="51"/>
      <c r="AT1249" s="51"/>
      <c r="AU1249" s="51"/>
      <c r="AV1249" s="51"/>
      <c r="AW1249" s="51"/>
    </row>
    <row r="1250" spans="1:49" ht="15" x14ac:dyDescent="0.3">
      <c r="A1250" s="32"/>
      <c r="AI1250" s="20"/>
      <c r="AJ1250" s="21"/>
      <c r="AK1250" s="39"/>
      <c r="AL1250" s="39"/>
      <c r="AM1250" s="19"/>
      <c r="AN1250" s="19"/>
      <c r="AO1250" s="19"/>
      <c r="AP1250" s="19"/>
      <c r="AQ1250" s="19"/>
      <c r="AR1250" s="19"/>
      <c r="AS1250" s="51"/>
      <c r="AT1250" s="51"/>
      <c r="AU1250" s="51"/>
      <c r="AV1250" s="51"/>
      <c r="AW1250" s="51"/>
    </row>
    <row r="1251" spans="1:49" ht="15" x14ac:dyDescent="0.3">
      <c r="A1251" s="32"/>
      <c r="AI1251" s="20"/>
      <c r="AJ1251" s="21"/>
      <c r="AK1251" s="39"/>
      <c r="AL1251" s="39"/>
      <c r="AM1251" s="19"/>
      <c r="AN1251" s="19"/>
      <c r="AO1251" s="19"/>
      <c r="AP1251" s="19"/>
      <c r="AQ1251" s="19"/>
      <c r="AR1251" s="19"/>
      <c r="AS1251" s="51"/>
      <c r="AT1251" s="51"/>
      <c r="AU1251" s="51"/>
      <c r="AV1251" s="51"/>
      <c r="AW1251" s="51"/>
    </row>
    <row r="1252" spans="1:49" ht="15" x14ac:dyDescent="0.3">
      <c r="A1252" s="32"/>
      <c r="AI1252" s="20"/>
      <c r="AJ1252" s="21"/>
      <c r="AK1252" s="39"/>
      <c r="AL1252" s="39"/>
      <c r="AM1252" s="19"/>
      <c r="AN1252" s="19"/>
      <c r="AO1252" s="19"/>
      <c r="AP1252" s="19"/>
      <c r="AQ1252" s="19"/>
      <c r="AR1252" s="19"/>
      <c r="AS1252" s="51"/>
      <c r="AT1252" s="51"/>
      <c r="AU1252" s="51"/>
      <c r="AV1252" s="51"/>
      <c r="AW1252" s="51"/>
    </row>
    <row r="1253" spans="1:49" ht="15" x14ac:dyDescent="0.3">
      <c r="A1253" s="32"/>
      <c r="AI1253" s="20"/>
      <c r="AJ1253" s="21"/>
      <c r="AK1253" s="39"/>
      <c r="AL1253" s="39"/>
      <c r="AM1253" s="19"/>
      <c r="AN1253" s="19"/>
      <c r="AO1253" s="19"/>
      <c r="AP1253" s="19"/>
      <c r="AQ1253" s="19"/>
      <c r="AR1253" s="19"/>
      <c r="AS1253" s="51"/>
      <c r="AT1253" s="51"/>
      <c r="AU1253" s="51"/>
      <c r="AV1253" s="51"/>
      <c r="AW1253" s="51"/>
    </row>
    <row r="1254" spans="1:49" ht="15" x14ac:dyDescent="0.3">
      <c r="A1254" s="32"/>
      <c r="AI1254" s="20"/>
      <c r="AJ1254" s="21"/>
      <c r="AK1254" s="39"/>
      <c r="AL1254" s="39"/>
      <c r="AM1254" s="19"/>
      <c r="AN1254" s="19"/>
      <c r="AO1254" s="19"/>
      <c r="AP1254" s="19"/>
      <c r="AQ1254" s="19"/>
      <c r="AR1254" s="19"/>
      <c r="AS1254" s="51"/>
      <c r="AT1254" s="51"/>
      <c r="AU1254" s="51"/>
      <c r="AV1254" s="51"/>
      <c r="AW1254" s="51"/>
    </row>
    <row r="1255" spans="1:49" ht="15" x14ac:dyDescent="0.3">
      <c r="A1255" s="32"/>
      <c r="AI1255" s="20"/>
      <c r="AJ1255" s="21"/>
      <c r="AK1255" s="39"/>
      <c r="AL1255" s="39"/>
      <c r="AM1255" s="19"/>
      <c r="AN1255" s="19"/>
      <c r="AO1255" s="19"/>
      <c r="AP1255" s="19"/>
      <c r="AQ1255" s="19"/>
      <c r="AR1255" s="19"/>
      <c r="AS1255" s="51"/>
      <c r="AT1255" s="51"/>
      <c r="AU1255" s="51"/>
      <c r="AV1255" s="51"/>
      <c r="AW1255" s="51"/>
    </row>
    <row r="1256" spans="1:49" ht="15" x14ac:dyDescent="0.3">
      <c r="A1256" s="32"/>
      <c r="AI1256" s="20"/>
      <c r="AJ1256" s="21"/>
      <c r="AK1256" s="39"/>
      <c r="AL1256" s="39"/>
      <c r="AM1256" s="19"/>
      <c r="AN1256" s="19"/>
      <c r="AO1256" s="19"/>
      <c r="AP1256" s="19"/>
      <c r="AQ1256" s="19"/>
      <c r="AR1256" s="19"/>
      <c r="AS1256" s="51"/>
      <c r="AT1256" s="51"/>
      <c r="AU1256" s="51"/>
      <c r="AV1256" s="51"/>
      <c r="AW1256" s="51"/>
    </row>
    <row r="1257" spans="1:49" ht="15" x14ac:dyDescent="0.3">
      <c r="A1257" s="32"/>
      <c r="AI1257" s="20"/>
      <c r="AJ1257" s="21"/>
      <c r="AK1257" s="39"/>
      <c r="AL1257" s="39"/>
      <c r="AM1257" s="19"/>
      <c r="AN1257" s="19"/>
      <c r="AO1257" s="19"/>
      <c r="AP1257" s="19"/>
      <c r="AQ1257" s="19"/>
      <c r="AR1257" s="19"/>
      <c r="AS1257" s="51"/>
      <c r="AT1257" s="51"/>
      <c r="AU1257" s="51"/>
      <c r="AV1257" s="51"/>
      <c r="AW1257" s="51"/>
    </row>
    <row r="1258" spans="1:49" ht="15" x14ac:dyDescent="0.3">
      <c r="A1258" s="32"/>
      <c r="AI1258" s="20"/>
      <c r="AJ1258" s="21"/>
      <c r="AK1258" s="39"/>
      <c r="AL1258" s="39"/>
      <c r="AM1258" s="19"/>
      <c r="AN1258" s="19"/>
      <c r="AO1258" s="19"/>
      <c r="AP1258" s="19"/>
      <c r="AQ1258" s="19"/>
      <c r="AR1258" s="19"/>
      <c r="AS1258" s="51"/>
      <c r="AT1258" s="51"/>
      <c r="AU1258" s="51"/>
      <c r="AV1258" s="51"/>
      <c r="AW1258" s="51"/>
    </row>
    <row r="1259" spans="1:49" ht="15" x14ac:dyDescent="0.3">
      <c r="A1259" s="32"/>
      <c r="AI1259" s="20"/>
      <c r="AJ1259" s="21"/>
      <c r="AK1259" s="39"/>
      <c r="AL1259" s="39"/>
      <c r="AM1259" s="19"/>
      <c r="AN1259" s="19"/>
      <c r="AO1259" s="19"/>
      <c r="AP1259" s="19"/>
      <c r="AQ1259" s="19"/>
      <c r="AR1259" s="19"/>
      <c r="AS1259" s="51"/>
      <c r="AT1259" s="51"/>
      <c r="AU1259" s="51"/>
      <c r="AV1259" s="51"/>
      <c r="AW1259" s="51"/>
    </row>
    <row r="1260" spans="1:49" ht="15" x14ac:dyDescent="0.3">
      <c r="A1260" s="32"/>
      <c r="AI1260" s="20"/>
      <c r="AJ1260" s="21"/>
      <c r="AK1260" s="39"/>
      <c r="AL1260" s="39"/>
      <c r="AM1260" s="19"/>
      <c r="AN1260" s="19"/>
      <c r="AO1260" s="19"/>
      <c r="AP1260" s="19"/>
      <c r="AQ1260" s="19"/>
      <c r="AR1260" s="19"/>
      <c r="AS1260" s="51"/>
      <c r="AT1260" s="51"/>
      <c r="AU1260" s="51"/>
      <c r="AV1260" s="51"/>
      <c r="AW1260" s="51"/>
    </row>
    <row r="1261" spans="1:49" ht="15" x14ac:dyDescent="0.3">
      <c r="A1261" s="32"/>
      <c r="AI1261" s="20"/>
      <c r="AJ1261" s="21"/>
      <c r="AK1261" s="39"/>
      <c r="AL1261" s="39"/>
      <c r="AM1261" s="19"/>
      <c r="AN1261" s="19"/>
      <c r="AO1261" s="19"/>
      <c r="AP1261" s="19"/>
      <c r="AQ1261" s="19"/>
      <c r="AR1261" s="19"/>
      <c r="AS1261" s="51"/>
      <c r="AT1261" s="51"/>
      <c r="AU1261" s="51"/>
      <c r="AV1261" s="51"/>
      <c r="AW1261" s="51"/>
    </row>
    <row r="1262" spans="1:49" ht="15" x14ac:dyDescent="0.3">
      <c r="A1262" s="32"/>
      <c r="AI1262" s="20"/>
      <c r="AJ1262" s="21"/>
      <c r="AK1262" s="39"/>
      <c r="AL1262" s="39"/>
      <c r="AM1262" s="19"/>
      <c r="AN1262" s="19"/>
      <c r="AO1262" s="19"/>
      <c r="AP1262" s="19"/>
      <c r="AQ1262" s="19"/>
      <c r="AR1262" s="19"/>
      <c r="AS1262" s="51"/>
      <c r="AT1262" s="51"/>
      <c r="AU1262" s="51"/>
      <c r="AV1262" s="51"/>
      <c r="AW1262" s="51"/>
    </row>
    <row r="1263" spans="1:49" ht="15" x14ac:dyDescent="0.3">
      <c r="A1263" s="32"/>
      <c r="AI1263" s="20"/>
      <c r="AJ1263" s="21"/>
      <c r="AK1263" s="39"/>
      <c r="AL1263" s="39"/>
      <c r="AM1263" s="19"/>
      <c r="AN1263" s="19"/>
      <c r="AO1263" s="19"/>
      <c r="AP1263" s="19"/>
      <c r="AQ1263" s="19"/>
      <c r="AR1263" s="19"/>
      <c r="AS1263" s="51"/>
      <c r="AT1263" s="51"/>
      <c r="AU1263" s="51"/>
      <c r="AV1263" s="51"/>
      <c r="AW1263" s="51"/>
    </row>
    <row r="1264" spans="1:49" ht="15" x14ac:dyDescent="0.3">
      <c r="A1264" s="32"/>
      <c r="AI1264" s="20"/>
      <c r="AJ1264" s="21"/>
      <c r="AK1264" s="39"/>
      <c r="AL1264" s="39"/>
      <c r="AM1264" s="19"/>
      <c r="AN1264" s="19"/>
      <c r="AO1264" s="19"/>
      <c r="AP1264" s="19"/>
      <c r="AQ1264" s="19"/>
      <c r="AR1264" s="19"/>
      <c r="AS1264" s="51"/>
      <c r="AT1264" s="51"/>
      <c r="AU1264" s="51"/>
      <c r="AV1264" s="51"/>
      <c r="AW1264" s="51"/>
    </row>
    <row r="1265" spans="1:49" ht="15" x14ac:dyDescent="0.3">
      <c r="A1265" s="32"/>
      <c r="AI1265" s="20"/>
      <c r="AJ1265" s="21"/>
      <c r="AK1265" s="39"/>
      <c r="AL1265" s="39"/>
      <c r="AM1265" s="19"/>
      <c r="AN1265" s="19"/>
      <c r="AO1265" s="19"/>
      <c r="AP1265" s="19"/>
      <c r="AQ1265" s="19"/>
      <c r="AR1265" s="19"/>
      <c r="AS1265" s="51"/>
      <c r="AT1265" s="51"/>
      <c r="AU1265" s="51"/>
      <c r="AV1265" s="51"/>
      <c r="AW1265" s="51"/>
    </row>
    <row r="1266" spans="1:49" ht="15" x14ac:dyDescent="0.3">
      <c r="A1266" s="32"/>
      <c r="AI1266" s="20"/>
      <c r="AJ1266" s="21"/>
      <c r="AK1266" s="39"/>
      <c r="AL1266" s="39"/>
      <c r="AM1266" s="19"/>
      <c r="AN1266" s="19"/>
      <c r="AO1266" s="19"/>
      <c r="AP1266" s="19"/>
      <c r="AQ1266" s="19"/>
      <c r="AR1266" s="19"/>
      <c r="AS1266" s="51"/>
      <c r="AT1266" s="51"/>
      <c r="AU1266" s="51"/>
      <c r="AV1266" s="51"/>
      <c r="AW1266" s="51"/>
    </row>
    <row r="1267" spans="1:49" ht="15" x14ac:dyDescent="0.3">
      <c r="A1267" s="32"/>
      <c r="AI1267" s="20"/>
      <c r="AJ1267" s="21"/>
      <c r="AK1267" s="39"/>
      <c r="AL1267" s="39"/>
      <c r="AM1267" s="19"/>
      <c r="AN1267" s="19"/>
      <c r="AO1267" s="19"/>
      <c r="AP1267" s="19"/>
      <c r="AQ1267" s="19"/>
      <c r="AR1267" s="19"/>
      <c r="AS1267" s="51"/>
      <c r="AT1267" s="51"/>
      <c r="AU1267" s="51"/>
      <c r="AV1267" s="51"/>
      <c r="AW1267" s="51"/>
    </row>
    <row r="1268" spans="1:49" ht="15" x14ac:dyDescent="0.3">
      <c r="A1268" s="32"/>
      <c r="AI1268" s="20"/>
      <c r="AJ1268" s="21"/>
      <c r="AK1268" s="39"/>
      <c r="AL1268" s="39"/>
      <c r="AM1268" s="19"/>
      <c r="AN1268" s="19"/>
      <c r="AO1268" s="19"/>
      <c r="AP1268" s="19"/>
      <c r="AQ1268" s="19"/>
      <c r="AR1268" s="19"/>
      <c r="AS1268" s="51"/>
      <c r="AT1268" s="51"/>
      <c r="AU1268" s="51"/>
      <c r="AV1268" s="51"/>
      <c r="AW1268" s="51"/>
    </row>
    <row r="1269" spans="1:49" ht="15" x14ac:dyDescent="0.3">
      <c r="A1269" s="32"/>
      <c r="AI1269" s="20"/>
      <c r="AJ1269" s="21"/>
      <c r="AK1269" s="39"/>
      <c r="AL1269" s="39"/>
      <c r="AM1269" s="19"/>
      <c r="AN1269" s="19"/>
      <c r="AO1269" s="19"/>
      <c r="AP1269" s="19"/>
      <c r="AQ1269" s="19"/>
      <c r="AR1269" s="19"/>
      <c r="AS1269" s="51"/>
      <c r="AT1269" s="51"/>
      <c r="AU1269" s="51"/>
      <c r="AV1269" s="51"/>
      <c r="AW1269" s="51"/>
    </row>
    <row r="1270" spans="1:49" ht="15" x14ac:dyDescent="0.3">
      <c r="A1270" s="32"/>
      <c r="AI1270" s="20"/>
      <c r="AJ1270" s="21"/>
      <c r="AK1270" s="39"/>
      <c r="AL1270" s="39"/>
      <c r="AM1270" s="19"/>
      <c r="AN1270" s="19"/>
      <c r="AO1270" s="19"/>
      <c r="AP1270" s="19"/>
      <c r="AQ1270" s="19"/>
      <c r="AR1270" s="19"/>
      <c r="AS1270" s="51"/>
      <c r="AT1270" s="51"/>
      <c r="AU1270" s="51"/>
      <c r="AV1270" s="51"/>
      <c r="AW1270" s="51"/>
    </row>
    <row r="1271" spans="1:49" ht="15" x14ac:dyDescent="0.3">
      <c r="A1271" s="32"/>
      <c r="AI1271" s="20"/>
      <c r="AJ1271" s="21"/>
      <c r="AK1271" s="39"/>
      <c r="AL1271" s="39"/>
      <c r="AM1271" s="19"/>
      <c r="AN1271" s="19"/>
      <c r="AO1271" s="19"/>
      <c r="AP1271" s="19"/>
      <c r="AQ1271" s="19"/>
      <c r="AR1271" s="19"/>
      <c r="AS1271" s="51"/>
      <c r="AT1271" s="51"/>
      <c r="AU1271" s="51"/>
      <c r="AV1271" s="51"/>
      <c r="AW1271" s="51"/>
    </row>
    <row r="1272" spans="1:49" ht="15" x14ac:dyDescent="0.3">
      <c r="A1272" s="32"/>
      <c r="AI1272" s="20"/>
      <c r="AJ1272" s="21"/>
      <c r="AK1272" s="39"/>
      <c r="AL1272" s="39"/>
      <c r="AM1272" s="19"/>
      <c r="AN1272" s="19"/>
      <c r="AO1272" s="19"/>
      <c r="AP1272" s="19"/>
      <c r="AQ1272" s="19"/>
      <c r="AR1272" s="19"/>
      <c r="AS1272" s="51"/>
      <c r="AT1272" s="51"/>
      <c r="AU1272" s="51"/>
      <c r="AV1272" s="51"/>
      <c r="AW1272" s="51"/>
    </row>
    <row r="1273" spans="1:49" ht="15" x14ac:dyDescent="0.3">
      <c r="A1273" s="32"/>
      <c r="AI1273" s="20"/>
      <c r="AJ1273" s="21"/>
      <c r="AK1273" s="39"/>
      <c r="AL1273" s="39"/>
      <c r="AM1273" s="19"/>
      <c r="AN1273" s="19"/>
      <c r="AO1273" s="19"/>
      <c r="AP1273" s="19"/>
      <c r="AQ1273" s="19"/>
      <c r="AR1273" s="19"/>
      <c r="AS1273" s="51"/>
      <c r="AT1273" s="51"/>
      <c r="AU1273" s="51"/>
      <c r="AV1273" s="51"/>
      <c r="AW1273" s="51"/>
    </row>
    <row r="1274" spans="1:49" ht="15" x14ac:dyDescent="0.3">
      <c r="A1274" s="32"/>
      <c r="AI1274" s="20"/>
      <c r="AJ1274" s="21"/>
      <c r="AK1274" s="39"/>
      <c r="AL1274" s="39"/>
      <c r="AM1274" s="19"/>
      <c r="AN1274" s="19"/>
      <c r="AO1274" s="19"/>
      <c r="AP1274" s="19"/>
      <c r="AQ1274" s="19"/>
      <c r="AR1274" s="19"/>
      <c r="AS1274" s="51"/>
      <c r="AT1274" s="51"/>
      <c r="AU1274" s="51"/>
      <c r="AV1274" s="51"/>
      <c r="AW1274" s="51"/>
    </row>
    <row r="1275" spans="1:49" ht="15" x14ac:dyDescent="0.3">
      <c r="A1275" s="32"/>
      <c r="AI1275" s="20"/>
      <c r="AJ1275" s="21"/>
      <c r="AK1275" s="39"/>
      <c r="AL1275" s="39"/>
      <c r="AM1275" s="19"/>
      <c r="AN1275" s="19"/>
      <c r="AO1275" s="19"/>
      <c r="AP1275" s="19"/>
      <c r="AQ1275" s="19"/>
      <c r="AR1275" s="19"/>
      <c r="AS1275" s="51"/>
      <c r="AT1275" s="51"/>
      <c r="AU1275" s="51"/>
      <c r="AV1275" s="51"/>
      <c r="AW1275" s="51"/>
    </row>
    <row r="1276" spans="1:49" ht="15" x14ac:dyDescent="0.3">
      <c r="A1276" s="32"/>
      <c r="AI1276" s="20"/>
      <c r="AJ1276" s="21"/>
      <c r="AK1276" s="39"/>
      <c r="AL1276" s="39"/>
      <c r="AM1276" s="19"/>
      <c r="AN1276" s="19"/>
      <c r="AO1276" s="19"/>
      <c r="AP1276" s="19"/>
      <c r="AQ1276" s="19"/>
      <c r="AR1276" s="19"/>
      <c r="AS1276" s="51"/>
      <c r="AT1276" s="51"/>
      <c r="AU1276" s="51"/>
      <c r="AV1276" s="51"/>
      <c r="AW1276" s="51"/>
    </row>
    <row r="1277" spans="1:49" ht="15" x14ac:dyDescent="0.3">
      <c r="A1277" s="32"/>
      <c r="AI1277" s="20"/>
      <c r="AJ1277" s="21"/>
      <c r="AK1277" s="39"/>
      <c r="AL1277" s="39"/>
      <c r="AM1277" s="19"/>
      <c r="AN1277" s="19"/>
      <c r="AO1277" s="19"/>
      <c r="AP1277" s="19"/>
      <c r="AQ1277" s="19"/>
      <c r="AR1277" s="19"/>
      <c r="AS1277" s="51"/>
      <c r="AT1277" s="51"/>
      <c r="AU1277" s="51"/>
      <c r="AV1277" s="51"/>
      <c r="AW1277" s="51"/>
    </row>
    <row r="1278" spans="1:49" ht="15" x14ac:dyDescent="0.3">
      <c r="A1278" s="32"/>
      <c r="AI1278" s="20"/>
      <c r="AJ1278" s="21"/>
      <c r="AK1278" s="39"/>
      <c r="AL1278" s="39"/>
      <c r="AM1278" s="19"/>
      <c r="AN1278" s="19"/>
      <c r="AO1278" s="19"/>
      <c r="AP1278" s="19"/>
      <c r="AQ1278" s="19"/>
      <c r="AR1278" s="19"/>
      <c r="AS1278" s="51"/>
      <c r="AT1278" s="51"/>
      <c r="AU1278" s="51"/>
      <c r="AV1278" s="51"/>
      <c r="AW1278" s="51"/>
    </row>
    <row r="1279" spans="1:49" ht="15" x14ac:dyDescent="0.3">
      <c r="A1279" s="32"/>
      <c r="AI1279" s="20"/>
      <c r="AJ1279" s="21"/>
      <c r="AK1279" s="39"/>
      <c r="AL1279" s="39"/>
      <c r="AM1279" s="19"/>
      <c r="AN1279" s="19"/>
      <c r="AO1279" s="19"/>
      <c r="AP1279" s="19"/>
      <c r="AQ1279" s="19"/>
      <c r="AR1279" s="19"/>
      <c r="AS1279" s="51"/>
      <c r="AT1279" s="51"/>
      <c r="AU1279" s="51"/>
      <c r="AV1279" s="51"/>
      <c r="AW1279" s="51"/>
    </row>
    <row r="1280" spans="1:49" ht="15" x14ac:dyDescent="0.3">
      <c r="A1280" s="32"/>
      <c r="AI1280" s="20"/>
      <c r="AJ1280" s="21"/>
      <c r="AK1280" s="39"/>
      <c r="AL1280" s="39"/>
      <c r="AM1280" s="19"/>
      <c r="AN1280" s="19"/>
      <c r="AO1280" s="19"/>
      <c r="AP1280" s="19"/>
      <c r="AQ1280" s="19"/>
      <c r="AR1280" s="19"/>
      <c r="AS1280" s="51"/>
      <c r="AT1280" s="51"/>
      <c r="AU1280" s="51"/>
      <c r="AV1280" s="51"/>
      <c r="AW1280" s="51"/>
    </row>
    <row r="1281" spans="1:49" ht="15" x14ac:dyDescent="0.3">
      <c r="A1281" s="32"/>
      <c r="AI1281" s="20"/>
      <c r="AJ1281" s="21"/>
      <c r="AK1281" s="39"/>
      <c r="AL1281" s="39"/>
      <c r="AM1281" s="19"/>
      <c r="AN1281" s="19"/>
      <c r="AO1281" s="19"/>
      <c r="AP1281" s="19"/>
      <c r="AQ1281" s="19"/>
      <c r="AR1281" s="19"/>
      <c r="AS1281" s="51"/>
      <c r="AT1281" s="51"/>
      <c r="AU1281" s="51"/>
      <c r="AV1281" s="51"/>
      <c r="AW1281" s="51"/>
    </row>
    <row r="1282" spans="1:49" ht="15" x14ac:dyDescent="0.3">
      <c r="A1282" s="32"/>
      <c r="AI1282" s="20"/>
      <c r="AJ1282" s="21"/>
      <c r="AK1282" s="39"/>
      <c r="AL1282" s="39"/>
      <c r="AM1282" s="19"/>
      <c r="AN1282" s="19"/>
      <c r="AO1282" s="19"/>
      <c r="AP1282" s="19"/>
      <c r="AQ1282" s="19"/>
      <c r="AR1282" s="19"/>
      <c r="AS1282" s="51"/>
      <c r="AT1282" s="51"/>
      <c r="AU1282" s="51"/>
      <c r="AV1282" s="51"/>
      <c r="AW1282" s="51"/>
    </row>
    <row r="1283" spans="1:49" ht="15" x14ac:dyDescent="0.3">
      <c r="A1283" s="32"/>
      <c r="AI1283" s="20"/>
      <c r="AJ1283" s="21"/>
      <c r="AK1283" s="39"/>
      <c r="AL1283" s="39"/>
      <c r="AM1283" s="19"/>
      <c r="AN1283" s="19"/>
      <c r="AO1283" s="19"/>
      <c r="AP1283" s="19"/>
      <c r="AQ1283" s="19"/>
      <c r="AR1283" s="19"/>
      <c r="AS1283" s="51"/>
      <c r="AT1283" s="51"/>
      <c r="AU1283" s="51"/>
      <c r="AV1283" s="51"/>
      <c r="AW1283" s="51"/>
    </row>
    <row r="1284" spans="1:49" ht="15" x14ac:dyDescent="0.3">
      <c r="A1284" s="32"/>
      <c r="AI1284" s="20"/>
      <c r="AJ1284" s="21"/>
      <c r="AK1284" s="39"/>
      <c r="AL1284" s="39"/>
      <c r="AM1284" s="19"/>
      <c r="AN1284" s="19"/>
      <c r="AO1284" s="19"/>
      <c r="AP1284" s="19"/>
      <c r="AQ1284" s="19"/>
      <c r="AR1284" s="19"/>
      <c r="AS1284" s="51"/>
      <c r="AT1284" s="51"/>
      <c r="AU1284" s="51"/>
      <c r="AV1284" s="51"/>
      <c r="AW1284" s="51"/>
    </row>
    <row r="1285" spans="1:49" ht="15" x14ac:dyDescent="0.3">
      <c r="A1285" s="32"/>
      <c r="AI1285" s="20"/>
      <c r="AJ1285" s="21"/>
      <c r="AK1285" s="39"/>
      <c r="AL1285" s="39"/>
      <c r="AM1285" s="19"/>
      <c r="AN1285" s="19"/>
      <c r="AO1285" s="19"/>
      <c r="AP1285" s="19"/>
      <c r="AQ1285" s="19"/>
      <c r="AR1285" s="19"/>
      <c r="AS1285" s="51"/>
      <c r="AT1285" s="51"/>
      <c r="AU1285" s="51"/>
      <c r="AV1285" s="51"/>
      <c r="AW1285" s="51"/>
    </row>
    <row r="1286" spans="1:49" ht="15" x14ac:dyDescent="0.3">
      <c r="A1286" s="32"/>
      <c r="AI1286" s="20"/>
      <c r="AJ1286" s="21"/>
      <c r="AK1286" s="39"/>
      <c r="AL1286" s="39"/>
      <c r="AM1286" s="19"/>
      <c r="AN1286" s="19"/>
      <c r="AO1286" s="19"/>
      <c r="AP1286" s="19"/>
      <c r="AQ1286" s="19"/>
      <c r="AR1286" s="19"/>
      <c r="AS1286" s="51"/>
      <c r="AT1286" s="51"/>
      <c r="AU1286" s="51"/>
      <c r="AV1286" s="51"/>
      <c r="AW1286" s="51"/>
    </row>
    <row r="1287" spans="1:49" ht="15" x14ac:dyDescent="0.3">
      <c r="A1287" s="32"/>
      <c r="AI1287" s="20"/>
      <c r="AJ1287" s="21"/>
      <c r="AK1287" s="39"/>
      <c r="AL1287" s="39"/>
      <c r="AM1287" s="19"/>
      <c r="AN1287" s="19"/>
      <c r="AO1287" s="19"/>
      <c r="AP1287" s="19"/>
      <c r="AQ1287" s="19"/>
      <c r="AR1287" s="19"/>
      <c r="AS1287" s="51"/>
      <c r="AT1287" s="51"/>
      <c r="AU1287" s="51"/>
      <c r="AV1287" s="51"/>
      <c r="AW1287" s="51"/>
    </row>
    <row r="1288" spans="1:49" ht="15" x14ac:dyDescent="0.3">
      <c r="A1288" s="32"/>
      <c r="AI1288" s="20"/>
      <c r="AJ1288" s="21"/>
      <c r="AK1288" s="39"/>
      <c r="AL1288" s="39"/>
      <c r="AM1288" s="19"/>
      <c r="AN1288" s="19"/>
      <c r="AO1288" s="19"/>
      <c r="AP1288" s="19"/>
      <c r="AQ1288" s="19"/>
      <c r="AR1288" s="19"/>
      <c r="AS1288" s="51"/>
      <c r="AT1288" s="51"/>
      <c r="AU1288" s="51"/>
      <c r="AV1288" s="51"/>
      <c r="AW1288" s="51"/>
    </row>
    <row r="1289" spans="1:49" ht="15" x14ac:dyDescent="0.3">
      <c r="A1289" s="32"/>
      <c r="AI1289" s="20"/>
      <c r="AJ1289" s="21"/>
      <c r="AK1289" s="39"/>
      <c r="AL1289" s="39"/>
      <c r="AM1289" s="19"/>
      <c r="AN1289" s="19"/>
      <c r="AO1289" s="19"/>
      <c r="AP1289" s="19"/>
      <c r="AQ1289" s="19"/>
      <c r="AR1289" s="19"/>
      <c r="AS1289" s="51"/>
      <c r="AT1289" s="51"/>
      <c r="AU1289" s="51"/>
      <c r="AV1289" s="51"/>
      <c r="AW1289" s="51"/>
    </row>
    <row r="1290" spans="1:49" ht="15" x14ac:dyDescent="0.3">
      <c r="A1290" s="32"/>
      <c r="AI1290" s="20"/>
      <c r="AJ1290" s="21"/>
      <c r="AK1290" s="39"/>
      <c r="AL1290" s="39"/>
      <c r="AM1290" s="19"/>
      <c r="AN1290" s="19"/>
      <c r="AO1290" s="19"/>
      <c r="AP1290" s="19"/>
      <c r="AQ1290" s="19"/>
      <c r="AR1290" s="19"/>
      <c r="AS1290" s="51"/>
      <c r="AT1290" s="51"/>
      <c r="AU1290" s="51"/>
      <c r="AV1290" s="51"/>
      <c r="AW1290" s="51"/>
    </row>
    <row r="1291" spans="1:49" ht="15" x14ac:dyDescent="0.3">
      <c r="A1291" s="32"/>
      <c r="AI1291" s="20"/>
      <c r="AJ1291" s="21"/>
      <c r="AK1291" s="39"/>
      <c r="AL1291" s="39"/>
      <c r="AM1291" s="19"/>
      <c r="AN1291" s="19"/>
      <c r="AO1291" s="19"/>
      <c r="AP1291" s="19"/>
      <c r="AQ1291" s="19"/>
      <c r="AR1291" s="19"/>
      <c r="AS1291" s="51"/>
      <c r="AT1291" s="51"/>
      <c r="AU1291" s="51"/>
      <c r="AV1291" s="51"/>
      <c r="AW1291" s="51"/>
    </row>
    <row r="1292" spans="1:49" ht="15" x14ac:dyDescent="0.3">
      <c r="A1292" s="32"/>
      <c r="AI1292" s="20"/>
      <c r="AJ1292" s="21"/>
      <c r="AK1292" s="39"/>
      <c r="AL1292" s="39"/>
      <c r="AM1292" s="19"/>
      <c r="AN1292" s="19"/>
      <c r="AO1292" s="19"/>
      <c r="AP1292" s="19"/>
      <c r="AQ1292" s="19"/>
      <c r="AR1292" s="19"/>
      <c r="AS1292" s="51"/>
      <c r="AT1292" s="51"/>
      <c r="AU1292" s="51"/>
      <c r="AV1292" s="51"/>
      <c r="AW1292" s="51"/>
    </row>
    <row r="1293" spans="1:49" ht="15" x14ac:dyDescent="0.3">
      <c r="A1293" s="32"/>
      <c r="AI1293" s="20"/>
      <c r="AJ1293" s="21"/>
      <c r="AK1293" s="39"/>
      <c r="AL1293" s="39"/>
      <c r="AM1293" s="19"/>
      <c r="AN1293" s="19"/>
      <c r="AO1293" s="19"/>
      <c r="AP1293" s="19"/>
      <c r="AQ1293" s="19"/>
      <c r="AR1293" s="19"/>
      <c r="AS1293" s="51"/>
      <c r="AT1293" s="51"/>
      <c r="AU1293" s="51"/>
      <c r="AV1293" s="51"/>
      <c r="AW1293" s="51"/>
    </row>
    <row r="1294" spans="1:49" ht="15" x14ac:dyDescent="0.3">
      <c r="A1294" s="32"/>
      <c r="AI1294" s="20"/>
      <c r="AJ1294" s="21"/>
      <c r="AK1294" s="39"/>
      <c r="AL1294" s="39"/>
      <c r="AM1294" s="19"/>
      <c r="AN1294" s="19"/>
      <c r="AO1294" s="19"/>
      <c r="AP1294" s="19"/>
      <c r="AQ1294" s="19"/>
      <c r="AR1294" s="19"/>
      <c r="AS1294" s="51"/>
      <c r="AT1294" s="51"/>
      <c r="AU1294" s="51"/>
      <c r="AV1294" s="51"/>
      <c r="AW1294" s="51"/>
    </row>
    <row r="1295" spans="1:49" ht="15" x14ac:dyDescent="0.3">
      <c r="A1295" s="32"/>
      <c r="AI1295" s="20"/>
      <c r="AJ1295" s="21"/>
      <c r="AK1295" s="39"/>
      <c r="AL1295" s="39"/>
      <c r="AM1295" s="19"/>
      <c r="AN1295" s="19"/>
      <c r="AO1295" s="19"/>
      <c r="AP1295" s="19"/>
      <c r="AQ1295" s="19"/>
      <c r="AR1295" s="19"/>
      <c r="AS1295" s="51"/>
      <c r="AT1295" s="51"/>
      <c r="AU1295" s="51"/>
      <c r="AV1295" s="51"/>
      <c r="AW1295" s="51"/>
    </row>
    <row r="1296" spans="1:49" ht="15" x14ac:dyDescent="0.3">
      <c r="A1296" s="32"/>
      <c r="AI1296" s="20"/>
      <c r="AJ1296" s="21"/>
      <c r="AK1296" s="39"/>
      <c r="AL1296" s="39"/>
      <c r="AM1296" s="19"/>
      <c r="AN1296" s="19"/>
      <c r="AO1296" s="19"/>
      <c r="AP1296" s="19"/>
      <c r="AQ1296" s="19"/>
      <c r="AR1296" s="19"/>
      <c r="AS1296" s="51"/>
      <c r="AT1296" s="51"/>
      <c r="AU1296" s="51"/>
      <c r="AV1296" s="51"/>
      <c r="AW1296" s="51"/>
    </row>
    <row r="1297" spans="1:49" ht="15" x14ac:dyDescent="0.3">
      <c r="A1297" s="32"/>
      <c r="AI1297" s="20"/>
      <c r="AJ1297" s="21"/>
      <c r="AK1297" s="39"/>
      <c r="AL1297" s="39"/>
      <c r="AM1297" s="19"/>
      <c r="AN1297" s="19"/>
      <c r="AO1297" s="19"/>
      <c r="AP1297" s="19"/>
      <c r="AQ1297" s="19"/>
      <c r="AR1297" s="19"/>
      <c r="AS1297" s="51"/>
      <c r="AT1297" s="51"/>
      <c r="AU1297" s="51"/>
      <c r="AV1297" s="51"/>
      <c r="AW1297" s="51"/>
    </row>
    <row r="1298" spans="1:49" ht="15" x14ac:dyDescent="0.3">
      <c r="A1298" s="32"/>
      <c r="AI1298" s="20"/>
      <c r="AJ1298" s="21"/>
      <c r="AK1298" s="39"/>
      <c r="AL1298" s="39"/>
      <c r="AM1298" s="19"/>
      <c r="AN1298" s="19"/>
      <c r="AO1298" s="19"/>
      <c r="AP1298" s="19"/>
      <c r="AQ1298" s="19"/>
      <c r="AR1298" s="19"/>
      <c r="AS1298" s="51"/>
      <c r="AT1298" s="51"/>
      <c r="AU1298" s="51"/>
      <c r="AV1298" s="51"/>
      <c r="AW1298" s="51"/>
    </row>
    <row r="1299" spans="1:49" ht="15" x14ac:dyDescent="0.3">
      <c r="A1299" s="32"/>
      <c r="AI1299" s="20"/>
      <c r="AJ1299" s="21"/>
      <c r="AK1299" s="39"/>
      <c r="AL1299" s="39"/>
      <c r="AM1299" s="19"/>
      <c r="AN1299" s="19"/>
      <c r="AO1299" s="19"/>
      <c r="AP1299" s="19"/>
      <c r="AQ1299" s="19"/>
      <c r="AR1299" s="19"/>
      <c r="AS1299" s="51"/>
      <c r="AT1299" s="51"/>
      <c r="AU1299" s="51"/>
      <c r="AV1299" s="51"/>
      <c r="AW1299" s="51"/>
    </row>
    <row r="1300" spans="1:49" ht="15" x14ac:dyDescent="0.3">
      <c r="A1300" s="32"/>
      <c r="AI1300" s="20"/>
      <c r="AJ1300" s="21"/>
      <c r="AK1300" s="39"/>
      <c r="AL1300" s="39"/>
      <c r="AM1300" s="19"/>
      <c r="AN1300" s="19"/>
      <c r="AO1300" s="19"/>
      <c r="AP1300" s="19"/>
      <c r="AQ1300" s="19"/>
      <c r="AR1300" s="19"/>
      <c r="AS1300" s="51"/>
      <c r="AT1300" s="51"/>
      <c r="AU1300" s="51"/>
      <c r="AV1300" s="51"/>
      <c r="AW1300" s="51"/>
    </row>
    <row r="1301" spans="1:49" ht="15" x14ac:dyDescent="0.3">
      <c r="A1301" s="32"/>
      <c r="AI1301" s="20"/>
      <c r="AJ1301" s="21"/>
      <c r="AK1301" s="39"/>
      <c r="AL1301" s="39"/>
      <c r="AM1301" s="19"/>
      <c r="AN1301" s="19"/>
      <c r="AO1301" s="19"/>
      <c r="AP1301" s="19"/>
      <c r="AQ1301" s="19"/>
      <c r="AR1301" s="19"/>
      <c r="AS1301" s="51"/>
      <c r="AT1301" s="51"/>
      <c r="AU1301" s="51"/>
      <c r="AV1301" s="51"/>
      <c r="AW1301" s="51"/>
    </row>
    <row r="1302" spans="1:49" ht="15" x14ac:dyDescent="0.3">
      <c r="A1302" s="32"/>
      <c r="AI1302" s="20"/>
      <c r="AJ1302" s="21"/>
      <c r="AK1302" s="39"/>
      <c r="AL1302" s="39"/>
      <c r="AM1302" s="19"/>
      <c r="AN1302" s="19"/>
      <c r="AO1302" s="19"/>
      <c r="AP1302" s="19"/>
      <c r="AQ1302" s="19"/>
      <c r="AR1302" s="19"/>
      <c r="AS1302" s="51"/>
      <c r="AT1302" s="51"/>
      <c r="AU1302" s="51"/>
      <c r="AV1302" s="51"/>
      <c r="AW1302" s="51"/>
    </row>
    <row r="1303" spans="1:49" ht="15" x14ac:dyDescent="0.3">
      <c r="A1303" s="32"/>
      <c r="AI1303" s="20"/>
      <c r="AJ1303" s="21"/>
      <c r="AK1303" s="39"/>
      <c r="AL1303" s="39"/>
      <c r="AM1303" s="19"/>
      <c r="AN1303" s="19"/>
      <c r="AO1303" s="19"/>
      <c r="AP1303" s="19"/>
      <c r="AQ1303" s="19"/>
      <c r="AR1303" s="19"/>
      <c r="AS1303" s="51"/>
      <c r="AT1303" s="51"/>
      <c r="AU1303" s="51"/>
      <c r="AV1303" s="51"/>
      <c r="AW1303" s="51"/>
    </row>
    <row r="1304" spans="1:49" ht="15" x14ac:dyDescent="0.3">
      <c r="A1304" s="32"/>
      <c r="AI1304" s="20"/>
      <c r="AJ1304" s="21"/>
      <c r="AK1304" s="39"/>
      <c r="AL1304" s="39"/>
      <c r="AM1304" s="19"/>
      <c r="AN1304" s="19"/>
      <c r="AO1304" s="19"/>
      <c r="AP1304" s="19"/>
      <c r="AQ1304" s="19"/>
      <c r="AR1304" s="19"/>
      <c r="AS1304" s="51"/>
      <c r="AT1304" s="51"/>
      <c r="AU1304" s="51"/>
      <c r="AV1304" s="51"/>
      <c r="AW1304" s="51"/>
    </row>
    <row r="1305" spans="1:49" ht="15" x14ac:dyDescent="0.3">
      <c r="A1305" s="32"/>
      <c r="AI1305" s="20"/>
      <c r="AJ1305" s="21"/>
      <c r="AK1305" s="39"/>
      <c r="AL1305" s="39"/>
      <c r="AM1305" s="19"/>
      <c r="AN1305" s="19"/>
      <c r="AO1305" s="19"/>
      <c r="AP1305" s="19"/>
      <c r="AQ1305" s="19"/>
      <c r="AR1305" s="19"/>
      <c r="AS1305" s="51"/>
      <c r="AT1305" s="51"/>
      <c r="AU1305" s="51"/>
      <c r="AV1305" s="51"/>
      <c r="AW1305" s="51"/>
    </row>
    <row r="1306" spans="1:49" ht="15" x14ac:dyDescent="0.3">
      <c r="A1306" s="32"/>
      <c r="AI1306" s="20"/>
      <c r="AJ1306" s="21"/>
      <c r="AK1306" s="39"/>
      <c r="AL1306" s="39"/>
      <c r="AM1306" s="19"/>
      <c r="AN1306" s="19"/>
      <c r="AO1306" s="19"/>
      <c r="AP1306" s="19"/>
      <c r="AQ1306" s="19"/>
      <c r="AR1306" s="19"/>
      <c r="AS1306" s="51"/>
      <c r="AT1306" s="51"/>
      <c r="AU1306" s="51"/>
      <c r="AV1306" s="51"/>
      <c r="AW1306" s="51"/>
    </row>
    <row r="1307" spans="1:49" ht="15" x14ac:dyDescent="0.3">
      <c r="A1307" s="32"/>
      <c r="AI1307" s="20"/>
      <c r="AJ1307" s="21"/>
      <c r="AK1307" s="39"/>
      <c r="AL1307" s="39"/>
      <c r="AM1307" s="19"/>
      <c r="AN1307" s="19"/>
      <c r="AO1307" s="19"/>
      <c r="AP1307" s="19"/>
      <c r="AQ1307" s="19"/>
      <c r="AR1307" s="19"/>
      <c r="AS1307" s="51"/>
      <c r="AT1307" s="51"/>
      <c r="AU1307" s="51"/>
      <c r="AV1307" s="51"/>
      <c r="AW1307" s="51"/>
    </row>
    <row r="1308" spans="1:49" ht="15" x14ac:dyDescent="0.3">
      <c r="A1308" s="32"/>
      <c r="AI1308" s="20"/>
      <c r="AJ1308" s="21"/>
      <c r="AK1308" s="39"/>
      <c r="AL1308" s="39"/>
      <c r="AM1308" s="19"/>
      <c r="AN1308" s="19"/>
      <c r="AO1308" s="19"/>
      <c r="AP1308" s="19"/>
      <c r="AQ1308" s="19"/>
      <c r="AR1308" s="19"/>
      <c r="AS1308" s="51"/>
      <c r="AT1308" s="51"/>
      <c r="AU1308" s="51"/>
      <c r="AV1308" s="51"/>
      <c r="AW1308" s="51"/>
    </row>
    <row r="1309" spans="1:49" ht="15" x14ac:dyDescent="0.3">
      <c r="A1309" s="32"/>
      <c r="AI1309" s="20"/>
      <c r="AJ1309" s="21"/>
      <c r="AK1309" s="39"/>
      <c r="AL1309" s="39"/>
      <c r="AM1309" s="19"/>
      <c r="AN1309" s="19"/>
      <c r="AO1309" s="19"/>
      <c r="AP1309" s="19"/>
      <c r="AQ1309" s="19"/>
      <c r="AR1309" s="19"/>
      <c r="AS1309" s="51"/>
      <c r="AT1309" s="51"/>
      <c r="AU1309" s="51"/>
      <c r="AV1309" s="51"/>
      <c r="AW1309" s="51"/>
    </row>
    <row r="1310" spans="1:49" ht="15" x14ac:dyDescent="0.3">
      <c r="A1310" s="32"/>
      <c r="AI1310" s="20"/>
      <c r="AJ1310" s="21"/>
      <c r="AK1310" s="39"/>
      <c r="AL1310" s="39"/>
      <c r="AM1310" s="19"/>
      <c r="AN1310" s="19"/>
      <c r="AO1310" s="19"/>
      <c r="AP1310" s="19"/>
      <c r="AQ1310" s="19"/>
      <c r="AR1310" s="19"/>
      <c r="AS1310" s="51"/>
      <c r="AT1310" s="51"/>
      <c r="AU1310" s="51"/>
      <c r="AV1310" s="51"/>
      <c r="AW1310" s="51"/>
    </row>
    <row r="1311" spans="1:49" ht="15" x14ac:dyDescent="0.3">
      <c r="A1311" s="32"/>
      <c r="AI1311" s="20"/>
      <c r="AJ1311" s="21"/>
      <c r="AK1311" s="39"/>
      <c r="AL1311" s="39"/>
      <c r="AM1311" s="19"/>
      <c r="AN1311" s="19"/>
      <c r="AO1311" s="19"/>
      <c r="AP1311" s="19"/>
      <c r="AQ1311" s="19"/>
      <c r="AR1311" s="19"/>
      <c r="AS1311" s="51"/>
      <c r="AT1311" s="51"/>
      <c r="AU1311" s="51"/>
      <c r="AV1311" s="51"/>
      <c r="AW1311" s="51"/>
    </row>
    <row r="1312" spans="1:49" ht="15" x14ac:dyDescent="0.3">
      <c r="A1312" s="32"/>
      <c r="AI1312" s="20"/>
      <c r="AJ1312" s="21"/>
      <c r="AK1312" s="39"/>
      <c r="AL1312" s="39"/>
      <c r="AM1312" s="19"/>
      <c r="AN1312" s="19"/>
      <c r="AO1312" s="19"/>
      <c r="AP1312" s="19"/>
      <c r="AQ1312" s="19"/>
      <c r="AR1312" s="19"/>
      <c r="AS1312" s="51"/>
      <c r="AT1312" s="51"/>
      <c r="AU1312" s="51"/>
      <c r="AV1312" s="51"/>
      <c r="AW1312" s="51"/>
    </row>
    <row r="1313" spans="1:49" ht="15" x14ac:dyDescent="0.3">
      <c r="A1313" s="32"/>
      <c r="AI1313" s="20"/>
      <c r="AJ1313" s="21"/>
      <c r="AK1313" s="39"/>
      <c r="AL1313" s="39"/>
      <c r="AM1313" s="19"/>
      <c r="AN1313" s="19"/>
      <c r="AO1313" s="19"/>
      <c r="AP1313" s="19"/>
      <c r="AQ1313" s="19"/>
      <c r="AR1313" s="19"/>
      <c r="AS1313" s="51"/>
      <c r="AT1313" s="51"/>
      <c r="AU1313" s="51"/>
      <c r="AV1313" s="51"/>
      <c r="AW1313" s="51"/>
    </row>
    <row r="1314" spans="1:49" ht="15" x14ac:dyDescent="0.3">
      <c r="A1314" s="32"/>
      <c r="AI1314" s="20"/>
      <c r="AJ1314" s="21"/>
      <c r="AK1314" s="39"/>
      <c r="AL1314" s="39"/>
      <c r="AM1314" s="19"/>
      <c r="AN1314" s="19"/>
      <c r="AO1314" s="19"/>
      <c r="AP1314" s="19"/>
      <c r="AQ1314" s="19"/>
      <c r="AR1314" s="19"/>
      <c r="AS1314" s="51"/>
      <c r="AT1314" s="51"/>
      <c r="AU1314" s="51"/>
      <c r="AV1314" s="51"/>
      <c r="AW1314" s="51"/>
    </row>
    <row r="1315" spans="1:49" ht="15" x14ac:dyDescent="0.3">
      <c r="A1315" s="32"/>
      <c r="AI1315" s="20"/>
      <c r="AJ1315" s="21"/>
      <c r="AK1315" s="39"/>
      <c r="AL1315" s="39"/>
      <c r="AM1315" s="19"/>
      <c r="AN1315" s="19"/>
      <c r="AO1315" s="19"/>
      <c r="AP1315" s="19"/>
      <c r="AQ1315" s="19"/>
      <c r="AR1315" s="19"/>
      <c r="AS1315" s="51"/>
      <c r="AT1315" s="51"/>
      <c r="AU1315" s="51"/>
      <c r="AV1315" s="51"/>
      <c r="AW1315" s="51"/>
    </row>
    <row r="1316" spans="1:49" ht="15" x14ac:dyDescent="0.3">
      <c r="A1316" s="32"/>
      <c r="AI1316" s="20"/>
      <c r="AJ1316" s="21"/>
      <c r="AK1316" s="39"/>
      <c r="AL1316" s="39"/>
      <c r="AM1316" s="19"/>
      <c r="AN1316" s="19"/>
      <c r="AO1316" s="19"/>
      <c r="AP1316" s="19"/>
      <c r="AQ1316" s="19"/>
      <c r="AR1316" s="19"/>
      <c r="AS1316" s="51"/>
      <c r="AT1316" s="51"/>
      <c r="AU1316" s="51"/>
      <c r="AV1316" s="51"/>
      <c r="AW1316" s="51"/>
    </row>
    <row r="1317" spans="1:49" ht="15" x14ac:dyDescent="0.3">
      <c r="A1317" s="32"/>
      <c r="AI1317" s="20"/>
      <c r="AJ1317" s="21"/>
      <c r="AK1317" s="39"/>
      <c r="AL1317" s="39"/>
      <c r="AM1317" s="19"/>
      <c r="AN1317" s="19"/>
      <c r="AO1317" s="19"/>
      <c r="AP1317" s="19"/>
      <c r="AQ1317" s="19"/>
      <c r="AR1317" s="19"/>
      <c r="AS1317" s="51"/>
      <c r="AT1317" s="51"/>
      <c r="AU1317" s="51"/>
      <c r="AV1317" s="51"/>
      <c r="AW1317" s="51"/>
    </row>
    <row r="1318" spans="1:49" ht="15" x14ac:dyDescent="0.3">
      <c r="A1318" s="32"/>
      <c r="AI1318" s="20"/>
      <c r="AJ1318" s="21"/>
      <c r="AK1318" s="39"/>
      <c r="AL1318" s="39"/>
      <c r="AM1318" s="19"/>
      <c r="AN1318" s="19"/>
      <c r="AO1318" s="19"/>
      <c r="AP1318" s="19"/>
      <c r="AQ1318" s="19"/>
      <c r="AR1318" s="19"/>
      <c r="AS1318" s="51"/>
      <c r="AT1318" s="51"/>
      <c r="AU1318" s="51"/>
      <c r="AV1318" s="51"/>
      <c r="AW1318" s="51"/>
    </row>
    <row r="1319" spans="1:49" ht="15" x14ac:dyDescent="0.3">
      <c r="A1319" s="32"/>
      <c r="AI1319" s="20"/>
      <c r="AJ1319" s="21"/>
      <c r="AK1319" s="39"/>
      <c r="AL1319" s="39"/>
      <c r="AM1319" s="19"/>
      <c r="AN1319" s="19"/>
      <c r="AO1319" s="19"/>
      <c r="AP1319" s="19"/>
      <c r="AQ1319" s="19"/>
      <c r="AR1319" s="19"/>
      <c r="AS1319" s="51"/>
      <c r="AT1319" s="51"/>
      <c r="AU1319" s="51"/>
      <c r="AV1319" s="51"/>
      <c r="AW1319" s="51"/>
    </row>
    <row r="1320" spans="1:49" ht="15" x14ac:dyDescent="0.3">
      <c r="A1320" s="32"/>
      <c r="AI1320" s="20"/>
      <c r="AJ1320" s="21"/>
      <c r="AK1320" s="39"/>
      <c r="AL1320" s="39"/>
      <c r="AM1320" s="19"/>
      <c r="AN1320" s="19"/>
      <c r="AO1320" s="19"/>
      <c r="AP1320" s="19"/>
      <c r="AQ1320" s="19"/>
      <c r="AR1320" s="19"/>
      <c r="AS1320" s="51"/>
      <c r="AT1320" s="51"/>
      <c r="AU1320" s="51"/>
      <c r="AV1320" s="51"/>
      <c r="AW1320" s="51"/>
    </row>
    <row r="1321" spans="1:49" ht="15" x14ac:dyDescent="0.3">
      <c r="A1321" s="32"/>
      <c r="AI1321" s="20"/>
      <c r="AJ1321" s="21"/>
      <c r="AK1321" s="39"/>
      <c r="AL1321" s="39"/>
      <c r="AM1321" s="19"/>
      <c r="AN1321" s="19"/>
      <c r="AO1321" s="19"/>
      <c r="AP1321" s="19"/>
      <c r="AQ1321" s="19"/>
      <c r="AR1321" s="19"/>
      <c r="AS1321" s="51"/>
      <c r="AT1321" s="51"/>
      <c r="AU1321" s="51"/>
      <c r="AV1321" s="51"/>
      <c r="AW1321" s="51"/>
    </row>
    <row r="1322" spans="1:49" ht="15" x14ac:dyDescent="0.3">
      <c r="A1322" s="32"/>
      <c r="AI1322" s="20"/>
      <c r="AJ1322" s="21"/>
      <c r="AK1322" s="39"/>
      <c r="AL1322" s="39"/>
      <c r="AM1322" s="19"/>
      <c r="AN1322" s="19"/>
      <c r="AO1322" s="19"/>
      <c r="AP1322" s="19"/>
      <c r="AQ1322" s="19"/>
      <c r="AR1322" s="19"/>
      <c r="AS1322" s="51"/>
      <c r="AT1322" s="51"/>
      <c r="AU1322" s="51"/>
      <c r="AV1322" s="51"/>
      <c r="AW1322" s="51"/>
    </row>
    <row r="1323" spans="1:49" ht="15" x14ac:dyDescent="0.3">
      <c r="A1323" s="32"/>
      <c r="AI1323" s="20"/>
      <c r="AJ1323" s="21"/>
      <c r="AK1323" s="39"/>
      <c r="AL1323" s="39"/>
      <c r="AM1323" s="19"/>
      <c r="AN1323" s="19"/>
      <c r="AO1323" s="19"/>
      <c r="AP1323" s="19"/>
      <c r="AQ1323" s="19"/>
      <c r="AR1323" s="19"/>
      <c r="AS1323" s="51"/>
      <c r="AT1323" s="51"/>
      <c r="AU1323" s="51"/>
      <c r="AV1323" s="51"/>
      <c r="AW1323" s="51"/>
    </row>
    <row r="1324" spans="1:49" ht="15" x14ac:dyDescent="0.3">
      <c r="A1324" s="32"/>
      <c r="AI1324" s="20"/>
      <c r="AJ1324" s="21"/>
      <c r="AK1324" s="39"/>
      <c r="AL1324" s="39"/>
      <c r="AM1324" s="19"/>
      <c r="AN1324" s="19"/>
      <c r="AO1324" s="19"/>
      <c r="AP1324" s="19"/>
      <c r="AQ1324" s="19"/>
      <c r="AR1324" s="19"/>
      <c r="AS1324" s="51"/>
      <c r="AT1324" s="51"/>
      <c r="AU1324" s="51"/>
      <c r="AV1324" s="51"/>
      <c r="AW1324" s="51"/>
    </row>
    <row r="1325" spans="1:49" ht="15" x14ac:dyDescent="0.3">
      <c r="A1325" s="32"/>
      <c r="AI1325" s="20"/>
      <c r="AJ1325" s="21"/>
      <c r="AK1325" s="39"/>
      <c r="AL1325" s="39"/>
      <c r="AM1325" s="19"/>
      <c r="AN1325" s="19"/>
      <c r="AO1325" s="19"/>
      <c r="AP1325" s="19"/>
      <c r="AQ1325" s="19"/>
      <c r="AR1325" s="19"/>
      <c r="AS1325" s="51"/>
      <c r="AT1325" s="51"/>
      <c r="AU1325" s="51"/>
      <c r="AV1325" s="51"/>
      <c r="AW1325" s="51"/>
    </row>
    <row r="1326" spans="1:49" ht="15" x14ac:dyDescent="0.3">
      <c r="A1326" s="32"/>
      <c r="AI1326" s="20"/>
      <c r="AJ1326" s="21"/>
      <c r="AK1326" s="39"/>
      <c r="AL1326" s="39"/>
      <c r="AM1326" s="19"/>
      <c r="AN1326" s="19"/>
      <c r="AO1326" s="19"/>
      <c r="AP1326" s="19"/>
      <c r="AQ1326" s="19"/>
      <c r="AR1326" s="19"/>
      <c r="AS1326" s="51"/>
      <c r="AT1326" s="51"/>
      <c r="AU1326" s="51"/>
      <c r="AV1326" s="51"/>
      <c r="AW1326" s="51"/>
    </row>
    <row r="1327" spans="1:49" ht="15" x14ac:dyDescent="0.3">
      <c r="A1327" s="32"/>
      <c r="AI1327" s="20"/>
      <c r="AJ1327" s="21"/>
      <c r="AK1327" s="39"/>
      <c r="AL1327" s="39"/>
      <c r="AM1327" s="19"/>
      <c r="AN1327" s="19"/>
      <c r="AO1327" s="19"/>
      <c r="AP1327" s="19"/>
      <c r="AQ1327" s="19"/>
      <c r="AR1327" s="19"/>
      <c r="AS1327" s="51"/>
      <c r="AT1327" s="51"/>
      <c r="AU1327" s="51"/>
      <c r="AV1327" s="51"/>
      <c r="AW1327" s="51"/>
    </row>
    <row r="1328" spans="1:49" ht="15" x14ac:dyDescent="0.3">
      <c r="A1328" s="32"/>
      <c r="AI1328" s="20"/>
      <c r="AJ1328" s="21"/>
      <c r="AK1328" s="39"/>
      <c r="AL1328" s="39"/>
      <c r="AM1328" s="19"/>
      <c r="AN1328" s="19"/>
      <c r="AO1328" s="19"/>
      <c r="AP1328" s="19"/>
      <c r="AQ1328" s="19"/>
      <c r="AR1328" s="19"/>
      <c r="AS1328" s="51"/>
      <c r="AT1328" s="51"/>
      <c r="AU1328" s="51"/>
      <c r="AV1328" s="51"/>
      <c r="AW1328" s="51"/>
    </row>
    <row r="1329" spans="1:49" ht="15" x14ac:dyDescent="0.3">
      <c r="A1329" s="32"/>
      <c r="AI1329" s="20"/>
      <c r="AJ1329" s="21"/>
      <c r="AK1329" s="39"/>
      <c r="AL1329" s="39"/>
      <c r="AM1329" s="19"/>
      <c r="AN1329" s="19"/>
      <c r="AO1329" s="19"/>
      <c r="AP1329" s="19"/>
      <c r="AQ1329" s="19"/>
      <c r="AR1329" s="19"/>
      <c r="AS1329" s="51"/>
      <c r="AT1329" s="51"/>
      <c r="AU1329" s="51"/>
      <c r="AV1329" s="51"/>
      <c r="AW1329" s="51"/>
    </row>
    <row r="1330" spans="1:49" ht="15" x14ac:dyDescent="0.3">
      <c r="A1330" s="32"/>
      <c r="AI1330" s="20"/>
      <c r="AJ1330" s="21"/>
      <c r="AK1330" s="39"/>
      <c r="AL1330" s="39"/>
      <c r="AM1330" s="19"/>
      <c r="AN1330" s="19"/>
      <c r="AO1330" s="19"/>
      <c r="AP1330" s="19"/>
      <c r="AQ1330" s="19"/>
      <c r="AR1330" s="19"/>
      <c r="AS1330" s="51"/>
      <c r="AT1330" s="51"/>
      <c r="AU1330" s="51"/>
      <c r="AV1330" s="51"/>
      <c r="AW1330" s="51"/>
    </row>
    <row r="1331" spans="1:49" ht="15" x14ac:dyDescent="0.3">
      <c r="A1331" s="32"/>
      <c r="AI1331" s="20"/>
      <c r="AJ1331" s="21"/>
      <c r="AK1331" s="39"/>
      <c r="AL1331" s="39"/>
      <c r="AM1331" s="19"/>
      <c r="AN1331" s="19"/>
      <c r="AO1331" s="19"/>
      <c r="AP1331" s="19"/>
      <c r="AQ1331" s="19"/>
      <c r="AR1331" s="19"/>
      <c r="AS1331" s="51"/>
      <c r="AT1331" s="51"/>
      <c r="AU1331" s="51"/>
      <c r="AV1331" s="51"/>
      <c r="AW1331" s="51"/>
    </row>
    <row r="1332" spans="1:49" ht="15" x14ac:dyDescent="0.3">
      <c r="A1332" s="32"/>
      <c r="AI1332" s="20"/>
      <c r="AJ1332" s="21"/>
      <c r="AK1332" s="39"/>
      <c r="AL1332" s="39"/>
      <c r="AM1332" s="19"/>
      <c r="AN1332" s="19"/>
      <c r="AO1332" s="19"/>
      <c r="AP1332" s="19"/>
      <c r="AQ1332" s="19"/>
      <c r="AR1332" s="19"/>
      <c r="AS1332" s="51"/>
      <c r="AT1332" s="51"/>
      <c r="AU1332" s="51"/>
      <c r="AV1332" s="51"/>
      <c r="AW1332" s="51"/>
    </row>
    <row r="1333" spans="1:49" ht="15" x14ac:dyDescent="0.3">
      <c r="A1333" s="32"/>
      <c r="AI1333" s="20"/>
      <c r="AJ1333" s="21"/>
      <c r="AK1333" s="39"/>
      <c r="AL1333" s="39"/>
      <c r="AM1333" s="19"/>
      <c r="AN1333" s="19"/>
      <c r="AO1333" s="19"/>
      <c r="AP1333" s="19"/>
      <c r="AQ1333" s="19"/>
      <c r="AR1333" s="19"/>
      <c r="AS1333" s="51"/>
      <c r="AT1333" s="51"/>
      <c r="AU1333" s="51"/>
      <c r="AV1333" s="51"/>
      <c r="AW1333" s="51"/>
    </row>
    <row r="1334" spans="1:49" ht="15" x14ac:dyDescent="0.3">
      <c r="A1334" s="32"/>
      <c r="AI1334" s="20"/>
      <c r="AJ1334" s="21"/>
      <c r="AK1334" s="39"/>
      <c r="AL1334" s="39"/>
      <c r="AM1334" s="19"/>
      <c r="AN1334" s="19"/>
      <c r="AO1334" s="19"/>
      <c r="AP1334" s="19"/>
      <c r="AQ1334" s="19"/>
      <c r="AR1334" s="19"/>
      <c r="AS1334" s="51"/>
      <c r="AT1334" s="51"/>
      <c r="AU1334" s="51"/>
      <c r="AV1334" s="51"/>
      <c r="AW1334" s="51"/>
    </row>
    <row r="1335" spans="1:49" ht="15" x14ac:dyDescent="0.3">
      <c r="A1335" s="32"/>
      <c r="AI1335" s="20"/>
      <c r="AJ1335" s="21"/>
      <c r="AK1335" s="39"/>
      <c r="AL1335" s="39"/>
      <c r="AM1335" s="19"/>
      <c r="AN1335" s="19"/>
      <c r="AO1335" s="19"/>
      <c r="AP1335" s="19"/>
      <c r="AQ1335" s="19"/>
      <c r="AR1335" s="19"/>
      <c r="AS1335" s="51"/>
      <c r="AT1335" s="51"/>
      <c r="AU1335" s="51"/>
      <c r="AV1335" s="51"/>
      <c r="AW1335" s="51"/>
    </row>
    <row r="1336" spans="1:49" ht="15" x14ac:dyDescent="0.3">
      <c r="A1336" s="32"/>
      <c r="AI1336" s="20"/>
      <c r="AJ1336" s="21"/>
      <c r="AK1336" s="39"/>
      <c r="AL1336" s="39"/>
      <c r="AM1336" s="19"/>
      <c r="AN1336" s="19"/>
      <c r="AO1336" s="19"/>
      <c r="AP1336" s="19"/>
      <c r="AQ1336" s="19"/>
      <c r="AR1336" s="19"/>
      <c r="AS1336" s="51"/>
      <c r="AT1336" s="51"/>
      <c r="AU1336" s="51"/>
      <c r="AV1336" s="51"/>
      <c r="AW1336" s="51"/>
    </row>
    <row r="1337" spans="1:49" ht="15" x14ac:dyDescent="0.3">
      <c r="A1337" s="32"/>
      <c r="AI1337" s="20"/>
      <c r="AJ1337" s="21"/>
      <c r="AK1337" s="39"/>
      <c r="AL1337" s="39"/>
      <c r="AM1337" s="19"/>
      <c r="AN1337" s="19"/>
      <c r="AO1337" s="19"/>
      <c r="AP1337" s="19"/>
      <c r="AQ1337" s="19"/>
      <c r="AR1337" s="19"/>
      <c r="AS1337" s="51"/>
      <c r="AT1337" s="51"/>
      <c r="AU1337" s="51"/>
      <c r="AV1337" s="51"/>
      <c r="AW1337" s="51"/>
    </row>
    <row r="1338" spans="1:49" ht="15" x14ac:dyDescent="0.3">
      <c r="A1338" s="32"/>
      <c r="AI1338" s="20"/>
      <c r="AJ1338" s="21"/>
      <c r="AK1338" s="39"/>
      <c r="AL1338" s="39"/>
      <c r="AM1338" s="19"/>
      <c r="AN1338" s="19"/>
      <c r="AO1338" s="19"/>
      <c r="AP1338" s="19"/>
      <c r="AQ1338" s="19"/>
      <c r="AR1338" s="19"/>
      <c r="AS1338" s="51"/>
      <c r="AT1338" s="51"/>
      <c r="AU1338" s="51"/>
      <c r="AV1338" s="51"/>
      <c r="AW1338" s="51"/>
    </row>
    <row r="1339" spans="1:49" ht="15" x14ac:dyDescent="0.3">
      <c r="A1339" s="32"/>
      <c r="AI1339" s="20"/>
      <c r="AJ1339" s="21"/>
      <c r="AK1339" s="39"/>
      <c r="AL1339" s="39"/>
      <c r="AM1339" s="19"/>
      <c r="AN1339" s="19"/>
      <c r="AO1339" s="19"/>
      <c r="AP1339" s="19"/>
      <c r="AQ1339" s="19"/>
      <c r="AR1339" s="19"/>
      <c r="AS1339" s="51"/>
      <c r="AT1339" s="51"/>
      <c r="AU1339" s="51"/>
      <c r="AV1339" s="51"/>
      <c r="AW1339" s="51"/>
    </row>
    <row r="1340" spans="1:49" ht="15" x14ac:dyDescent="0.3">
      <c r="A1340" s="32"/>
      <c r="AI1340" s="20"/>
      <c r="AJ1340" s="21"/>
      <c r="AK1340" s="39"/>
      <c r="AL1340" s="39"/>
      <c r="AM1340" s="19"/>
      <c r="AN1340" s="19"/>
      <c r="AO1340" s="19"/>
      <c r="AP1340" s="19"/>
      <c r="AQ1340" s="19"/>
      <c r="AR1340" s="19"/>
      <c r="AS1340" s="51"/>
      <c r="AT1340" s="51"/>
      <c r="AU1340" s="51"/>
      <c r="AV1340" s="51"/>
      <c r="AW1340" s="51"/>
    </row>
    <row r="1341" spans="1:49" ht="15" x14ac:dyDescent="0.3">
      <c r="A1341" s="32"/>
      <c r="AI1341" s="20"/>
      <c r="AJ1341" s="21"/>
      <c r="AK1341" s="39"/>
      <c r="AL1341" s="39"/>
      <c r="AM1341" s="19"/>
      <c r="AN1341" s="19"/>
      <c r="AO1341" s="19"/>
      <c r="AP1341" s="19"/>
      <c r="AQ1341" s="19"/>
      <c r="AR1341" s="19"/>
      <c r="AS1341" s="51"/>
      <c r="AT1341" s="51"/>
      <c r="AU1341" s="51"/>
      <c r="AV1341" s="51"/>
      <c r="AW1341" s="51"/>
    </row>
    <row r="1342" spans="1:49" ht="15" x14ac:dyDescent="0.3">
      <c r="A1342" s="32"/>
      <c r="AI1342" s="20"/>
      <c r="AJ1342" s="21"/>
      <c r="AK1342" s="39"/>
      <c r="AL1342" s="39"/>
      <c r="AM1342" s="19"/>
      <c r="AN1342" s="19"/>
      <c r="AO1342" s="19"/>
      <c r="AP1342" s="19"/>
      <c r="AQ1342" s="19"/>
      <c r="AR1342" s="19"/>
      <c r="AS1342" s="51"/>
      <c r="AT1342" s="51"/>
      <c r="AU1342" s="51"/>
      <c r="AV1342" s="51"/>
      <c r="AW1342" s="51"/>
    </row>
    <row r="1343" spans="1:49" ht="15" x14ac:dyDescent="0.3">
      <c r="A1343" s="32"/>
      <c r="AI1343" s="20"/>
      <c r="AJ1343" s="21"/>
      <c r="AK1343" s="39"/>
      <c r="AL1343" s="39"/>
      <c r="AM1343" s="19"/>
      <c r="AN1343" s="19"/>
      <c r="AO1343" s="19"/>
      <c r="AP1343" s="19"/>
      <c r="AQ1343" s="19"/>
      <c r="AR1343" s="19"/>
      <c r="AS1343" s="51"/>
      <c r="AT1343" s="51"/>
      <c r="AU1343" s="51"/>
      <c r="AV1343" s="51"/>
      <c r="AW1343" s="51"/>
    </row>
    <row r="1344" spans="1:49" ht="15" x14ac:dyDescent="0.3">
      <c r="A1344" s="32"/>
      <c r="AI1344" s="20"/>
      <c r="AJ1344" s="21"/>
      <c r="AK1344" s="39"/>
      <c r="AL1344" s="39"/>
      <c r="AM1344" s="19"/>
      <c r="AN1344" s="19"/>
      <c r="AO1344" s="19"/>
      <c r="AP1344" s="19"/>
      <c r="AQ1344" s="19"/>
      <c r="AR1344" s="19"/>
      <c r="AS1344" s="51"/>
      <c r="AT1344" s="51"/>
      <c r="AU1344" s="51"/>
      <c r="AV1344" s="51"/>
      <c r="AW1344" s="51"/>
    </row>
    <row r="1345" spans="1:49" ht="15" x14ac:dyDescent="0.3">
      <c r="A1345" s="32"/>
      <c r="AI1345" s="20"/>
      <c r="AJ1345" s="21"/>
      <c r="AK1345" s="39"/>
      <c r="AL1345" s="39"/>
      <c r="AM1345" s="19"/>
      <c r="AN1345" s="19"/>
      <c r="AO1345" s="19"/>
      <c r="AP1345" s="19"/>
      <c r="AQ1345" s="19"/>
      <c r="AR1345" s="19"/>
      <c r="AS1345" s="51"/>
      <c r="AT1345" s="51"/>
      <c r="AU1345" s="51"/>
      <c r="AV1345" s="51"/>
      <c r="AW1345" s="51"/>
    </row>
    <row r="1346" spans="1:49" ht="15" x14ac:dyDescent="0.3">
      <c r="A1346" s="32"/>
      <c r="AI1346" s="20"/>
      <c r="AJ1346" s="21"/>
      <c r="AK1346" s="39"/>
      <c r="AL1346" s="39"/>
      <c r="AM1346" s="19"/>
      <c r="AN1346" s="19"/>
      <c r="AO1346" s="19"/>
      <c r="AP1346" s="19"/>
      <c r="AQ1346" s="19"/>
      <c r="AR1346" s="19"/>
      <c r="AS1346" s="51"/>
      <c r="AT1346" s="51"/>
      <c r="AU1346" s="51"/>
      <c r="AV1346" s="51"/>
      <c r="AW1346" s="51"/>
    </row>
    <row r="1347" spans="1:49" ht="15" x14ac:dyDescent="0.3">
      <c r="A1347" s="32"/>
      <c r="AI1347" s="20"/>
      <c r="AJ1347" s="21"/>
      <c r="AK1347" s="39"/>
      <c r="AL1347" s="39"/>
      <c r="AM1347" s="19"/>
      <c r="AN1347" s="19"/>
      <c r="AO1347" s="19"/>
      <c r="AP1347" s="19"/>
      <c r="AQ1347" s="19"/>
      <c r="AR1347" s="19"/>
      <c r="AS1347" s="51"/>
      <c r="AT1347" s="51"/>
      <c r="AU1347" s="51"/>
      <c r="AV1347" s="51"/>
      <c r="AW1347" s="51"/>
    </row>
    <row r="1348" spans="1:49" ht="15" x14ac:dyDescent="0.3">
      <c r="A1348" s="32"/>
      <c r="AI1348" s="20"/>
      <c r="AJ1348" s="21"/>
      <c r="AK1348" s="39"/>
      <c r="AL1348" s="39"/>
      <c r="AM1348" s="19"/>
      <c r="AN1348" s="19"/>
      <c r="AO1348" s="19"/>
      <c r="AP1348" s="19"/>
      <c r="AQ1348" s="19"/>
      <c r="AR1348" s="19"/>
      <c r="AS1348" s="51"/>
      <c r="AT1348" s="51"/>
      <c r="AU1348" s="51"/>
      <c r="AV1348" s="51"/>
      <c r="AW1348" s="51"/>
    </row>
    <row r="1349" spans="1:49" ht="15" x14ac:dyDescent="0.3">
      <c r="A1349" s="32"/>
      <c r="AI1349" s="20"/>
      <c r="AJ1349" s="21"/>
      <c r="AK1349" s="39"/>
      <c r="AL1349" s="39"/>
      <c r="AM1349" s="19"/>
      <c r="AN1349" s="19"/>
      <c r="AO1349" s="19"/>
      <c r="AP1349" s="19"/>
      <c r="AQ1349" s="19"/>
      <c r="AR1349" s="19"/>
      <c r="AS1349" s="51"/>
      <c r="AT1349" s="51"/>
      <c r="AU1349" s="51"/>
      <c r="AV1349" s="51"/>
      <c r="AW1349" s="51"/>
    </row>
    <row r="1350" spans="1:49" ht="15" x14ac:dyDescent="0.3">
      <c r="A1350" s="32"/>
      <c r="AI1350" s="20"/>
      <c r="AJ1350" s="21"/>
      <c r="AK1350" s="39"/>
      <c r="AL1350" s="39"/>
      <c r="AM1350" s="19"/>
      <c r="AN1350" s="19"/>
      <c r="AO1350" s="19"/>
      <c r="AP1350" s="19"/>
      <c r="AQ1350" s="19"/>
      <c r="AR1350" s="19"/>
      <c r="AS1350" s="51"/>
      <c r="AT1350" s="51"/>
      <c r="AU1350" s="51"/>
      <c r="AV1350" s="51"/>
      <c r="AW1350" s="51"/>
    </row>
    <row r="1351" spans="1:49" ht="15" x14ac:dyDescent="0.3">
      <c r="A1351" s="32"/>
      <c r="AI1351" s="20"/>
      <c r="AJ1351" s="21"/>
      <c r="AK1351" s="39"/>
      <c r="AL1351" s="39"/>
      <c r="AM1351" s="19"/>
      <c r="AN1351" s="19"/>
      <c r="AO1351" s="19"/>
      <c r="AP1351" s="19"/>
      <c r="AQ1351" s="19"/>
      <c r="AR1351" s="19"/>
      <c r="AS1351" s="51"/>
      <c r="AT1351" s="51"/>
      <c r="AU1351" s="51"/>
      <c r="AV1351" s="51"/>
      <c r="AW1351" s="51"/>
    </row>
    <row r="1352" spans="1:49" ht="15" x14ac:dyDescent="0.3">
      <c r="A1352" s="32"/>
      <c r="AI1352" s="20"/>
      <c r="AJ1352" s="21"/>
      <c r="AK1352" s="39"/>
      <c r="AL1352" s="39"/>
      <c r="AM1352" s="19"/>
      <c r="AN1352" s="19"/>
      <c r="AO1352" s="19"/>
      <c r="AP1352" s="19"/>
      <c r="AQ1352" s="19"/>
      <c r="AR1352" s="19"/>
      <c r="AS1352" s="51"/>
      <c r="AT1352" s="51"/>
      <c r="AU1352" s="51"/>
      <c r="AV1352" s="51"/>
      <c r="AW1352" s="51"/>
    </row>
    <row r="1353" spans="1:49" ht="15" x14ac:dyDescent="0.3">
      <c r="A1353" s="32"/>
      <c r="AI1353" s="20"/>
      <c r="AJ1353" s="21"/>
      <c r="AK1353" s="39"/>
      <c r="AL1353" s="39"/>
      <c r="AM1353" s="19"/>
      <c r="AN1353" s="19"/>
      <c r="AO1353" s="19"/>
      <c r="AP1353" s="19"/>
      <c r="AQ1353" s="19"/>
      <c r="AR1353" s="19"/>
      <c r="AS1353" s="51"/>
      <c r="AT1353" s="51"/>
      <c r="AU1353" s="51"/>
      <c r="AV1353" s="51"/>
      <c r="AW1353" s="51"/>
    </row>
    <row r="1354" spans="1:49" ht="15" x14ac:dyDescent="0.3">
      <c r="A1354" s="32"/>
      <c r="AI1354" s="20"/>
      <c r="AJ1354" s="21"/>
      <c r="AK1354" s="39"/>
      <c r="AL1354" s="39"/>
      <c r="AM1354" s="19"/>
      <c r="AN1354" s="19"/>
      <c r="AO1354" s="19"/>
      <c r="AP1354" s="19"/>
      <c r="AQ1354" s="19"/>
      <c r="AR1354" s="19"/>
      <c r="AS1354" s="51"/>
      <c r="AT1354" s="51"/>
      <c r="AU1354" s="51"/>
      <c r="AV1354" s="51"/>
      <c r="AW1354" s="51"/>
    </row>
    <row r="1355" spans="1:49" ht="15" x14ac:dyDescent="0.3">
      <c r="A1355" s="32"/>
      <c r="AI1355" s="20"/>
      <c r="AJ1355" s="21"/>
      <c r="AK1355" s="39"/>
      <c r="AL1355" s="39"/>
      <c r="AM1355" s="19"/>
      <c r="AN1355" s="19"/>
      <c r="AO1355" s="19"/>
      <c r="AP1355" s="19"/>
      <c r="AQ1355" s="19"/>
      <c r="AR1355" s="19"/>
      <c r="AS1355" s="51"/>
      <c r="AT1355" s="51"/>
      <c r="AU1355" s="51"/>
      <c r="AV1355" s="51"/>
      <c r="AW1355" s="51"/>
    </row>
    <row r="1356" spans="1:49" ht="15" x14ac:dyDescent="0.3">
      <c r="A1356" s="32"/>
      <c r="AI1356" s="20"/>
      <c r="AJ1356" s="21"/>
      <c r="AK1356" s="39"/>
      <c r="AL1356" s="39"/>
      <c r="AM1356" s="19"/>
      <c r="AN1356" s="19"/>
      <c r="AO1356" s="19"/>
      <c r="AP1356" s="19"/>
      <c r="AQ1356" s="19"/>
      <c r="AR1356" s="19"/>
      <c r="AS1356" s="51"/>
      <c r="AT1356" s="51"/>
      <c r="AU1356" s="51"/>
      <c r="AV1356" s="51"/>
      <c r="AW1356" s="51"/>
    </row>
    <row r="1357" spans="1:49" ht="15" x14ac:dyDescent="0.3">
      <c r="A1357" s="32"/>
      <c r="AI1357" s="20"/>
      <c r="AJ1357" s="21"/>
      <c r="AK1357" s="39"/>
      <c r="AL1357" s="39"/>
      <c r="AM1357" s="19"/>
      <c r="AN1357" s="19"/>
      <c r="AO1357" s="19"/>
      <c r="AP1357" s="19"/>
      <c r="AQ1357" s="19"/>
      <c r="AR1357" s="19"/>
      <c r="AS1357" s="51"/>
      <c r="AT1357" s="51"/>
      <c r="AU1357" s="51"/>
      <c r="AV1357" s="51"/>
      <c r="AW1357" s="51"/>
    </row>
    <row r="1358" spans="1:49" ht="15" x14ac:dyDescent="0.3">
      <c r="A1358" s="32"/>
      <c r="AI1358" s="20"/>
      <c r="AJ1358" s="21"/>
      <c r="AK1358" s="39"/>
      <c r="AL1358" s="39"/>
      <c r="AM1358" s="19"/>
      <c r="AN1358" s="19"/>
      <c r="AO1358" s="19"/>
      <c r="AP1358" s="19"/>
      <c r="AQ1358" s="19"/>
      <c r="AR1358" s="19"/>
      <c r="AS1358" s="51"/>
      <c r="AT1358" s="51"/>
      <c r="AU1358" s="51"/>
      <c r="AV1358" s="51"/>
      <c r="AW1358" s="51"/>
    </row>
    <row r="1359" spans="1:49" ht="15" x14ac:dyDescent="0.3">
      <c r="A1359" s="32"/>
      <c r="AI1359" s="20"/>
      <c r="AJ1359" s="21"/>
      <c r="AK1359" s="39"/>
      <c r="AL1359" s="39"/>
      <c r="AM1359" s="19"/>
      <c r="AN1359" s="19"/>
      <c r="AO1359" s="19"/>
      <c r="AP1359" s="19"/>
      <c r="AQ1359" s="19"/>
      <c r="AR1359" s="19"/>
      <c r="AS1359" s="51"/>
      <c r="AT1359" s="51"/>
      <c r="AU1359" s="51"/>
      <c r="AV1359" s="51"/>
      <c r="AW1359" s="51"/>
    </row>
    <row r="1360" spans="1:49" ht="15" x14ac:dyDescent="0.3">
      <c r="A1360" s="32"/>
      <c r="AI1360" s="20"/>
      <c r="AJ1360" s="21"/>
      <c r="AK1360" s="39"/>
      <c r="AL1360" s="39"/>
      <c r="AM1360" s="19"/>
      <c r="AN1360" s="19"/>
      <c r="AO1360" s="19"/>
      <c r="AP1360" s="19"/>
      <c r="AQ1360" s="19"/>
      <c r="AR1360" s="19"/>
      <c r="AS1360" s="51"/>
      <c r="AT1360" s="51"/>
      <c r="AU1360" s="51"/>
      <c r="AV1360" s="51"/>
      <c r="AW1360" s="51"/>
    </row>
    <row r="1361" spans="1:49" ht="15" x14ac:dyDescent="0.3">
      <c r="A1361" s="32"/>
      <c r="AI1361" s="20"/>
      <c r="AJ1361" s="21"/>
      <c r="AK1361" s="39"/>
      <c r="AL1361" s="39"/>
      <c r="AM1361" s="19"/>
      <c r="AN1361" s="19"/>
      <c r="AO1361" s="19"/>
      <c r="AP1361" s="19"/>
      <c r="AQ1361" s="19"/>
      <c r="AR1361" s="19"/>
      <c r="AS1361" s="51"/>
      <c r="AT1361" s="51"/>
      <c r="AU1361" s="51"/>
      <c r="AV1361" s="51"/>
      <c r="AW1361" s="51"/>
    </row>
    <row r="1362" spans="1:49" ht="15" x14ac:dyDescent="0.3">
      <c r="A1362" s="32"/>
      <c r="AI1362" s="20"/>
      <c r="AJ1362" s="21"/>
      <c r="AK1362" s="39"/>
      <c r="AL1362" s="39"/>
      <c r="AM1362" s="19"/>
      <c r="AN1362" s="19"/>
      <c r="AO1362" s="19"/>
      <c r="AP1362" s="19"/>
      <c r="AQ1362" s="19"/>
      <c r="AR1362" s="19"/>
      <c r="AS1362" s="51"/>
      <c r="AT1362" s="51"/>
      <c r="AU1362" s="51"/>
      <c r="AV1362" s="51"/>
      <c r="AW1362" s="51"/>
    </row>
    <row r="1363" spans="1:49" ht="15" x14ac:dyDescent="0.3">
      <c r="A1363" s="32"/>
      <c r="AI1363" s="20"/>
      <c r="AJ1363" s="21"/>
      <c r="AK1363" s="39"/>
      <c r="AL1363" s="39"/>
      <c r="AM1363" s="19"/>
      <c r="AN1363" s="19"/>
      <c r="AO1363" s="19"/>
      <c r="AP1363" s="19"/>
      <c r="AQ1363" s="19"/>
      <c r="AR1363" s="19"/>
      <c r="AS1363" s="51"/>
      <c r="AT1363" s="51"/>
      <c r="AU1363" s="51"/>
      <c r="AV1363" s="51"/>
      <c r="AW1363" s="51"/>
    </row>
    <row r="1364" spans="1:49" ht="15" x14ac:dyDescent="0.3">
      <c r="A1364" s="32"/>
      <c r="AI1364" s="20"/>
      <c r="AJ1364" s="21"/>
      <c r="AK1364" s="39"/>
      <c r="AL1364" s="39"/>
      <c r="AM1364" s="19"/>
      <c r="AN1364" s="19"/>
      <c r="AO1364" s="19"/>
      <c r="AP1364" s="19"/>
      <c r="AQ1364" s="19"/>
      <c r="AR1364" s="19"/>
      <c r="AS1364" s="51"/>
      <c r="AT1364" s="51"/>
      <c r="AU1364" s="51"/>
      <c r="AV1364" s="51"/>
      <c r="AW1364" s="51"/>
    </row>
    <row r="1365" spans="1:49" ht="15" x14ac:dyDescent="0.3">
      <c r="A1365" s="32"/>
      <c r="AI1365" s="20"/>
      <c r="AJ1365" s="21"/>
      <c r="AK1365" s="39"/>
      <c r="AL1365" s="39"/>
      <c r="AM1365" s="19"/>
      <c r="AN1365" s="19"/>
      <c r="AO1365" s="19"/>
      <c r="AP1365" s="19"/>
      <c r="AQ1365" s="19"/>
      <c r="AR1365" s="19"/>
      <c r="AS1365" s="51"/>
      <c r="AT1365" s="51"/>
      <c r="AU1365" s="51"/>
      <c r="AV1365" s="51"/>
      <c r="AW1365" s="51"/>
    </row>
    <row r="1366" spans="1:49" ht="15" x14ac:dyDescent="0.3">
      <c r="A1366" s="32"/>
      <c r="AI1366" s="20"/>
      <c r="AJ1366" s="21"/>
      <c r="AK1366" s="39"/>
      <c r="AL1366" s="39"/>
      <c r="AM1366" s="19"/>
      <c r="AN1366" s="19"/>
      <c r="AO1366" s="19"/>
      <c r="AP1366" s="19"/>
      <c r="AQ1366" s="19"/>
      <c r="AR1366" s="19"/>
      <c r="AS1366" s="51"/>
      <c r="AT1366" s="51"/>
      <c r="AU1366" s="51"/>
      <c r="AV1366" s="51"/>
      <c r="AW1366" s="51"/>
    </row>
    <row r="1367" spans="1:49" ht="15" x14ac:dyDescent="0.3">
      <c r="A1367" s="32"/>
      <c r="AI1367" s="20"/>
      <c r="AJ1367" s="21"/>
      <c r="AK1367" s="39"/>
      <c r="AL1367" s="39"/>
      <c r="AM1367" s="19"/>
      <c r="AN1367" s="19"/>
      <c r="AO1367" s="19"/>
      <c r="AP1367" s="19"/>
      <c r="AQ1367" s="19"/>
      <c r="AR1367" s="19"/>
      <c r="AS1367" s="51"/>
      <c r="AT1367" s="51"/>
      <c r="AU1367" s="51"/>
      <c r="AV1367" s="51"/>
      <c r="AW1367" s="51"/>
    </row>
    <row r="1368" spans="1:49" ht="15" x14ac:dyDescent="0.3">
      <c r="A1368" s="32"/>
      <c r="AI1368" s="20"/>
      <c r="AJ1368" s="21"/>
      <c r="AK1368" s="39"/>
      <c r="AL1368" s="39"/>
      <c r="AM1368" s="19"/>
      <c r="AN1368" s="19"/>
      <c r="AO1368" s="19"/>
      <c r="AP1368" s="19"/>
      <c r="AQ1368" s="19"/>
      <c r="AR1368" s="19"/>
      <c r="AS1368" s="51"/>
      <c r="AT1368" s="51"/>
      <c r="AU1368" s="51"/>
      <c r="AV1368" s="51"/>
      <c r="AW1368" s="51"/>
    </row>
    <row r="1369" spans="1:49" ht="15" x14ac:dyDescent="0.3">
      <c r="A1369" s="32"/>
      <c r="AI1369" s="20"/>
      <c r="AJ1369" s="21"/>
      <c r="AK1369" s="39"/>
      <c r="AL1369" s="39"/>
      <c r="AM1369" s="19"/>
      <c r="AN1369" s="19"/>
      <c r="AO1369" s="19"/>
      <c r="AP1369" s="19"/>
      <c r="AQ1369" s="19"/>
      <c r="AR1369" s="19"/>
      <c r="AS1369" s="51"/>
      <c r="AT1369" s="51"/>
      <c r="AU1369" s="51"/>
      <c r="AV1369" s="51"/>
      <c r="AW1369" s="51"/>
    </row>
    <row r="1370" spans="1:49" ht="15" x14ac:dyDescent="0.3">
      <c r="A1370" s="32"/>
      <c r="AI1370" s="20"/>
      <c r="AJ1370" s="21"/>
      <c r="AK1370" s="39"/>
      <c r="AL1370" s="39"/>
      <c r="AM1370" s="19"/>
      <c r="AN1370" s="19"/>
      <c r="AO1370" s="19"/>
      <c r="AP1370" s="19"/>
      <c r="AQ1370" s="19"/>
      <c r="AR1370" s="19"/>
      <c r="AS1370" s="51"/>
      <c r="AT1370" s="51"/>
      <c r="AU1370" s="51"/>
      <c r="AV1370" s="51"/>
      <c r="AW1370" s="51"/>
    </row>
    <row r="1371" spans="1:49" ht="15" x14ac:dyDescent="0.3">
      <c r="A1371" s="32"/>
      <c r="AI1371" s="20"/>
      <c r="AJ1371" s="21"/>
      <c r="AK1371" s="39"/>
      <c r="AL1371" s="39"/>
      <c r="AM1371" s="19"/>
      <c r="AN1371" s="19"/>
      <c r="AO1371" s="19"/>
      <c r="AP1371" s="19"/>
      <c r="AQ1371" s="19"/>
      <c r="AR1371" s="19"/>
      <c r="AS1371" s="51"/>
      <c r="AT1371" s="51"/>
      <c r="AU1371" s="51"/>
      <c r="AV1371" s="51"/>
      <c r="AW1371" s="51"/>
    </row>
    <row r="1372" spans="1:49" ht="15" x14ac:dyDescent="0.3">
      <c r="A1372" s="32"/>
      <c r="AI1372" s="20"/>
      <c r="AJ1372" s="21"/>
      <c r="AK1372" s="39"/>
      <c r="AL1372" s="39"/>
      <c r="AM1372" s="19"/>
      <c r="AN1372" s="19"/>
      <c r="AO1372" s="19"/>
      <c r="AP1372" s="19"/>
      <c r="AQ1372" s="19"/>
      <c r="AR1372" s="19"/>
      <c r="AS1372" s="51"/>
      <c r="AT1372" s="51"/>
      <c r="AU1372" s="51"/>
      <c r="AV1372" s="51"/>
      <c r="AW1372" s="51"/>
    </row>
    <row r="1373" spans="1:49" ht="15" x14ac:dyDescent="0.3">
      <c r="A1373" s="32"/>
      <c r="AI1373" s="20"/>
      <c r="AJ1373" s="21"/>
      <c r="AK1373" s="39"/>
      <c r="AL1373" s="39"/>
      <c r="AM1373" s="19"/>
      <c r="AN1373" s="19"/>
      <c r="AO1373" s="19"/>
      <c r="AP1373" s="19"/>
      <c r="AQ1373" s="19"/>
      <c r="AR1373" s="19"/>
      <c r="AS1373" s="51"/>
      <c r="AT1373" s="51"/>
      <c r="AU1373" s="51"/>
      <c r="AV1373" s="51"/>
      <c r="AW1373" s="51"/>
    </row>
    <row r="1374" spans="1:49" ht="15" x14ac:dyDescent="0.3">
      <c r="A1374" s="32"/>
      <c r="AI1374" s="20"/>
      <c r="AJ1374" s="21"/>
      <c r="AK1374" s="39"/>
      <c r="AL1374" s="39"/>
      <c r="AM1374" s="19"/>
      <c r="AN1374" s="19"/>
      <c r="AO1374" s="19"/>
      <c r="AP1374" s="19"/>
      <c r="AQ1374" s="19"/>
      <c r="AR1374" s="19"/>
      <c r="AS1374" s="51"/>
      <c r="AT1374" s="51"/>
      <c r="AU1374" s="51"/>
      <c r="AV1374" s="51"/>
      <c r="AW1374" s="51"/>
    </row>
    <row r="1375" spans="1:49" ht="15" x14ac:dyDescent="0.3">
      <c r="A1375" s="32"/>
      <c r="AI1375" s="20"/>
      <c r="AJ1375" s="21"/>
      <c r="AK1375" s="39"/>
      <c r="AL1375" s="39"/>
      <c r="AM1375" s="19"/>
      <c r="AN1375" s="19"/>
      <c r="AO1375" s="19"/>
      <c r="AP1375" s="19"/>
      <c r="AQ1375" s="19"/>
      <c r="AR1375" s="19"/>
      <c r="AS1375" s="51"/>
      <c r="AT1375" s="51"/>
      <c r="AU1375" s="51"/>
      <c r="AV1375" s="51"/>
      <c r="AW1375" s="51"/>
    </row>
    <row r="1376" spans="1:49" ht="15" x14ac:dyDescent="0.3">
      <c r="A1376" s="32"/>
      <c r="AI1376" s="20"/>
      <c r="AJ1376" s="21"/>
      <c r="AK1376" s="39"/>
      <c r="AL1376" s="39"/>
      <c r="AM1376" s="19"/>
      <c r="AN1376" s="19"/>
      <c r="AO1376" s="19"/>
      <c r="AP1376" s="19"/>
      <c r="AQ1376" s="19"/>
      <c r="AR1376" s="19"/>
      <c r="AS1376" s="51"/>
      <c r="AT1376" s="51"/>
      <c r="AU1376" s="51"/>
      <c r="AV1376" s="51"/>
      <c r="AW1376" s="51"/>
    </row>
    <row r="1377" spans="1:49" ht="15" x14ac:dyDescent="0.3">
      <c r="A1377" s="32"/>
      <c r="AI1377" s="20"/>
      <c r="AJ1377" s="21"/>
      <c r="AK1377" s="39"/>
      <c r="AL1377" s="39"/>
      <c r="AM1377" s="19"/>
      <c r="AN1377" s="19"/>
      <c r="AO1377" s="19"/>
      <c r="AP1377" s="19"/>
      <c r="AQ1377" s="19"/>
      <c r="AR1377" s="19"/>
      <c r="AS1377" s="51"/>
      <c r="AT1377" s="51"/>
      <c r="AU1377" s="51"/>
      <c r="AV1377" s="51"/>
      <c r="AW1377" s="51"/>
    </row>
    <row r="1378" spans="1:49" ht="15" x14ac:dyDescent="0.3">
      <c r="A1378" s="32"/>
      <c r="AI1378" s="20"/>
      <c r="AJ1378" s="21"/>
      <c r="AK1378" s="39"/>
      <c r="AL1378" s="39"/>
      <c r="AM1378" s="19"/>
      <c r="AN1378" s="19"/>
      <c r="AO1378" s="19"/>
      <c r="AP1378" s="19"/>
      <c r="AQ1378" s="19"/>
      <c r="AR1378" s="19"/>
      <c r="AS1378" s="51"/>
      <c r="AT1378" s="51"/>
      <c r="AU1378" s="51"/>
      <c r="AV1378" s="51"/>
      <c r="AW1378" s="51"/>
    </row>
    <row r="1379" spans="1:49" ht="15" x14ac:dyDescent="0.3">
      <c r="A1379" s="32"/>
      <c r="AI1379" s="20"/>
      <c r="AJ1379" s="21"/>
      <c r="AK1379" s="39"/>
      <c r="AL1379" s="39"/>
      <c r="AM1379" s="19"/>
      <c r="AN1379" s="19"/>
      <c r="AO1379" s="19"/>
      <c r="AP1379" s="19"/>
      <c r="AQ1379" s="19"/>
      <c r="AR1379" s="19"/>
      <c r="AS1379" s="51"/>
      <c r="AT1379" s="51"/>
      <c r="AU1379" s="51"/>
      <c r="AV1379" s="51"/>
      <c r="AW1379" s="51"/>
    </row>
    <row r="1380" spans="1:49" ht="15" x14ac:dyDescent="0.3">
      <c r="A1380" s="32"/>
      <c r="AI1380" s="20"/>
      <c r="AJ1380" s="21"/>
      <c r="AK1380" s="39"/>
      <c r="AL1380" s="39"/>
      <c r="AM1380" s="19"/>
      <c r="AN1380" s="19"/>
      <c r="AO1380" s="19"/>
      <c r="AP1380" s="19"/>
      <c r="AQ1380" s="19"/>
      <c r="AR1380" s="19"/>
      <c r="AS1380" s="51"/>
      <c r="AT1380" s="51"/>
      <c r="AU1380" s="51"/>
      <c r="AV1380" s="51"/>
      <c r="AW1380" s="51"/>
    </row>
    <row r="1381" spans="1:49" ht="15" x14ac:dyDescent="0.3">
      <c r="A1381" s="32"/>
      <c r="AI1381" s="20"/>
      <c r="AJ1381" s="21"/>
      <c r="AK1381" s="39"/>
      <c r="AL1381" s="39"/>
      <c r="AM1381" s="19"/>
      <c r="AN1381" s="19"/>
      <c r="AO1381" s="19"/>
      <c r="AP1381" s="19"/>
      <c r="AQ1381" s="19"/>
      <c r="AR1381" s="19"/>
      <c r="AS1381" s="51"/>
      <c r="AT1381" s="51"/>
      <c r="AU1381" s="51"/>
      <c r="AV1381" s="51"/>
      <c r="AW1381" s="51"/>
    </row>
    <row r="1382" spans="1:49" ht="15" x14ac:dyDescent="0.3">
      <c r="A1382" s="32"/>
      <c r="AI1382" s="20"/>
      <c r="AJ1382" s="21"/>
      <c r="AK1382" s="39"/>
      <c r="AL1382" s="39"/>
      <c r="AM1382" s="19"/>
      <c r="AN1382" s="19"/>
      <c r="AO1382" s="19"/>
      <c r="AP1382" s="19"/>
      <c r="AQ1382" s="19"/>
      <c r="AR1382" s="19"/>
      <c r="AS1382" s="51"/>
      <c r="AT1382" s="51"/>
      <c r="AU1382" s="51"/>
      <c r="AV1382" s="51"/>
      <c r="AW1382" s="51"/>
    </row>
    <row r="1383" spans="1:49" ht="15" x14ac:dyDescent="0.3">
      <c r="A1383" s="32"/>
      <c r="AI1383" s="20"/>
      <c r="AJ1383" s="21"/>
      <c r="AK1383" s="39"/>
      <c r="AL1383" s="39"/>
      <c r="AM1383" s="19"/>
      <c r="AN1383" s="19"/>
      <c r="AO1383" s="19"/>
      <c r="AP1383" s="19"/>
      <c r="AQ1383" s="19"/>
      <c r="AR1383" s="19"/>
      <c r="AS1383" s="51"/>
      <c r="AT1383" s="51"/>
      <c r="AU1383" s="51"/>
      <c r="AV1383" s="51"/>
      <c r="AW1383" s="51"/>
    </row>
    <row r="1384" spans="1:49" ht="15" x14ac:dyDescent="0.3">
      <c r="A1384" s="32"/>
      <c r="AI1384" s="20"/>
      <c r="AJ1384" s="21"/>
      <c r="AK1384" s="39"/>
      <c r="AL1384" s="39"/>
      <c r="AM1384" s="19"/>
      <c r="AN1384" s="19"/>
      <c r="AO1384" s="19"/>
      <c r="AP1384" s="19"/>
      <c r="AQ1384" s="19"/>
      <c r="AR1384" s="19"/>
      <c r="AS1384" s="51"/>
      <c r="AT1384" s="51"/>
      <c r="AU1384" s="51"/>
      <c r="AV1384" s="51"/>
      <c r="AW1384" s="51"/>
    </row>
    <row r="1385" spans="1:49" ht="15" x14ac:dyDescent="0.3">
      <c r="A1385" s="32"/>
      <c r="AI1385" s="20"/>
      <c r="AJ1385" s="21"/>
      <c r="AK1385" s="39"/>
      <c r="AL1385" s="39"/>
      <c r="AM1385" s="19"/>
      <c r="AN1385" s="19"/>
      <c r="AO1385" s="19"/>
      <c r="AP1385" s="19"/>
      <c r="AQ1385" s="19"/>
      <c r="AR1385" s="19"/>
      <c r="AS1385" s="51"/>
      <c r="AT1385" s="51"/>
      <c r="AU1385" s="51"/>
      <c r="AV1385" s="51"/>
      <c r="AW1385" s="51"/>
    </row>
    <row r="1386" spans="1:49" ht="15" x14ac:dyDescent="0.3">
      <c r="A1386" s="32"/>
      <c r="AI1386" s="20"/>
      <c r="AJ1386" s="21"/>
      <c r="AK1386" s="39"/>
      <c r="AL1386" s="39"/>
      <c r="AM1386" s="19"/>
      <c r="AN1386" s="19"/>
      <c r="AO1386" s="19"/>
      <c r="AP1386" s="19"/>
      <c r="AQ1386" s="19"/>
      <c r="AR1386" s="19"/>
      <c r="AS1386" s="51"/>
      <c r="AT1386" s="51"/>
      <c r="AU1386" s="51"/>
      <c r="AV1386" s="51"/>
      <c r="AW1386" s="51"/>
    </row>
    <row r="1387" spans="1:49" ht="15" x14ac:dyDescent="0.3">
      <c r="A1387" s="32"/>
      <c r="AI1387" s="20"/>
      <c r="AJ1387" s="21"/>
      <c r="AK1387" s="39"/>
      <c r="AL1387" s="39"/>
      <c r="AM1387" s="19"/>
      <c r="AN1387" s="19"/>
      <c r="AO1387" s="19"/>
      <c r="AP1387" s="19"/>
      <c r="AQ1387" s="19"/>
      <c r="AR1387" s="19"/>
      <c r="AS1387" s="51"/>
      <c r="AT1387" s="51"/>
      <c r="AU1387" s="51"/>
      <c r="AV1387" s="51"/>
      <c r="AW1387" s="51"/>
    </row>
    <row r="1388" spans="1:49" ht="15" x14ac:dyDescent="0.3">
      <c r="A1388" s="32"/>
      <c r="AI1388" s="20"/>
      <c r="AJ1388" s="21"/>
      <c r="AK1388" s="39"/>
      <c r="AL1388" s="39"/>
      <c r="AM1388" s="19"/>
      <c r="AN1388" s="19"/>
      <c r="AO1388" s="19"/>
      <c r="AP1388" s="19"/>
      <c r="AQ1388" s="19"/>
      <c r="AR1388" s="19"/>
      <c r="AS1388" s="51"/>
      <c r="AT1388" s="51"/>
      <c r="AU1388" s="51"/>
      <c r="AV1388" s="51"/>
      <c r="AW1388" s="51"/>
    </row>
    <row r="1389" spans="1:49" ht="15" x14ac:dyDescent="0.3">
      <c r="A1389" s="32"/>
      <c r="AI1389" s="20"/>
      <c r="AJ1389" s="21"/>
      <c r="AK1389" s="39"/>
      <c r="AL1389" s="39"/>
      <c r="AM1389" s="19"/>
      <c r="AN1389" s="19"/>
      <c r="AO1389" s="19"/>
      <c r="AP1389" s="19"/>
      <c r="AQ1389" s="19"/>
      <c r="AR1389" s="19"/>
      <c r="AS1389" s="51"/>
      <c r="AT1389" s="51"/>
      <c r="AU1389" s="51"/>
      <c r="AV1389" s="51"/>
      <c r="AW1389" s="51"/>
    </row>
    <row r="1390" spans="1:49" ht="15" x14ac:dyDescent="0.3">
      <c r="A1390" s="32"/>
      <c r="AI1390" s="20"/>
      <c r="AJ1390" s="21"/>
      <c r="AK1390" s="39"/>
      <c r="AL1390" s="39"/>
      <c r="AM1390" s="19"/>
      <c r="AN1390" s="19"/>
      <c r="AO1390" s="19"/>
      <c r="AP1390" s="19"/>
      <c r="AQ1390" s="19"/>
      <c r="AR1390" s="19"/>
      <c r="AS1390" s="51"/>
      <c r="AT1390" s="51"/>
      <c r="AU1390" s="51"/>
      <c r="AV1390" s="51"/>
      <c r="AW1390" s="51"/>
    </row>
    <row r="1391" spans="1:49" ht="15" x14ac:dyDescent="0.3">
      <c r="A1391" s="32"/>
      <c r="AI1391" s="20"/>
      <c r="AJ1391" s="21"/>
      <c r="AK1391" s="39"/>
      <c r="AL1391" s="39"/>
      <c r="AM1391" s="19"/>
      <c r="AN1391" s="19"/>
      <c r="AO1391" s="19"/>
      <c r="AP1391" s="19"/>
      <c r="AQ1391" s="19"/>
      <c r="AR1391" s="19"/>
      <c r="AS1391" s="51"/>
      <c r="AT1391" s="51"/>
      <c r="AU1391" s="51"/>
      <c r="AV1391" s="51"/>
      <c r="AW1391" s="51"/>
    </row>
    <row r="1392" spans="1:49" ht="15" x14ac:dyDescent="0.3">
      <c r="A1392" s="32"/>
      <c r="AI1392" s="20"/>
      <c r="AJ1392" s="21"/>
      <c r="AK1392" s="39"/>
      <c r="AL1392" s="39"/>
      <c r="AM1392" s="19"/>
      <c r="AN1392" s="19"/>
      <c r="AO1392" s="19"/>
      <c r="AP1392" s="19"/>
      <c r="AQ1392" s="19"/>
      <c r="AR1392" s="19"/>
      <c r="AS1392" s="51"/>
      <c r="AT1392" s="51"/>
      <c r="AU1392" s="51"/>
      <c r="AV1392" s="51"/>
      <c r="AW1392" s="51"/>
    </row>
    <row r="1393" spans="1:49" ht="15" x14ac:dyDescent="0.3">
      <c r="A1393" s="32"/>
      <c r="AI1393" s="20"/>
      <c r="AJ1393" s="21"/>
      <c r="AK1393" s="39"/>
      <c r="AL1393" s="39"/>
      <c r="AM1393" s="19"/>
      <c r="AN1393" s="19"/>
      <c r="AO1393" s="19"/>
      <c r="AP1393" s="19"/>
      <c r="AQ1393" s="19"/>
      <c r="AR1393" s="19"/>
      <c r="AS1393" s="51"/>
      <c r="AT1393" s="51"/>
      <c r="AU1393" s="51"/>
      <c r="AV1393" s="51"/>
      <c r="AW1393" s="51"/>
    </row>
    <row r="1394" spans="1:49" ht="15" x14ac:dyDescent="0.3">
      <c r="A1394" s="32"/>
      <c r="AI1394" s="20"/>
      <c r="AJ1394" s="21"/>
      <c r="AK1394" s="39"/>
      <c r="AL1394" s="39"/>
      <c r="AM1394" s="19"/>
      <c r="AN1394" s="19"/>
      <c r="AO1394" s="19"/>
      <c r="AP1394" s="19"/>
      <c r="AQ1394" s="19"/>
      <c r="AR1394" s="19"/>
      <c r="AS1394" s="51"/>
      <c r="AT1394" s="51"/>
      <c r="AU1394" s="51"/>
      <c r="AV1394" s="51"/>
      <c r="AW1394" s="51"/>
    </row>
    <row r="1395" spans="1:49" ht="15" x14ac:dyDescent="0.3">
      <c r="A1395" s="32"/>
      <c r="AI1395" s="20"/>
      <c r="AJ1395" s="21"/>
      <c r="AK1395" s="39"/>
      <c r="AL1395" s="39"/>
      <c r="AM1395" s="19"/>
      <c r="AN1395" s="19"/>
      <c r="AO1395" s="19"/>
      <c r="AP1395" s="19"/>
      <c r="AQ1395" s="19"/>
      <c r="AR1395" s="19"/>
      <c r="AS1395" s="51"/>
      <c r="AT1395" s="51"/>
      <c r="AU1395" s="51"/>
      <c r="AV1395" s="51"/>
      <c r="AW1395" s="51"/>
    </row>
    <row r="1396" spans="1:49" ht="15" x14ac:dyDescent="0.3">
      <c r="A1396" s="32"/>
      <c r="AI1396" s="20"/>
      <c r="AJ1396" s="21"/>
      <c r="AK1396" s="39"/>
      <c r="AL1396" s="39"/>
      <c r="AM1396" s="19"/>
      <c r="AN1396" s="19"/>
      <c r="AO1396" s="19"/>
      <c r="AP1396" s="19"/>
      <c r="AQ1396" s="19"/>
      <c r="AR1396" s="19"/>
      <c r="AS1396" s="51"/>
      <c r="AT1396" s="51"/>
      <c r="AU1396" s="51"/>
      <c r="AV1396" s="51"/>
      <c r="AW1396" s="51"/>
    </row>
    <row r="1397" spans="1:49" ht="15" x14ac:dyDescent="0.3">
      <c r="A1397" s="32"/>
      <c r="AI1397" s="20"/>
      <c r="AJ1397" s="21"/>
      <c r="AK1397" s="39"/>
      <c r="AL1397" s="39"/>
      <c r="AM1397" s="19"/>
      <c r="AN1397" s="19"/>
      <c r="AO1397" s="19"/>
      <c r="AP1397" s="19"/>
      <c r="AQ1397" s="19"/>
      <c r="AR1397" s="19"/>
      <c r="AS1397" s="51"/>
      <c r="AT1397" s="51"/>
      <c r="AU1397" s="51"/>
      <c r="AV1397" s="51"/>
      <c r="AW1397" s="51"/>
    </row>
    <row r="1398" spans="1:49" ht="15" x14ac:dyDescent="0.3">
      <c r="A1398" s="32"/>
      <c r="AI1398" s="20"/>
      <c r="AJ1398" s="21"/>
      <c r="AK1398" s="39"/>
      <c r="AL1398" s="39"/>
      <c r="AM1398" s="19"/>
      <c r="AN1398" s="19"/>
      <c r="AO1398" s="19"/>
      <c r="AP1398" s="19"/>
      <c r="AQ1398" s="19"/>
      <c r="AR1398" s="19"/>
      <c r="AS1398" s="51"/>
      <c r="AT1398" s="51"/>
      <c r="AU1398" s="51"/>
      <c r="AV1398" s="51"/>
      <c r="AW1398" s="51"/>
    </row>
    <row r="1399" spans="1:49" ht="15" x14ac:dyDescent="0.3">
      <c r="A1399" s="32"/>
      <c r="AI1399" s="20"/>
      <c r="AJ1399" s="21"/>
      <c r="AK1399" s="39"/>
      <c r="AL1399" s="39"/>
      <c r="AM1399" s="19"/>
      <c r="AN1399" s="19"/>
      <c r="AO1399" s="19"/>
      <c r="AP1399" s="19"/>
      <c r="AQ1399" s="19"/>
      <c r="AR1399" s="19"/>
      <c r="AS1399" s="51"/>
      <c r="AT1399" s="51"/>
      <c r="AU1399" s="51"/>
      <c r="AV1399" s="51"/>
      <c r="AW1399" s="51"/>
    </row>
    <row r="1400" spans="1:49" ht="15" x14ac:dyDescent="0.3">
      <c r="A1400" s="32"/>
      <c r="AI1400" s="20"/>
      <c r="AJ1400" s="21"/>
      <c r="AK1400" s="39"/>
      <c r="AL1400" s="39"/>
      <c r="AM1400" s="19"/>
      <c r="AN1400" s="19"/>
      <c r="AO1400" s="19"/>
      <c r="AP1400" s="19"/>
      <c r="AQ1400" s="19"/>
      <c r="AR1400" s="19"/>
      <c r="AS1400" s="51"/>
      <c r="AT1400" s="51"/>
      <c r="AU1400" s="51"/>
      <c r="AV1400" s="51"/>
      <c r="AW1400" s="51"/>
    </row>
    <row r="1401" spans="1:49" ht="15" x14ac:dyDescent="0.3">
      <c r="A1401" s="32"/>
      <c r="AI1401" s="20"/>
      <c r="AJ1401" s="21"/>
      <c r="AK1401" s="39"/>
      <c r="AL1401" s="39"/>
      <c r="AM1401" s="19"/>
      <c r="AN1401" s="19"/>
      <c r="AO1401" s="19"/>
      <c r="AP1401" s="19"/>
      <c r="AQ1401" s="19"/>
      <c r="AR1401" s="19"/>
      <c r="AS1401" s="51"/>
      <c r="AT1401" s="51"/>
      <c r="AU1401" s="51"/>
      <c r="AV1401" s="51"/>
      <c r="AW1401" s="51"/>
    </row>
    <row r="1402" spans="1:49" ht="15" x14ac:dyDescent="0.3">
      <c r="A1402" s="32"/>
      <c r="AI1402" s="20"/>
      <c r="AJ1402" s="21"/>
      <c r="AK1402" s="39"/>
      <c r="AL1402" s="39"/>
      <c r="AM1402" s="19"/>
      <c r="AN1402" s="19"/>
      <c r="AO1402" s="19"/>
      <c r="AP1402" s="19"/>
      <c r="AQ1402" s="19"/>
      <c r="AR1402" s="19"/>
      <c r="AS1402" s="51"/>
      <c r="AT1402" s="51"/>
      <c r="AU1402" s="51"/>
      <c r="AV1402" s="51"/>
      <c r="AW1402" s="51"/>
    </row>
    <row r="1403" spans="1:49" ht="15" x14ac:dyDescent="0.3">
      <c r="A1403" s="32"/>
      <c r="AI1403" s="20"/>
      <c r="AJ1403" s="21"/>
      <c r="AK1403" s="39"/>
      <c r="AL1403" s="39"/>
      <c r="AM1403" s="19"/>
      <c r="AN1403" s="19"/>
      <c r="AO1403" s="19"/>
      <c r="AP1403" s="19"/>
      <c r="AQ1403" s="19"/>
      <c r="AR1403" s="19"/>
      <c r="AS1403" s="51"/>
      <c r="AT1403" s="51"/>
      <c r="AU1403" s="51"/>
      <c r="AV1403" s="51"/>
      <c r="AW1403" s="51"/>
    </row>
    <row r="1404" spans="1:49" ht="15" x14ac:dyDescent="0.3">
      <c r="A1404" s="32"/>
      <c r="AI1404" s="20"/>
      <c r="AJ1404" s="21"/>
      <c r="AK1404" s="39"/>
      <c r="AL1404" s="39"/>
      <c r="AM1404" s="19"/>
      <c r="AN1404" s="19"/>
      <c r="AO1404" s="19"/>
      <c r="AP1404" s="19"/>
      <c r="AQ1404" s="19"/>
      <c r="AR1404" s="19"/>
      <c r="AS1404" s="51"/>
      <c r="AT1404" s="51"/>
      <c r="AU1404" s="51"/>
      <c r="AV1404" s="51"/>
      <c r="AW1404" s="51"/>
    </row>
    <row r="1405" spans="1:49" ht="15" x14ac:dyDescent="0.3">
      <c r="A1405" s="32"/>
      <c r="AI1405" s="20"/>
      <c r="AJ1405" s="21"/>
      <c r="AK1405" s="39"/>
      <c r="AL1405" s="39"/>
      <c r="AM1405" s="19"/>
      <c r="AN1405" s="19"/>
      <c r="AO1405" s="19"/>
      <c r="AP1405" s="19"/>
      <c r="AQ1405" s="19"/>
      <c r="AR1405" s="19"/>
      <c r="AS1405" s="51"/>
      <c r="AT1405" s="51"/>
      <c r="AU1405" s="51"/>
      <c r="AV1405" s="51"/>
      <c r="AW1405" s="51"/>
    </row>
    <row r="1406" spans="1:49" ht="15" x14ac:dyDescent="0.3">
      <c r="A1406" s="32"/>
      <c r="AI1406" s="20"/>
      <c r="AJ1406" s="21"/>
      <c r="AK1406" s="39"/>
      <c r="AL1406" s="39"/>
      <c r="AM1406" s="19"/>
      <c r="AN1406" s="19"/>
      <c r="AO1406" s="19"/>
      <c r="AP1406" s="19"/>
      <c r="AQ1406" s="19"/>
      <c r="AR1406" s="19"/>
      <c r="AS1406" s="51"/>
      <c r="AT1406" s="51"/>
      <c r="AU1406" s="51"/>
      <c r="AV1406" s="51"/>
      <c r="AW1406" s="51"/>
    </row>
    <row r="1407" spans="1:49" ht="15" x14ac:dyDescent="0.3">
      <c r="A1407" s="32"/>
      <c r="AI1407" s="20"/>
      <c r="AJ1407" s="21"/>
      <c r="AK1407" s="39"/>
      <c r="AL1407" s="39"/>
      <c r="AM1407" s="19"/>
      <c r="AN1407" s="19"/>
      <c r="AO1407" s="19"/>
      <c r="AP1407" s="19"/>
      <c r="AQ1407" s="19"/>
      <c r="AR1407" s="19"/>
      <c r="AS1407" s="51"/>
      <c r="AT1407" s="51"/>
      <c r="AU1407" s="51"/>
      <c r="AV1407" s="51"/>
      <c r="AW1407" s="51"/>
    </row>
    <row r="1408" spans="1:49" ht="15" x14ac:dyDescent="0.3">
      <c r="A1408" s="32"/>
      <c r="AI1408" s="20"/>
      <c r="AJ1408" s="21"/>
      <c r="AK1408" s="39"/>
      <c r="AL1408" s="39"/>
      <c r="AM1408" s="19"/>
      <c r="AN1408" s="19"/>
      <c r="AO1408" s="19"/>
      <c r="AP1408" s="19"/>
      <c r="AQ1408" s="19"/>
      <c r="AR1408" s="19"/>
      <c r="AS1408" s="51"/>
      <c r="AT1408" s="51"/>
      <c r="AU1408" s="51"/>
      <c r="AV1408" s="51"/>
      <c r="AW1408" s="51"/>
    </row>
    <row r="1409" spans="1:49" ht="15" x14ac:dyDescent="0.3">
      <c r="A1409" s="32"/>
      <c r="AI1409" s="20"/>
      <c r="AJ1409" s="21"/>
      <c r="AK1409" s="39"/>
      <c r="AL1409" s="39"/>
      <c r="AM1409" s="19"/>
      <c r="AN1409" s="19"/>
      <c r="AO1409" s="19"/>
      <c r="AP1409" s="19"/>
      <c r="AQ1409" s="19"/>
      <c r="AR1409" s="19"/>
      <c r="AS1409" s="51"/>
      <c r="AT1409" s="51"/>
      <c r="AU1409" s="51"/>
      <c r="AV1409" s="51"/>
      <c r="AW1409" s="51"/>
    </row>
    <row r="1410" spans="1:49" ht="15" x14ac:dyDescent="0.3">
      <c r="A1410" s="32"/>
      <c r="AI1410" s="20"/>
      <c r="AJ1410" s="21"/>
      <c r="AK1410" s="39"/>
      <c r="AL1410" s="39"/>
      <c r="AM1410" s="19"/>
      <c r="AN1410" s="19"/>
      <c r="AO1410" s="19"/>
      <c r="AP1410" s="19"/>
      <c r="AQ1410" s="19"/>
      <c r="AR1410" s="19"/>
      <c r="AS1410" s="51"/>
      <c r="AT1410" s="51"/>
      <c r="AU1410" s="51"/>
      <c r="AV1410" s="51"/>
      <c r="AW1410" s="51"/>
    </row>
    <row r="1411" spans="1:49" ht="15" x14ac:dyDescent="0.3">
      <c r="A1411" s="32"/>
      <c r="AI1411" s="20"/>
      <c r="AJ1411" s="21"/>
      <c r="AK1411" s="39"/>
      <c r="AL1411" s="39"/>
      <c r="AM1411" s="19"/>
      <c r="AN1411" s="19"/>
      <c r="AO1411" s="19"/>
      <c r="AP1411" s="19"/>
      <c r="AQ1411" s="19"/>
      <c r="AR1411" s="19"/>
      <c r="AS1411" s="51"/>
      <c r="AT1411" s="51"/>
      <c r="AU1411" s="51"/>
      <c r="AV1411" s="51"/>
      <c r="AW1411" s="51"/>
    </row>
    <row r="1412" spans="1:49" ht="15" x14ac:dyDescent="0.3">
      <c r="A1412" s="32"/>
      <c r="AI1412" s="20"/>
      <c r="AJ1412" s="21"/>
      <c r="AK1412" s="39"/>
      <c r="AL1412" s="39"/>
      <c r="AM1412" s="19"/>
      <c r="AN1412" s="19"/>
      <c r="AO1412" s="19"/>
      <c r="AP1412" s="19"/>
      <c r="AQ1412" s="19"/>
      <c r="AR1412" s="19"/>
      <c r="AS1412" s="51"/>
      <c r="AT1412" s="51"/>
      <c r="AU1412" s="51"/>
      <c r="AV1412" s="51"/>
      <c r="AW1412" s="51"/>
    </row>
    <row r="1413" spans="1:49" ht="15" x14ac:dyDescent="0.3">
      <c r="A1413" s="32"/>
      <c r="AI1413" s="20"/>
      <c r="AJ1413" s="21"/>
      <c r="AK1413" s="39"/>
      <c r="AL1413" s="39"/>
      <c r="AM1413" s="19"/>
      <c r="AN1413" s="19"/>
      <c r="AO1413" s="19"/>
      <c r="AP1413" s="19"/>
      <c r="AQ1413" s="19"/>
      <c r="AR1413" s="19"/>
      <c r="AS1413" s="51"/>
      <c r="AT1413" s="51"/>
      <c r="AU1413" s="51"/>
      <c r="AV1413" s="51"/>
      <c r="AW1413" s="51"/>
    </row>
    <row r="1414" spans="1:49" ht="15" x14ac:dyDescent="0.3">
      <c r="A1414" s="32"/>
      <c r="AI1414" s="20"/>
      <c r="AJ1414" s="21"/>
      <c r="AK1414" s="39"/>
      <c r="AL1414" s="39"/>
      <c r="AM1414" s="19"/>
      <c r="AN1414" s="19"/>
      <c r="AO1414" s="19"/>
      <c r="AP1414" s="19"/>
      <c r="AQ1414" s="19"/>
      <c r="AR1414" s="19"/>
      <c r="AS1414" s="51"/>
      <c r="AT1414" s="51"/>
      <c r="AU1414" s="51"/>
      <c r="AV1414" s="51"/>
      <c r="AW1414" s="51"/>
    </row>
    <row r="1415" spans="1:49" ht="15" x14ac:dyDescent="0.3">
      <c r="A1415" s="32"/>
      <c r="AI1415" s="20"/>
      <c r="AJ1415" s="21"/>
      <c r="AK1415" s="39"/>
      <c r="AL1415" s="39"/>
      <c r="AM1415" s="19"/>
      <c r="AN1415" s="19"/>
      <c r="AO1415" s="19"/>
      <c r="AP1415" s="19"/>
      <c r="AQ1415" s="19"/>
      <c r="AR1415" s="19"/>
      <c r="AS1415" s="51"/>
      <c r="AT1415" s="51"/>
      <c r="AU1415" s="51"/>
      <c r="AV1415" s="51"/>
      <c r="AW1415" s="51"/>
    </row>
    <row r="1416" spans="1:49" ht="15" x14ac:dyDescent="0.3">
      <c r="A1416" s="32"/>
      <c r="AI1416" s="20"/>
      <c r="AJ1416" s="21"/>
      <c r="AK1416" s="39"/>
      <c r="AL1416" s="39"/>
      <c r="AM1416" s="19"/>
      <c r="AN1416" s="19"/>
      <c r="AO1416" s="19"/>
      <c r="AP1416" s="19"/>
      <c r="AQ1416" s="19"/>
      <c r="AR1416" s="19"/>
      <c r="AS1416" s="51"/>
      <c r="AT1416" s="51"/>
      <c r="AU1416" s="51"/>
      <c r="AV1416" s="51"/>
      <c r="AW1416" s="51"/>
    </row>
    <row r="1417" spans="1:49" ht="15" x14ac:dyDescent="0.3">
      <c r="A1417" s="32"/>
      <c r="AI1417" s="20"/>
      <c r="AJ1417" s="21"/>
      <c r="AK1417" s="39"/>
      <c r="AL1417" s="39"/>
      <c r="AM1417" s="19"/>
      <c r="AN1417" s="19"/>
      <c r="AO1417" s="19"/>
      <c r="AP1417" s="19"/>
      <c r="AQ1417" s="19"/>
      <c r="AR1417" s="19"/>
      <c r="AS1417" s="51"/>
      <c r="AT1417" s="51"/>
      <c r="AU1417" s="51"/>
      <c r="AV1417" s="51"/>
      <c r="AW1417" s="51"/>
    </row>
    <row r="1418" spans="1:49" ht="15" x14ac:dyDescent="0.3">
      <c r="A1418" s="32"/>
      <c r="AI1418" s="20"/>
      <c r="AJ1418" s="21"/>
      <c r="AK1418" s="39"/>
      <c r="AL1418" s="39"/>
      <c r="AM1418" s="19"/>
      <c r="AN1418" s="19"/>
      <c r="AO1418" s="19"/>
      <c r="AP1418" s="19"/>
      <c r="AQ1418" s="19"/>
      <c r="AR1418" s="19"/>
      <c r="AS1418" s="51"/>
      <c r="AT1418" s="51"/>
      <c r="AU1418" s="51"/>
      <c r="AV1418" s="51"/>
      <c r="AW1418" s="51"/>
    </row>
    <row r="1419" spans="1:49" ht="15" x14ac:dyDescent="0.3">
      <c r="A1419" s="32"/>
      <c r="AI1419" s="20"/>
      <c r="AJ1419" s="21"/>
      <c r="AK1419" s="39"/>
      <c r="AL1419" s="39"/>
      <c r="AM1419" s="19"/>
      <c r="AN1419" s="19"/>
      <c r="AO1419" s="19"/>
      <c r="AP1419" s="19"/>
      <c r="AQ1419" s="19"/>
      <c r="AR1419" s="19"/>
      <c r="AS1419" s="51"/>
      <c r="AT1419" s="51"/>
      <c r="AU1419" s="51"/>
      <c r="AV1419" s="51"/>
      <c r="AW1419" s="51"/>
    </row>
    <row r="1420" spans="1:49" ht="15" x14ac:dyDescent="0.3">
      <c r="A1420" s="32"/>
      <c r="AI1420" s="20"/>
      <c r="AJ1420" s="21"/>
      <c r="AK1420" s="39"/>
      <c r="AL1420" s="39"/>
      <c r="AM1420" s="19"/>
      <c r="AN1420" s="19"/>
      <c r="AO1420" s="19"/>
      <c r="AP1420" s="19"/>
      <c r="AQ1420" s="19"/>
      <c r="AR1420" s="19"/>
      <c r="AS1420" s="51"/>
      <c r="AT1420" s="51"/>
      <c r="AU1420" s="51"/>
      <c r="AV1420" s="51"/>
      <c r="AW1420" s="51"/>
    </row>
    <row r="1421" spans="1:49" ht="15" x14ac:dyDescent="0.3">
      <c r="A1421" s="32"/>
      <c r="AI1421" s="20"/>
      <c r="AJ1421" s="21"/>
      <c r="AK1421" s="39"/>
      <c r="AL1421" s="39"/>
      <c r="AM1421" s="19"/>
      <c r="AN1421" s="19"/>
      <c r="AO1421" s="19"/>
      <c r="AP1421" s="19"/>
      <c r="AQ1421" s="19"/>
      <c r="AR1421" s="19"/>
      <c r="AS1421" s="51"/>
      <c r="AT1421" s="51"/>
      <c r="AU1421" s="51"/>
      <c r="AV1421" s="51"/>
      <c r="AW1421" s="51"/>
    </row>
    <row r="1422" spans="1:49" ht="15" x14ac:dyDescent="0.3">
      <c r="A1422" s="32"/>
      <c r="AI1422" s="20"/>
      <c r="AJ1422" s="21"/>
      <c r="AK1422" s="39"/>
      <c r="AL1422" s="39"/>
      <c r="AM1422" s="19"/>
      <c r="AN1422" s="19"/>
      <c r="AO1422" s="19"/>
      <c r="AP1422" s="19"/>
      <c r="AQ1422" s="19"/>
      <c r="AR1422" s="19"/>
      <c r="AS1422" s="51"/>
      <c r="AT1422" s="51"/>
      <c r="AU1422" s="51"/>
      <c r="AV1422" s="51"/>
      <c r="AW1422" s="51"/>
    </row>
    <row r="1423" spans="1:49" ht="15" x14ac:dyDescent="0.3">
      <c r="A1423" s="32"/>
      <c r="AI1423" s="20"/>
      <c r="AJ1423" s="21"/>
      <c r="AK1423" s="39"/>
      <c r="AL1423" s="39"/>
      <c r="AM1423" s="19"/>
      <c r="AN1423" s="19"/>
      <c r="AO1423" s="19"/>
      <c r="AP1423" s="19"/>
      <c r="AQ1423" s="19"/>
      <c r="AR1423" s="19"/>
      <c r="AS1423" s="51"/>
      <c r="AT1423" s="51"/>
      <c r="AU1423" s="51"/>
      <c r="AV1423" s="51"/>
      <c r="AW1423" s="51"/>
    </row>
    <row r="1424" spans="1:49" ht="15" x14ac:dyDescent="0.3">
      <c r="A1424" s="32"/>
      <c r="AI1424" s="20"/>
      <c r="AJ1424" s="21"/>
      <c r="AK1424" s="39"/>
      <c r="AL1424" s="39"/>
      <c r="AM1424" s="19"/>
      <c r="AN1424" s="19"/>
      <c r="AO1424" s="19"/>
      <c r="AP1424" s="19"/>
      <c r="AQ1424" s="19"/>
      <c r="AR1424" s="19"/>
      <c r="AS1424" s="51"/>
      <c r="AT1424" s="51"/>
      <c r="AU1424" s="51"/>
      <c r="AV1424" s="51"/>
      <c r="AW1424" s="51"/>
    </row>
    <row r="1425" spans="1:49" ht="15" x14ac:dyDescent="0.3">
      <c r="A1425" s="32"/>
      <c r="AI1425" s="20"/>
      <c r="AJ1425" s="21"/>
      <c r="AK1425" s="39"/>
      <c r="AL1425" s="39"/>
      <c r="AM1425" s="19"/>
      <c r="AN1425" s="19"/>
      <c r="AO1425" s="19"/>
      <c r="AP1425" s="19"/>
      <c r="AQ1425" s="19"/>
      <c r="AR1425" s="19"/>
      <c r="AS1425" s="51"/>
      <c r="AT1425" s="51"/>
      <c r="AU1425" s="51"/>
      <c r="AV1425" s="51"/>
      <c r="AW1425" s="51"/>
    </row>
    <row r="1426" spans="1:49" ht="15" x14ac:dyDescent="0.3">
      <c r="A1426" s="32"/>
      <c r="AI1426" s="20"/>
      <c r="AJ1426" s="21"/>
      <c r="AK1426" s="39"/>
      <c r="AL1426" s="39"/>
      <c r="AM1426" s="19"/>
      <c r="AN1426" s="19"/>
      <c r="AO1426" s="19"/>
      <c r="AP1426" s="19"/>
      <c r="AQ1426" s="19"/>
      <c r="AR1426" s="19"/>
      <c r="AS1426" s="51"/>
      <c r="AT1426" s="51"/>
      <c r="AU1426" s="51"/>
      <c r="AV1426" s="51"/>
      <c r="AW1426" s="51"/>
    </row>
    <row r="1427" spans="1:49" ht="15" x14ac:dyDescent="0.3">
      <c r="A1427" s="32"/>
      <c r="AI1427" s="20"/>
      <c r="AJ1427" s="21"/>
      <c r="AK1427" s="39"/>
      <c r="AL1427" s="39"/>
      <c r="AM1427" s="19"/>
      <c r="AN1427" s="19"/>
      <c r="AO1427" s="19"/>
      <c r="AP1427" s="19"/>
      <c r="AQ1427" s="19"/>
      <c r="AR1427" s="19"/>
      <c r="AS1427" s="51"/>
      <c r="AT1427" s="51"/>
      <c r="AU1427" s="51"/>
      <c r="AV1427" s="51"/>
      <c r="AW1427" s="51"/>
    </row>
    <row r="1428" spans="1:49" ht="15" x14ac:dyDescent="0.3">
      <c r="A1428" s="32"/>
      <c r="AI1428" s="20"/>
      <c r="AJ1428" s="21"/>
      <c r="AK1428" s="39"/>
      <c r="AL1428" s="39"/>
      <c r="AM1428" s="19"/>
      <c r="AN1428" s="19"/>
      <c r="AO1428" s="19"/>
      <c r="AP1428" s="19"/>
      <c r="AQ1428" s="19"/>
      <c r="AR1428" s="19"/>
      <c r="AS1428" s="51"/>
      <c r="AT1428" s="51"/>
      <c r="AU1428" s="51"/>
      <c r="AV1428" s="51"/>
      <c r="AW1428" s="51"/>
    </row>
    <row r="1429" spans="1:49" ht="15" x14ac:dyDescent="0.3">
      <c r="A1429" s="32"/>
      <c r="AI1429" s="20"/>
      <c r="AJ1429" s="21"/>
      <c r="AK1429" s="39"/>
      <c r="AL1429" s="39"/>
      <c r="AM1429" s="19"/>
      <c r="AN1429" s="19"/>
      <c r="AO1429" s="19"/>
      <c r="AP1429" s="19"/>
      <c r="AQ1429" s="19"/>
      <c r="AR1429" s="19"/>
      <c r="AS1429" s="51"/>
      <c r="AT1429" s="51"/>
      <c r="AU1429" s="51"/>
      <c r="AV1429" s="51"/>
      <c r="AW1429" s="51"/>
    </row>
    <row r="1430" spans="1:49" ht="15" x14ac:dyDescent="0.3">
      <c r="A1430" s="32"/>
      <c r="AI1430" s="20"/>
      <c r="AJ1430" s="21"/>
      <c r="AK1430" s="39"/>
      <c r="AL1430" s="39"/>
      <c r="AM1430" s="19"/>
      <c r="AN1430" s="19"/>
      <c r="AO1430" s="19"/>
      <c r="AP1430" s="19"/>
      <c r="AQ1430" s="19"/>
      <c r="AR1430" s="19"/>
      <c r="AS1430" s="51"/>
      <c r="AT1430" s="51"/>
      <c r="AU1430" s="51"/>
      <c r="AV1430" s="51"/>
      <c r="AW1430" s="51"/>
    </row>
    <row r="1431" spans="1:49" ht="15" x14ac:dyDescent="0.3">
      <c r="A1431" s="32"/>
      <c r="AI1431" s="20"/>
      <c r="AJ1431" s="21"/>
      <c r="AK1431" s="39"/>
      <c r="AL1431" s="39"/>
      <c r="AM1431" s="19"/>
      <c r="AN1431" s="19"/>
      <c r="AO1431" s="19"/>
      <c r="AP1431" s="19"/>
      <c r="AQ1431" s="19"/>
      <c r="AR1431" s="19"/>
      <c r="AS1431" s="51"/>
      <c r="AT1431" s="51"/>
      <c r="AU1431" s="51"/>
      <c r="AV1431" s="51"/>
      <c r="AW1431" s="51"/>
    </row>
    <row r="1432" spans="1:49" ht="15" x14ac:dyDescent="0.3">
      <c r="A1432" s="32"/>
      <c r="AI1432" s="20"/>
      <c r="AJ1432" s="21"/>
      <c r="AK1432" s="39"/>
      <c r="AL1432" s="39"/>
      <c r="AM1432" s="19"/>
      <c r="AN1432" s="19"/>
      <c r="AO1432" s="19"/>
      <c r="AP1432" s="19"/>
      <c r="AQ1432" s="19"/>
      <c r="AR1432" s="19"/>
      <c r="AS1432" s="51"/>
      <c r="AT1432" s="51"/>
      <c r="AU1432" s="51"/>
      <c r="AV1432" s="51"/>
      <c r="AW1432" s="51"/>
    </row>
    <row r="1433" spans="1:49" ht="15" x14ac:dyDescent="0.3">
      <c r="A1433" s="32"/>
      <c r="AI1433" s="20"/>
      <c r="AJ1433" s="21"/>
      <c r="AK1433" s="39"/>
      <c r="AL1433" s="39"/>
      <c r="AM1433" s="19"/>
      <c r="AN1433" s="19"/>
      <c r="AO1433" s="19"/>
      <c r="AP1433" s="19"/>
      <c r="AQ1433" s="19"/>
      <c r="AR1433" s="19"/>
      <c r="AS1433" s="51"/>
      <c r="AT1433" s="51"/>
      <c r="AU1433" s="51"/>
      <c r="AV1433" s="51"/>
      <c r="AW1433" s="51"/>
    </row>
    <row r="1434" spans="1:49" ht="15" x14ac:dyDescent="0.3">
      <c r="A1434" s="32"/>
      <c r="AI1434" s="20"/>
      <c r="AJ1434" s="21"/>
      <c r="AK1434" s="39"/>
      <c r="AL1434" s="39"/>
      <c r="AM1434" s="19"/>
      <c r="AN1434" s="19"/>
      <c r="AO1434" s="19"/>
      <c r="AP1434" s="19"/>
      <c r="AQ1434" s="19"/>
      <c r="AR1434" s="19"/>
      <c r="AS1434" s="51"/>
      <c r="AT1434" s="51"/>
      <c r="AU1434" s="51"/>
      <c r="AV1434" s="51"/>
      <c r="AW1434" s="51"/>
    </row>
    <row r="1435" spans="1:49" ht="15" x14ac:dyDescent="0.3">
      <c r="A1435" s="32"/>
      <c r="AI1435" s="20"/>
      <c r="AJ1435" s="21"/>
      <c r="AK1435" s="39"/>
      <c r="AL1435" s="39"/>
      <c r="AM1435" s="19"/>
      <c r="AN1435" s="19"/>
      <c r="AO1435" s="19"/>
      <c r="AP1435" s="19"/>
      <c r="AQ1435" s="19"/>
      <c r="AR1435" s="19"/>
      <c r="AS1435" s="51"/>
      <c r="AT1435" s="51"/>
      <c r="AU1435" s="51"/>
      <c r="AV1435" s="51"/>
      <c r="AW1435" s="51"/>
    </row>
    <row r="1436" spans="1:49" ht="15" x14ac:dyDescent="0.3">
      <c r="A1436" s="32"/>
      <c r="AI1436" s="20"/>
      <c r="AJ1436" s="21"/>
      <c r="AK1436" s="39"/>
      <c r="AL1436" s="39"/>
      <c r="AM1436" s="19"/>
      <c r="AN1436" s="19"/>
      <c r="AO1436" s="19"/>
      <c r="AP1436" s="19"/>
      <c r="AQ1436" s="19"/>
      <c r="AR1436" s="19"/>
      <c r="AS1436" s="51"/>
      <c r="AT1436" s="51"/>
      <c r="AU1436" s="51"/>
      <c r="AV1436" s="51"/>
      <c r="AW1436" s="51"/>
    </row>
    <row r="1437" spans="1:49" ht="15" x14ac:dyDescent="0.3">
      <c r="A1437" s="32"/>
      <c r="AI1437" s="20"/>
      <c r="AJ1437" s="21"/>
      <c r="AK1437" s="39"/>
      <c r="AL1437" s="39"/>
      <c r="AM1437" s="19"/>
      <c r="AN1437" s="19"/>
      <c r="AO1437" s="19"/>
      <c r="AP1437" s="19"/>
      <c r="AQ1437" s="19"/>
      <c r="AR1437" s="19"/>
      <c r="AS1437" s="51"/>
      <c r="AT1437" s="51"/>
      <c r="AU1437" s="51"/>
      <c r="AV1437" s="51"/>
      <c r="AW1437" s="51"/>
    </row>
    <row r="1438" spans="1:49" ht="15" x14ac:dyDescent="0.3">
      <c r="A1438" s="32"/>
      <c r="AI1438" s="20"/>
      <c r="AJ1438" s="21"/>
      <c r="AK1438" s="39"/>
      <c r="AL1438" s="39"/>
      <c r="AM1438" s="19"/>
      <c r="AN1438" s="19"/>
      <c r="AO1438" s="19"/>
      <c r="AP1438" s="19"/>
      <c r="AQ1438" s="19"/>
      <c r="AR1438" s="19"/>
      <c r="AS1438" s="51"/>
      <c r="AT1438" s="51"/>
      <c r="AU1438" s="51"/>
      <c r="AV1438" s="51"/>
      <c r="AW1438" s="51"/>
    </row>
    <row r="1439" spans="1:49" ht="15" x14ac:dyDescent="0.3">
      <c r="A1439" s="32"/>
      <c r="AI1439" s="20"/>
      <c r="AJ1439" s="21"/>
      <c r="AK1439" s="39"/>
      <c r="AL1439" s="39"/>
      <c r="AM1439" s="19"/>
      <c r="AN1439" s="19"/>
      <c r="AO1439" s="19"/>
      <c r="AP1439" s="19"/>
      <c r="AQ1439" s="19"/>
      <c r="AR1439" s="19"/>
      <c r="AS1439" s="51"/>
      <c r="AT1439" s="51"/>
      <c r="AU1439" s="51"/>
      <c r="AV1439" s="51"/>
      <c r="AW1439" s="51"/>
    </row>
    <row r="1440" spans="1:49" ht="15" x14ac:dyDescent="0.3">
      <c r="A1440" s="32"/>
      <c r="AI1440" s="20"/>
      <c r="AJ1440" s="21"/>
      <c r="AK1440" s="39"/>
      <c r="AL1440" s="39"/>
      <c r="AM1440" s="19"/>
      <c r="AN1440" s="19"/>
      <c r="AO1440" s="19"/>
      <c r="AP1440" s="19"/>
      <c r="AQ1440" s="19"/>
      <c r="AR1440" s="19"/>
      <c r="AS1440" s="51"/>
      <c r="AT1440" s="51"/>
      <c r="AU1440" s="51"/>
      <c r="AV1440" s="51"/>
      <c r="AW1440" s="51"/>
    </row>
    <row r="1441" spans="1:49" ht="15" x14ac:dyDescent="0.3">
      <c r="A1441" s="32"/>
      <c r="AI1441" s="20"/>
      <c r="AJ1441" s="21"/>
      <c r="AK1441" s="39"/>
      <c r="AL1441" s="39"/>
      <c r="AM1441" s="19"/>
      <c r="AN1441" s="19"/>
      <c r="AO1441" s="19"/>
      <c r="AP1441" s="19"/>
      <c r="AQ1441" s="19"/>
      <c r="AR1441" s="19"/>
      <c r="AS1441" s="51"/>
      <c r="AT1441" s="51"/>
      <c r="AU1441" s="51"/>
      <c r="AV1441" s="51"/>
      <c r="AW1441" s="51"/>
    </row>
    <row r="1442" spans="1:49" ht="15" x14ac:dyDescent="0.3">
      <c r="A1442" s="32"/>
      <c r="AI1442" s="20"/>
      <c r="AJ1442" s="21"/>
      <c r="AK1442" s="39"/>
      <c r="AL1442" s="39"/>
      <c r="AM1442" s="19"/>
      <c r="AN1442" s="19"/>
      <c r="AO1442" s="19"/>
      <c r="AP1442" s="19"/>
      <c r="AQ1442" s="19"/>
      <c r="AR1442" s="19"/>
      <c r="AS1442" s="51"/>
      <c r="AT1442" s="51"/>
      <c r="AU1442" s="51"/>
      <c r="AV1442" s="51"/>
      <c r="AW1442" s="51"/>
    </row>
    <row r="1443" spans="1:49" ht="15" x14ac:dyDescent="0.3">
      <c r="A1443" s="32"/>
      <c r="AI1443" s="20"/>
      <c r="AJ1443" s="21"/>
      <c r="AK1443" s="39"/>
      <c r="AL1443" s="39"/>
      <c r="AM1443" s="19"/>
      <c r="AN1443" s="19"/>
      <c r="AO1443" s="19"/>
      <c r="AP1443" s="19"/>
      <c r="AQ1443" s="19"/>
      <c r="AR1443" s="19"/>
      <c r="AS1443" s="51"/>
      <c r="AT1443" s="51"/>
      <c r="AU1443" s="51"/>
      <c r="AV1443" s="51"/>
      <c r="AW1443" s="51"/>
    </row>
    <row r="1444" spans="1:49" ht="15" x14ac:dyDescent="0.3">
      <c r="A1444" s="32"/>
      <c r="AI1444" s="20"/>
      <c r="AJ1444" s="21"/>
      <c r="AK1444" s="39"/>
      <c r="AL1444" s="39"/>
      <c r="AM1444" s="19"/>
      <c r="AN1444" s="19"/>
      <c r="AO1444" s="19"/>
      <c r="AP1444" s="19"/>
      <c r="AQ1444" s="19"/>
      <c r="AR1444" s="19"/>
      <c r="AS1444" s="51"/>
      <c r="AT1444" s="51"/>
      <c r="AU1444" s="51"/>
      <c r="AV1444" s="51"/>
      <c r="AW1444" s="51"/>
    </row>
    <row r="1445" spans="1:49" ht="15" x14ac:dyDescent="0.3">
      <c r="A1445" s="32"/>
      <c r="AI1445" s="20"/>
      <c r="AJ1445" s="21"/>
      <c r="AK1445" s="39"/>
      <c r="AL1445" s="39"/>
      <c r="AM1445" s="19"/>
      <c r="AN1445" s="19"/>
      <c r="AO1445" s="19"/>
      <c r="AP1445" s="19"/>
      <c r="AQ1445" s="19"/>
      <c r="AR1445" s="19"/>
      <c r="AS1445" s="51"/>
      <c r="AT1445" s="51"/>
      <c r="AU1445" s="51"/>
      <c r="AV1445" s="51"/>
      <c r="AW1445" s="51"/>
    </row>
    <row r="1446" spans="1:49" ht="15" x14ac:dyDescent="0.3">
      <c r="A1446" s="32"/>
      <c r="AI1446" s="20"/>
      <c r="AJ1446" s="21"/>
      <c r="AK1446" s="39"/>
      <c r="AL1446" s="39"/>
      <c r="AM1446" s="19"/>
      <c r="AN1446" s="19"/>
      <c r="AO1446" s="19"/>
      <c r="AP1446" s="19"/>
      <c r="AQ1446" s="19"/>
      <c r="AR1446" s="19"/>
      <c r="AS1446" s="51"/>
      <c r="AT1446" s="51"/>
      <c r="AU1446" s="51"/>
      <c r="AV1446" s="51"/>
      <c r="AW1446" s="51"/>
    </row>
    <row r="1447" spans="1:49" ht="15" x14ac:dyDescent="0.3">
      <c r="A1447" s="32"/>
      <c r="AI1447" s="20"/>
      <c r="AJ1447" s="21"/>
      <c r="AK1447" s="39"/>
      <c r="AL1447" s="39"/>
      <c r="AM1447" s="19"/>
      <c r="AN1447" s="19"/>
      <c r="AO1447" s="19"/>
      <c r="AP1447" s="19"/>
      <c r="AQ1447" s="19"/>
      <c r="AR1447" s="19"/>
      <c r="AS1447" s="51"/>
      <c r="AT1447" s="51"/>
      <c r="AU1447" s="51"/>
      <c r="AV1447" s="51"/>
      <c r="AW1447" s="51"/>
    </row>
    <row r="1448" spans="1:49" ht="15" x14ac:dyDescent="0.3">
      <c r="A1448" s="32"/>
      <c r="AI1448" s="20"/>
      <c r="AJ1448" s="21"/>
      <c r="AK1448" s="39"/>
      <c r="AL1448" s="39"/>
      <c r="AM1448" s="19"/>
      <c r="AN1448" s="19"/>
      <c r="AO1448" s="19"/>
      <c r="AP1448" s="19"/>
      <c r="AQ1448" s="19"/>
      <c r="AR1448" s="19"/>
      <c r="AS1448" s="51"/>
      <c r="AT1448" s="51"/>
      <c r="AU1448" s="51"/>
      <c r="AV1448" s="51"/>
      <c r="AW1448" s="51"/>
    </row>
    <row r="1449" spans="1:49" ht="15" x14ac:dyDescent="0.3">
      <c r="A1449" s="32"/>
      <c r="AI1449" s="20"/>
      <c r="AJ1449" s="21"/>
      <c r="AK1449" s="39"/>
      <c r="AL1449" s="39"/>
      <c r="AM1449" s="19"/>
      <c r="AN1449" s="19"/>
      <c r="AO1449" s="19"/>
      <c r="AP1449" s="19"/>
      <c r="AQ1449" s="19"/>
      <c r="AR1449" s="19"/>
      <c r="AS1449" s="51"/>
      <c r="AT1449" s="51"/>
      <c r="AU1449" s="51"/>
      <c r="AV1449" s="51"/>
      <c r="AW1449" s="51"/>
    </row>
    <row r="1450" spans="1:49" ht="15" x14ac:dyDescent="0.3">
      <c r="A1450" s="32"/>
      <c r="AI1450" s="20"/>
      <c r="AJ1450" s="21"/>
      <c r="AK1450" s="39"/>
      <c r="AL1450" s="39"/>
      <c r="AM1450" s="19"/>
      <c r="AN1450" s="19"/>
      <c r="AO1450" s="19"/>
      <c r="AP1450" s="19"/>
      <c r="AQ1450" s="19"/>
      <c r="AR1450" s="19"/>
      <c r="AS1450" s="51"/>
      <c r="AT1450" s="51"/>
      <c r="AU1450" s="51"/>
      <c r="AV1450" s="51"/>
      <c r="AW1450" s="51"/>
    </row>
    <row r="1451" spans="1:49" ht="15" x14ac:dyDescent="0.3">
      <c r="A1451" s="32"/>
      <c r="AI1451" s="20"/>
      <c r="AJ1451" s="21"/>
      <c r="AK1451" s="39"/>
      <c r="AL1451" s="39"/>
      <c r="AM1451" s="19"/>
      <c r="AN1451" s="19"/>
      <c r="AO1451" s="19"/>
      <c r="AP1451" s="19"/>
      <c r="AQ1451" s="19"/>
      <c r="AR1451" s="19"/>
      <c r="AS1451" s="51"/>
      <c r="AT1451" s="51"/>
      <c r="AU1451" s="51"/>
      <c r="AV1451" s="51"/>
      <c r="AW1451" s="51"/>
    </row>
    <row r="1452" spans="1:49" ht="15" x14ac:dyDescent="0.3">
      <c r="A1452" s="32"/>
      <c r="AI1452" s="20"/>
      <c r="AJ1452" s="21"/>
      <c r="AK1452" s="39"/>
      <c r="AL1452" s="39"/>
      <c r="AM1452" s="19"/>
      <c r="AN1452" s="19"/>
      <c r="AO1452" s="19"/>
      <c r="AP1452" s="19"/>
      <c r="AQ1452" s="19"/>
      <c r="AR1452" s="19"/>
      <c r="AS1452" s="51"/>
      <c r="AT1452" s="51"/>
      <c r="AU1452" s="51"/>
      <c r="AV1452" s="51"/>
      <c r="AW1452" s="51"/>
    </row>
    <row r="1453" spans="1:49" ht="15" x14ac:dyDescent="0.3">
      <c r="A1453" s="32"/>
      <c r="AI1453" s="20"/>
      <c r="AJ1453" s="21"/>
      <c r="AK1453" s="39"/>
      <c r="AL1453" s="39"/>
      <c r="AM1453" s="19"/>
      <c r="AN1453" s="19"/>
      <c r="AO1453" s="19"/>
      <c r="AP1453" s="19"/>
      <c r="AQ1453" s="19"/>
      <c r="AR1453" s="19"/>
      <c r="AS1453" s="51"/>
      <c r="AT1453" s="51"/>
      <c r="AU1453" s="51"/>
      <c r="AV1453" s="51"/>
      <c r="AW1453" s="51"/>
    </row>
    <row r="1454" spans="1:49" ht="15" x14ac:dyDescent="0.3">
      <c r="A1454" s="32"/>
      <c r="AI1454" s="20"/>
      <c r="AJ1454" s="21"/>
      <c r="AK1454" s="39"/>
      <c r="AL1454" s="39"/>
      <c r="AM1454" s="19"/>
      <c r="AN1454" s="19"/>
      <c r="AO1454" s="19"/>
      <c r="AP1454" s="19"/>
      <c r="AQ1454" s="19"/>
      <c r="AR1454" s="19"/>
      <c r="AS1454" s="51"/>
      <c r="AT1454" s="51"/>
      <c r="AU1454" s="51"/>
      <c r="AV1454" s="51"/>
      <c r="AW1454" s="51"/>
    </row>
    <row r="1455" spans="1:49" ht="15" x14ac:dyDescent="0.3">
      <c r="A1455" s="32"/>
      <c r="AI1455" s="20"/>
      <c r="AJ1455" s="21"/>
      <c r="AK1455" s="39"/>
      <c r="AL1455" s="39"/>
      <c r="AM1455" s="19"/>
      <c r="AN1455" s="19"/>
      <c r="AO1455" s="19"/>
      <c r="AP1455" s="19"/>
      <c r="AQ1455" s="19"/>
      <c r="AR1455" s="19"/>
      <c r="AS1455" s="51"/>
      <c r="AT1455" s="51"/>
      <c r="AU1455" s="51"/>
      <c r="AV1455" s="51"/>
      <c r="AW1455" s="51"/>
    </row>
    <row r="1456" spans="1:49" ht="15" x14ac:dyDescent="0.3">
      <c r="A1456" s="32"/>
      <c r="AI1456" s="20"/>
      <c r="AJ1456" s="21"/>
      <c r="AK1456" s="39"/>
      <c r="AL1456" s="39"/>
      <c r="AM1456" s="19"/>
      <c r="AN1456" s="19"/>
      <c r="AO1456" s="19"/>
      <c r="AP1456" s="19"/>
      <c r="AQ1456" s="19"/>
      <c r="AR1456" s="19"/>
      <c r="AS1456" s="51"/>
      <c r="AT1456" s="51"/>
      <c r="AU1456" s="51"/>
      <c r="AV1456" s="51"/>
      <c r="AW1456" s="51"/>
    </row>
    <row r="1457" spans="1:49" ht="15" x14ac:dyDescent="0.3">
      <c r="A1457" s="32"/>
      <c r="AI1457" s="20"/>
      <c r="AJ1457" s="21"/>
      <c r="AK1457" s="39"/>
      <c r="AL1457" s="39"/>
      <c r="AM1457" s="19"/>
      <c r="AN1457" s="19"/>
      <c r="AO1457" s="19"/>
      <c r="AP1457" s="19"/>
      <c r="AQ1457" s="19"/>
      <c r="AR1457" s="19"/>
      <c r="AS1457" s="51"/>
      <c r="AT1457" s="51"/>
      <c r="AU1457" s="51"/>
      <c r="AV1457" s="51"/>
      <c r="AW1457" s="51"/>
    </row>
    <row r="1458" spans="1:49" ht="15" x14ac:dyDescent="0.3">
      <c r="A1458" s="32"/>
      <c r="AI1458" s="20"/>
      <c r="AJ1458" s="21"/>
      <c r="AK1458" s="39"/>
      <c r="AL1458" s="39"/>
      <c r="AM1458" s="19"/>
      <c r="AN1458" s="19"/>
      <c r="AO1458" s="19"/>
      <c r="AP1458" s="19"/>
      <c r="AQ1458" s="19"/>
      <c r="AR1458" s="19"/>
      <c r="AS1458" s="51"/>
      <c r="AT1458" s="51"/>
      <c r="AU1458" s="51"/>
      <c r="AV1458" s="51"/>
      <c r="AW1458" s="51"/>
    </row>
    <row r="1459" spans="1:49" ht="15" x14ac:dyDescent="0.3">
      <c r="A1459" s="32"/>
      <c r="AI1459" s="20"/>
      <c r="AJ1459" s="21"/>
      <c r="AK1459" s="39"/>
      <c r="AL1459" s="39"/>
      <c r="AM1459" s="19"/>
      <c r="AN1459" s="19"/>
      <c r="AO1459" s="19"/>
      <c r="AP1459" s="19"/>
      <c r="AQ1459" s="19"/>
      <c r="AR1459" s="19"/>
      <c r="AS1459" s="51"/>
      <c r="AT1459" s="51"/>
      <c r="AU1459" s="51"/>
      <c r="AV1459" s="51"/>
      <c r="AW1459" s="51"/>
    </row>
    <row r="1460" spans="1:49" ht="15" x14ac:dyDescent="0.3">
      <c r="A1460" s="32"/>
      <c r="AI1460" s="20"/>
      <c r="AJ1460" s="21"/>
      <c r="AK1460" s="39"/>
      <c r="AL1460" s="39"/>
      <c r="AM1460" s="19"/>
      <c r="AN1460" s="19"/>
      <c r="AO1460" s="19"/>
      <c r="AP1460" s="19"/>
      <c r="AQ1460" s="19"/>
      <c r="AR1460" s="19"/>
      <c r="AS1460" s="51"/>
      <c r="AT1460" s="51"/>
      <c r="AU1460" s="51"/>
      <c r="AV1460" s="51"/>
      <c r="AW1460" s="51"/>
    </row>
    <row r="1461" spans="1:49" ht="15" x14ac:dyDescent="0.3">
      <c r="A1461" s="32"/>
      <c r="AI1461" s="20"/>
      <c r="AJ1461" s="21"/>
      <c r="AK1461" s="39"/>
      <c r="AL1461" s="39"/>
      <c r="AM1461" s="19"/>
      <c r="AN1461" s="19"/>
      <c r="AO1461" s="19"/>
      <c r="AP1461" s="19"/>
      <c r="AQ1461" s="19"/>
      <c r="AR1461" s="19"/>
      <c r="AS1461" s="51"/>
      <c r="AT1461" s="51"/>
      <c r="AU1461" s="51"/>
      <c r="AV1461" s="51"/>
      <c r="AW1461" s="51"/>
    </row>
    <row r="1462" spans="1:49" ht="15" x14ac:dyDescent="0.3">
      <c r="A1462" s="32"/>
      <c r="AI1462" s="20"/>
      <c r="AJ1462" s="21"/>
      <c r="AK1462" s="39"/>
      <c r="AL1462" s="39"/>
      <c r="AM1462" s="19"/>
      <c r="AN1462" s="19"/>
      <c r="AO1462" s="19"/>
      <c r="AP1462" s="19"/>
      <c r="AQ1462" s="19"/>
      <c r="AR1462" s="19"/>
      <c r="AS1462" s="51"/>
      <c r="AT1462" s="51"/>
      <c r="AU1462" s="51"/>
      <c r="AV1462" s="51"/>
      <c r="AW1462" s="51"/>
    </row>
    <row r="1463" spans="1:49" ht="15" x14ac:dyDescent="0.3">
      <c r="A1463" s="32"/>
      <c r="AI1463" s="20"/>
      <c r="AJ1463" s="21"/>
      <c r="AK1463" s="39"/>
      <c r="AL1463" s="39"/>
      <c r="AM1463" s="19"/>
      <c r="AN1463" s="19"/>
      <c r="AO1463" s="19"/>
      <c r="AP1463" s="19"/>
      <c r="AQ1463" s="19"/>
      <c r="AR1463" s="19"/>
      <c r="AS1463" s="51"/>
      <c r="AT1463" s="51"/>
      <c r="AU1463" s="51"/>
      <c r="AV1463" s="51"/>
      <c r="AW1463" s="51"/>
    </row>
    <row r="1464" spans="1:49" ht="15" x14ac:dyDescent="0.3">
      <c r="A1464" s="32"/>
      <c r="AI1464" s="20"/>
      <c r="AJ1464" s="21"/>
      <c r="AK1464" s="39"/>
      <c r="AL1464" s="39"/>
      <c r="AM1464" s="19"/>
      <c r="AN1464" s="19"/>
      <c r="AO1464" s="19"/>
      <c r="AP1464" s="19"/>
      <c r="AQ1464" s="19"/>
      <c r="AR1464" s="19"/>
      <c r="AS1464" s="51"/>
      <c r="AT1464" s="51"/>
      <c r="AU1464" s="51"/>
      <c r="AV1464" s="51"/>
      <c r="AW1464" s="51"/>
    </row>
    <row r="1465" spans="1:49" ht="15" x14ac:dyDescent="0.3">
      <c r="A1465" s="32"/>
      <c r="AI1465" s="20"/>
      <c r="AJ1465" s="21"/>
      <c r="AK1465" s="39"/>
      <c r="AL1465" s="39"/>
      <c r="AM1465" s="19"/>
      <c r="AN1465" s="19"/>
      <c r="AO1465" s="19"/>
      <c r="AP1465" s="19"/>
      <c r="AQ1465" s="19"/>
      <c r="AR1465" s="19"/>
      <c r="AS1465" s="51"/>
      <c r="AT1465" s="51"/>
      <c r="AU1465" s="51"/>
      <c r="AV1465" s="51"/>
      <c r="AW1465" s="51"/>
    </row>
    <row r="1466" spans="1:49" ht="15" x14ac:dyDescent="0.3">
      <c r="A1466" s="32"/>
      <c r="AI1466" s="20"/>
      <c r="AJ1466" s="21"/>
      <c r="AK1466" s="39"/>
      <c r="AL1466" s="39"/>
      <c r="AM1466" s="19"/>
      <c r="AN1466" s="19"/>
      <c r="AO1466" s="19"/>
      <c r="AP1466" s="19"/>
      <c r="AQ1466" s="19"/>
      <c r="AR1466" s="19"/>
      <c r="AS1466" s="51"/>
      <c r="AT1466" s="51"/>
      <c r="AU1466" s="51"/>
      <c r="AV1466" s="51"/>
      <c r="AW1466" s="51"/>
    </row>
    <row r="1467" spans="1:49" ht="15" x14ac:dyDescent="0.3">
      <c r="A1467" s="32"/>
      <c r="AI1467" s="20"/>
      <c r="AJ1467" s="21"/>
      <c r="AK1467" s="39"/>
      <c r="AL1467" s="39"/>
      <c r="AM1467" s="19"/>
      <c r="AN1467" s="19"/>
      <c r="AO1467" s="19"/>
      <c r="AP1467" s="19"/>
      <c r="AQ1467" s="19"/>
      <c r="AR1467" s="19"/>
      <c r="AS1467" s="51"/>
      <c r="AT1467" s="51"/>
      <c r="AU1467" s="51"/>
      <c r="AV1467" s="51"/>
      <c r="AW1467" s="51"/>
    </row>
    <row r="1468" spans="1:49" ht="15" x14ac:dyDescent="0.3">
      <c r="A1468" s="32"/>
      <c r="AI1468" s="20"/>
      <c r="AJ1468" s="21"/>
      <c r="AK1468" s="39"/>
      <c r="AL1468" s="39"/>
      <c r="AM1468" s="19"/>
      <c r="AN1468" s="19"/>
      <c r="AO1468" s="19"/>
      <c r="AP1468" s="19"/>
      <c r="AQ1468" s="19"/>
      <c r="AR1468" s="19"/>
      <c r="AS1468" s="51"/>
      <c r="AT1468" s="51"/>
      <c r="AU1468" s="51"/>
      <c r="AV1468" s="51"/>
      <c r="AW1468" s="51"/>
    </row>
    <row r="1469" spans="1:49" ht="15" x14ac:dyDescent="0.3">
      <c r="A1469" s="32"/>
      <c r="AI1469" s="20"/>
      <c r="AJ1469" s="21"/>
      <c r="AK1469" s="39"/>
      <c r="AL1469" s="39"/>
      <c r="AM1469" s="19"/>
      <c r="AN1469" s="19"/>
      <c r="AO1469" s="19"/>
      <c r="AP1469" s="19"/>
      <c r="AQ1469" s="19"/>
      <c r="AR1469" s="19"/>
      <c r="AS1469" s="51"/>
      <c r="AT1469" s="51"/>
      <c r="AU1469" s="51"/>
      <c r="AV1469" s="51"/>
      <c r="AW1469" s="51"/>
    </row>
    <row r="1470" spans="1:49" ht="15" x14ac:dyDescent="0.3">
      <c r="A1470" s="32"/>
      <c r="AI1470" s="20"/>
      <c r="AJ1470" s="21"/>
      <c r="AK1470" s="39"/>
      <c r="AL1470" s="39"/>
      <c r="AM1470" s="19"/>
      <c r="AN1470" s="19"/>
      <c r="AO1470" s="19"/>
      <c r="AP1470" s="19"/>
      <c r="AQ1470" s="19"/>
      <c r="AR1470" s="19"/>
      <c r="AS1470" s="51"/>
      <c r="AT1470" s="51"/>
      <c r="AU1470" s="51"/>
      <c r="AV1470" s="51"/>
      <c r="AW1470" s="51"/>
    </row>
    <row r="1471" spans="1:49" ht="15" x14ac:dyDescent="0.3">
      <c r="A1471" s="32"/>
      <c r="AI1471" s="20"/>
      <c r="AJ1471" s="21"/>
      <c r="AK1471" s="39"/>
      <c r="AL1471" s="39"/>
      <c r="AM1471" s="19"/>
      <c r="AN1471" s="19"/>
      <c r="AO1471" s="19"/>
      <c r="AP1471" s="19"/>
      <c r="AQ1471" s="19"/>
      <c r="AR1471" s="19"/>
      <c r="AS1471" s="51"/>
      <c r="AT1471" s="51"/>
      <c r="AU1471" s="51"/>
      <c r="AV1471" s="51"/>
      <c r="AW1471" s="51"/>
    </row>
    <row r="1472" spans="1:49" ht="15" x14ac:dyDescent="0.3">
      <c r="A1472" s="32"/>
      <c r="AI1472" s="20"/>
      <c r="AJ1472" s="21"/>
      <c r="AK1472" s="39"/>
      <c r="AL1472" s="39"/>
      <c r="AM1472" s="19"/>
      <c r="AN1472" s="19"/>
      <c r="AO1472" s="19"/>
      <c r="AP1472" s="19"/>
      <c r="AQ1472" s="19"/>
      <c r="AR1472" s="19"/>
      <c r="AS1472" s="51"/>
      <c r="AT1472" s="51"/>
      <c r="AU1472" s="51"/>
      <c r="AV1472" s="51"/>
      <c r="AW1472" s="51"/>
    </row>
    <row r="1473" spans="1:49" ht="15" x14ac:dyDescent="0.3">
      <c r="A1473" s="32"/>
      <c r="AI1473" s="20"/>
      <c r="AJ1473" s="21"/>
      <c r="AK1473" s="39"/>
      <c r="AL1473" s="39"/>
      <c r="AM1473" s="19"/>
      <c r="AN1473" s="19"/>
      <c r="AO1473" s="19"/>
      <c r="AP1473" s="19"/>
      <c r="AQ1473" s="19"/>
      <c r="AR1473" s="19"/>
      <c r="AS1473" s="51"/>
      <c r="AT1473" s="51"/>
      <c r="AU1473" s="51"/>
      <c r="AV1473" s="51"/>
      <c r="AW1473" s="51"/>
    </row>
    <row r="1474" spans="1:49" ht="15" x14ac:dyDescent="0.3">
      <c r="A1474" s="32"/>
      <c r="AI1474" s="20"/>
      <c r="AJ1474" s="21"/>
      <c r="AK1474" s="39"/>
      <c r="AL1474" s="39"/>
      <c r="AM1474" s="19"/>
      <c r="AN1474" s="19"/>
      <c r="AO1474" s="19"/>
      <c r="AP1474" s="19"/>
      <c r="AQ1474" s="19"/>
      <c r="AR1474" s="19"/>
      <c r="AS1474" s="51"/>
      <c r="AT1474" s="51"/>
      <c r="AU1474" s="51"/>
      <c r="AV1474" s="51"/>
      <c r="AW1474" s="51"/>
    </row>
    <row r="1475" spans="1:49" ht="15" x14ac:dyDescent="0.3">
      <c r="A1475" s="32"/>
      <c r="AI1475" s="20"/>
      <c r="AJ1475" s="21"/>
      <c r="AK1475" s="39"/>
      <c r="AL1475" s="39"/>
      <c r="AM1475" s="19"/>
      <c r="AN1475" s="19"/>
      <c r="AO1475" s="19"/>
      <c r="AP1475" s="19"/>
      <c r="AQ1475" s="19"/>
      <c r="AR1475" s="19"/>
      <c r="AS1475" s="51"/>
      <c r="AT1475" s="51"/>
      <c r="AU1475" s="51"/>
      <c r="AV1475" s="51"/>
      <c r="AW1475" s="51"/>
    </row>
    <row r="1476" spans="1:49" ht="15" x14ac:dyDescent="0.3">
      <c r="A1476" s="32"/>
      <c r="AI1476" s="20"/>
      <c r="AJ1476" s="21"/>
      <c r="AK1476" s="39"/>
      <c r="AL1476" s="39"/>
      <c r="AM1476" s="19"/>
      <c r="AN1476" s="19"/>
      <c r="AO1476" s="19"/>
      <c r="AP1476" s="19"/>
      <c r="AQ1476" s="19"/>
      <c r="AR1476" s="19"/>
      <c r="AS1476" s="51"/>
      <c r="AT1476" s="51"/>
      <c r="AU1476" s="51"/>
      <c r="AV1476" s="51"/>
      <c r="AW1476" s="51"/>
    </row>
    <row r="1477" spans="1:49" ht="15" x14ac:dyDescent="0.3">
      <c r="A1477" s="32"/>
      <c r="AI1477" s="20"/>
      <c r="AJ1477" s="21"/>
      <c r="AK1477" s="39"/>
      <c r="AL1477" s="39"/>
      <c r="AM1477" s="19"/>
      <c r="AN1477" s="19"/>
      <c r="AO1477" s="19"/>
      <c r="AP1477" s="19"/>
      <c r="AQ1477" s="19"/>
      <c r="AR1477" s="19"/>
      <c r="AS1477" s="51"/>
      <c r="AT1477" s="51"/>
      <c r="AU1477" s="51"/>
      <c r="AV1477" s="51"/>
      <c r="AW1477" s="51"/>
    </row>
    <row r="1478" spans="1:49" ht="15" x14ac:dyDescent="0.3">
      <c r="A1478" s="32"/>
      <c r="AI1478" s="20"/>
      <c r="AJ1478" s="21"/>
      <c r="AK1478" s="39"/>
      <c r="AL1478" s="39"/>
      <c r="AM1478" s="19"/>
      <c r="AN1478" s="19"/>
      <c r="AO1478" s="19"/>
      <c r="AP1478" s="19"/>
      <c r="AQ1478" s="19"/>
      <c r="AR1478" s="19"/>
      <c r="AS1478" s="51"/>
      <c r="AT1478" s="51"/>
      <c r="AU1478" s="51"/>
      <c r="AV1478" s="51"/>
      <c r="AW1478" s="51"/>
    </row>
    <row r="1479" spans="1:49" ht="15" x14ac:dyDescent="0.3">
      <c r="A1479" s="32"/>
      <c r="AI1479" s="20"/>
      <c r="AJ1479" s="21"/>
      <c r="AK1479" s="39"/>
      <c r="AL1479" s="39"/>
      <c r="AM1479" s="19"/>
      <c r="AN1479" s="19"/>
      <c r="AO1479" s="19"/>
      <c r="AP1479" s="19"/>
      <c r="AQ1479" s="19"/>
      <c r="AR1479" s="19"/>
      <c r="AS1479" s="51"/>
      <c r="AT1479" s="51"/>
      <c r="AU1479" s="51"/>
      <c r="AV1479" s="51"/>
      <c r="AW1479" s="51"/>
    </row>
    <row r="1480" spans="1:49" ht="15" x14ac:dyDescent="0.3">
      <c r="A1480" s="32"/>
      <c r="AI1480" s="20"/>
      <c r="AJ1480" s="21"/>
      <c r="AK1480" s="39"/>
      <c r="AL1480" s="39"/>
      <c r="AM1480" s="19"/>
      <c r="AN1480" s="19"/>
      <c r="AO1480" s="19"/>
      <c r="AP1480" s="19"/>
      <c r="AQ1480" s="19"/>
      <c r="AR1480" s="19"/>
      <c r="AS1480" s="51"/>
      <c r="AT1480" s="51"/>
      <c r="AU1480" s="51"/>
      <c r="AV1480" s="51"/>
      <c r="AW1480" s="51"/>
    </row>
    <row r="1481" spans="1:49" ht="15" x14ac:dyDescent="0.3">
      <c r="A1481" s="32"/>
      <c r="AI1481" s="20"/>
      <c r="AJ1481" s="21"/>
      <c r="AK1481" s="39"/>
      <c r="AL1481" s="39"/>
      <c r="AM1481" s="19"/>
      <c r="AN1481" s="19"/>
      <c r="AO1481" s="19"/>
      <c r="AP1481" s="19"/>
      <c r="AQ1481" s="19"/>
      <c r="AR1481" s="19"/>
      <c r="AS1481" s="51"/>
      <c r="AT1481" s="51"/>
      <c r="AU1481" s="51"/>
      <c r="AV1481" s="51"/>
      <c r="AW1481" s="51"/>
    </row>
    <row r="1482" spans="1:49" ht="15" x14ac:dyDescent="0.3">
      <c r="A1482" s="32"/>
      <c r="AI1482" s="20"/>
      <c r="AJ1482" s="21"/>
      <c r="AK1482" s="39"/>
      <c r="AL1482" s="39"/>
      <c r="AM1482" s="19"/>
      <c r="AN1482" s="19"/>
      <c r="AO1482" s="19"/>
      <c r="AP1482" s="19"/>
      <c r="AQ1482" s="19"/>
      <c r="AR1482" s="19"/>
      <c r="AS1482" s="51"/>
      <c r="AT1482" s="51"/>
      <c r="AU1482" s="51"/>
      <c r="AV1482" s="51"/>
      <c r="AW1482" s="51"/>
    </row>
    <row r="1483" spans="1:49" ht="15" x14ac:dyDescent="0.3">
      <c r="A1483" s="32"/>
      <c r="AI1483" s="20"/>
      <c r="AJ1483" s="21"/>
      <c r="AK1483" s="39"/>
      <c r="AL1483" s="39"/>
      <c r="AM1483" s="19"/>
      <c r="AN1483" s="19"/>
      <c r="AO1483" s="19"/>
      <c r="AP1483" s="19"/>
      <c r="AQ1483" s="19"/>
      <c r="AR1483" s="19"/>
      <c r="AS1483" s="51"/>
      <c r="AT1483" s="51"/>
      <c r="AU1483" s="51"/>
      <c r="AV1483" s="51"/>
      <c r="AW1483" s="51"/>
    </row>
    <row r="1484" spans="1:49" ht="15" x14ac:dyDescent="0.3">
      <c r="A1484" s="32"/>
      <c r="AI1484" s="20"/>
      <c r="AJ1484" s="21"/>
      <c r="AK1484" s="39"/>
      <c r="AL1484" s="39"/>
      <c r="AM1484" s="19"/>
      <c r="AN1484" s="19"/>
      <c r="AO1484" s="19"/>
      <c r="AP1484" s="19"/>
      <c r="AQ1484" s="19"/>
      <c r="AR1484" s="19"/>
      <c r="AS1484" s="51"/>
      <c r="AT1484" s="51"/>
      <c r="AU1484" s="51"/>
      <c r="AV1484" s="51"/>
      <c r="AW1484" s="51"/>
    </row>
    <row r="1485" spans="1:49" ht="15" x14ac:dyDescent="0.3">
      <c r="A1485" s="32"/>
      <c r="AI1485" s="20"/>
      <c r="AJ1485" s="21"/>
      <c r="AK1485" s="39"/>
      <c r="AL1485" s="39"/>
      <c r="AM1485" s="19"/>
      <c r="AN1485" s="19"/>
      <c r="AO1485" s="19"/>
      <c r="AP1485" s="19"/>
      <c r="AQ1485" s="19"/>
      <c r="AR1485" s="19"/>
      <c r="AS1485" s="51"/>
      <c r="AT1485" s="51"/>
      <c r="AU1485" s="51"/>
      <c r="AV1485" s="51"/>
      <c r="AW1485" s="51"/>
    </row>
    <row r="1486" spans="1:49" ht="15" x14ac:dyDescent="0.3">
      <c r="A1486" s="32"/>
      <c r="AI1486" s="20"/>
      <c r="AJ1486" s="21"/>
      <c r="AK1486" s="39"/>
      <c r="AL1486" s="39"/>
      <c r="AM1486" s="19"/>
      <c r="AN1486" s="19"/>
      <c r="AO1486" s="19"/>
      <c r="AP1486" s="19"/>
      <c r="AQ1486" s="19"/>
      <c r="AR1486" s="19"/>
      <c r="AS1486" s="51"/>
      <c r="AT1486" s="51"/>
      <c r="AU1486" s="51"/>
      <c r="AV1486" s="51"/>
      <c r="AW1486" s="51"/>
    </row>
    <row r="1487" spans="1:49" ht="15" x14ac:dyDescent="0.3">
      <c r="A1487" s="32"/>
      <c r="AI1487" s="20"/>
      <c r="AJ1487" s="21"/>
      <c r="AK1487" s="39"/>
      <c r="AL1487" s="39"/>
      <c r="AM1487" s="19"/>
      <c r="AN1487" s="19"/>
      <c r="AO1487" s="19"/>
      <c r="AP1487" s="19"/>
      <c r="AQ1487" s="19"/>
      <c r="AR1487" s="19"/>
      <c r="AS1487" s="51"/>
      <c r="AT1487" s="51"/>
      <c r="AU1487" s="51"/>
      <c r="AV1487" s="51"/>
      <c r="AW1487" s="51"/>
    </row>
    <row r="1488" spans="1:49" ht="15" x14ac:dyDescent="0.3">
      <c r="A1488" s="32"/>
      <c r="AI1488" s="20"/>
      <c r="AJ1488" s="21"/>
      <c r="AK1488" s="39"/>
      <c r="AL1488" s="39"/>
      <c r="AM1488" s="19"/>
      <c r="AN1488" s="19"/>
      <c r="AO1488" s="19"/>
      <c r="AP1488" s="19"/>
      <c r="AQ1488" s="19"/>
      <c r="AR1488" s="19"/>
      <c r="AS1488" s="51"/>
      <c r="AT1488" s="51"/>
      <c r="AU1488" s="51"/>
      <c r="AV1488" s="51"/>
      <c r="AW1488" s="51"/>
    </row>
    <row r="1489" spans="1:49" ht="15" x14ac:dyDescent="0.3">
      <c r="A1489" s="32"/>
      <c r="AI1489" s="20"/>
      <c r="AJ1489" s="21"/>
      <c r="AK1489" s="39"/>
      <c r="AL1489" s="39"/>
      <c r="AM1489" s="19"/>
      <c r="AN1489" s="19"/>
      <c r="AO1489" s="19"/>
      <c r="AP1489" s="19"/>
      <c r="AQ1489" s="19"/>
      <c r="AR1489" s="19"/>
      <c r="AS1489" s="51"/>
      <c r="AT1489" s="51"/>
      <c r="AU1489" s="51"/>
      <c r="AV1489" s="51"/>
      <c r="AW1489" s="51"/>
    </row>
    <row r="1490" spans="1:49" ht="15" x14ac:dyDescent="0.3">
      <c r="A1490" s="32"/>
      <c r="AI1490" s="20"/>
      <c r="AJ1490" s="21"/>
      <c r="AK1490" s="39"/>
      <c r="AL1490" s="39"/>
      <c r="AM1490" s="19"/>
      <c r="AN1490" s="19"/>
      <c r="AO1490" s="19"/>
      <c r="AP1490" s="19"/>
      <c r="AQ1490" s="19"/>
      <c r="AR1490" s="19"/>
      <c r="AS1490" s="51"/>
      <c r="AT1490" s="51"/>
      <c r="AU1490" s="51"/>
      <c r="AV1490" s="51"/>
      <c r="AW1490" s="51"/>
    </row>
    <row r="1491" spans="1:49" ht="15" x14ac:dyDescent="0.3">
      <c r="A1491" s="32"/>
      <c r="AI1491" s="20"/>
      <c r="AJ1491" s="21"/>
      <c r="AK1491" s="39"/>
      <c r="AL1491" s="39"/>
      <c r="AM1491" s="19"/>
      <c r="AN1491" s="19"/>
      <c r="AO1491" s="19"/>
      <c r="AP1491" s="19"/>
      <c r="AQ1491" s="19"/>
      <c r="AR1491" s="19"/>
      <c r="AS1491" s="51"/>
      <c r="AT1491" s="51"/>
      <c r="AU1491" s="51"/>
      <c r="AV1491" s="51"/>
      <c r="AW1491" s="51"/>
    </row>
    <row r="1492" spans="1:49" ht="15" x14ac:dyDescent="0.3">
      <c r="A1492" s="32"/>
      <c r="AI1492" s="20"/>
      <c r="AJ1492" s="21"/>
      <c r="AK1492" s="39"/>
      <c r="AL1492" s="39"/>
      <c r="AM1492" s="19"/>
      <c r="AN1492" s="19"/>
      <c r="AO1492" s="19"/>
      <c r="AP1492" s="19"/>
      <c r="AQ1492" s="19"/>
      <c r="AR1492" s="19"/>
      <c r="AS1492" s="51"/>
      <c r="AT1492" s="51"/>
      <c r="AU1492" s="51"/>
      <c r="AV1492" s="51"/>
      <c r="AW1492" s="51"/>
    </row>
    <row r="1493" spans="1:49" ht="15" x14ac:dyDescent="0.3">
      <c r="A1493" s="32"/>
      <c r="AI1493" s="20"/>
      <c r="AJ1493" s="21"/>
      <c r="AK1493" s="39"/>
      <c r="AL1493" s="39"/>
      <c r="AM1493" s="19"/>
      <c r="AN1493" s="19"/>
      <c r="AO1493" s="19"/>
      <c r="AP1493" s="19"/>
      <c r="AQ1493" s="19"/>
      <c r="AR1493" s="19"/>
      <c r="AS1493" s="51"/>
      <c r="AT1493" s="51"/>
      <c r="AU1493" s="51"/>
      <c r="AV1493" s="51"/>
      <c r="AW1493" s="51"/>
    </row>
    <row r="1494" spans="1:49" ht="15" x14ac:dyDescent="0.3">
      <c r="A1494" s="32"/>
      <c r="AI1494" s="20"/>
      <c r="AJ1494" s="21"/>
      <c r="AK1494" s="39"/>
      <c r="AL1494" s="39"/>
      <c r="AM1494" s="19"/>
      <c r="AN1494" s="19"/>
      <c r="AO1494" s="19"/>
      <c r="AP1494" s="19"/>
      <c r="AQ1494" s="19"/>
      <c r="AR1494" s="19"/>
      <c r="AS1494" s="51"/>
      <c r="AT1494" s="51"/>
      <c r="AU1494" s="51"/>
      <c r="AV1494" s="51"/>
      <c r="AW1494" s="51"/>
    </row>
    <row r="1495" spans="1:49" ht="15" x14ac:dyDescent="0.3">
      <c r="A1495" s="32"/>
      <c r="AI1495" s="20"/>
      <c r="AJ1495" s="21"/>
      <c r="AK1495" s="39"/>
      <c r="AL1495" s="39"/>
      <c r="AM1495" s="19"/>
      <c r="AN1495" s="19"/>
      <c r="AO1495" s="19"/>
      <c r="AP1495" s="19"/>
      <c r="AQ1495" s="19"/>
      <c r="AR1495" s="19"/>
      <c r="AS1495" s="51"/>
      <c r="AT1495" s="51"/>
      <c r="AU1495" s="51"/>
      <c r="AV1495" s="51"/>
      <c r="AW1495" s="51"/>
    </row>
    <row r="1496" spans="1:49" ht="15" x14ac:dyDescent="0.3">
      <c r="A1496" s="32"/>
      <c r="AI1496" s="20"/>
      <c r="AJ1496" s="21"/>
      <c r="AK1496" s="39"/>
      <c r="AL1496" s="39"/>
      <c r="AM1496" s="19"/>
      <c r="AN1496" s="19"/>
      <c r="AO1496" s="19"/>
      <c r="AP1496" s="19"/>
      <c r="AQ1496" s="19"/>
      <c r="AR1496" s="19"/>
      <c r="AS1496" s="51"/>
      <c r="AT1496" s="51"/>
      <c r="AU1496" s="51"/>
      <c r="AV1496" s="51"/>
      <c r="AW1496" s="51"/>
    </row>
    <row r="1497" spans="1:49" ht="15" x14ac:dyDescent="0.3">
      <c r="A1497" s="32"/>
      <c r="AI1497" s="20"/>
      <c r="AJ1497" s="21"/>
      <c r="AK1497" s="39"/>
      <c r="AL1497" s="39"/>
      <c r="AM1497" s="19"/>
      <c r="AN1497" s="19"/>
      <c r="AO1497" s="19"/>
      <c r="AP1497" s="19"/>
      <c r="AQ1497" s="19"/>
      <c r="AR1497" s="19"/>
      <c r="AS1497" s="51"/>
      <c r="AT1497" s="51"/>
      <c r="AU1497" s="51"/>
      <c r="AV1497" s="51"/>
      <c r="AW1497" s="51"/>
    </row>
    <row r="1498" spans="1:49" ht="15" x14ac:dyDescent="0.3">
      <c r="A1498" s="32"/>
      <c r="AI1498" s="20"/>
      <c r="AJ1498" s="21"/>
      <c r="AK1498" s="39"/>
      <c r="AL1498" s="39"/>
      <c r="AM1498" s="19"/>
      <c r="AN1498" s="19"/>
      <c r="AO1498" s="19"/>
      <c r="AP1498" s="19"/>
      <c r="AQ1498" s="19"/>
      <c r="AR1498" s="19"/>
      <c r="AS1498" s="51"/>
      <c r="AT1498" s="51"/>
      <c r="AU1498" s="51"/>
      <c r="AV1498" s="51"/>
      <c r="AW1498" s="51"/>
    </row>
    <row r="1499" spans="1:49" ht="15" x14ac:dyDescent="0.3">
      <c r="A1499" s="32"/>
      <c r="AI1499" s="20"/>
      <c r="AJ1499" s="21"/>
      <c r="AK1499" s="39"/>
      <c r="AL1499" s="39"/>
      <c r="AM1499" s="19"/>
      <c r="AN1499" s="19"/>
      <c r="AO1499" s="19"/>
      <c r="AP1499" s="19"/>
      <c r="AQ1499" s="19"/>
      <c r="AR1499" s="19"/>
      <c r="AS1499" s="51"/>
      <c r="AT1499" s="51"/>
      <c r="AU1499" s="51"/>
      <c r="AV1499" s="51"/>
      <c r="AW1499" s="51"/>
    </row>
    <row r="1500" spans="1:49" ht="15" x14ac:dyDescent="0.3">
      <c r="A1500" s="32"/>
      <c r="AI1500" s="20"/>
      <c r="AJ1500" s="21"/>
      <c r="AK1500" s="39"/>
      <c r="AL1500" s="39"/>
      <c r="AM1500" s="19"/>
      <c r="AN1500" s="19"/>
      <c r="AO1500" s="19"/>
      <c r="AP1500" s="19"/>
      <c r="AQ1500" s="19"/>
      <c r="AR1500" s="19"/>
      <c r="AS1500" s="51"/>
      <c r="AT1500" s="51"/>
      <c r="AU1500" s="51"/>
      <c r="AV1500" s="51"/>
      <c r="AW1500" s="51"/>
    </row>
    <row r="1501" spans="1:49" ht="15" x14ac:dyDescent="0.3">
      <c r="A1501" s="32"/>
      <c r="AI1501" s="20"/>
      <c r="AJ1501" s="21"/>
      <c r="AK1501" s="39"/>
      <c r="AL1501" s="39"/>
      <c r="AM1501" s="19"/>
      <c r="AN1501" s="19"/>
      <c r="AO1501" s="19"/>
      <c r="AP1501" s="19"/>
      <c r="AQ1501" s="19"/>
      <c r="AR1501" s="19"/>
      <c r="AS1501" s="51"/>
      <c r="AT1501" s="51"/>
      <c r="AU1501" s="51"/>
      <c r="AV1501" s="51"/>
      <c r="AW1501" s="51"/>
    </row>
    <row r="1502" spans="1:49" ht="15" x14ac:dyDescent="0.3">
      <c r="A1502" s="32"/>
      <c r="AI1502" s="20"/>
      <c r="AJ1502" s="21"/>
      <c r="AK1502" s="39"/>
      <c r="AL1502" s="39"/>
      <c r="AM1502" s="19"/>
      <c r="AN1502" s="19"/>
      <c r="AO1502" s="19"/>
      <c r="AP1502" s="19"/>
      <c r="AQ1502" s="19"/>
      <c r="AR1502" s="19"/>
      <c r="AS1502" s="51"/>
      <c r="AT1502" s="51"/>
      <c r="AU1502" s="51"/>
      <c r="AV1502" s="51"/>
      <c r="AW1502" s="51"/>
    </row>
    <row r="1503" spans="1:49" ht="15" x14ac:dyDescent="0.3">
      <c r="A1503" s="32"/>
      <c r="AI1503" s="20"/>
      <c r="AJ1503" s="21"/>
      <c r="AK1503" s="39"/>
      <c r="AL1503" s="39"/>
      <c r="AM1503" s="19"/>
      <c r="AN1503" s="19"/>
      <c r="AO1503" s="19"/>
      <c r="AP1503" s="19"/>
      <c r="AQ1503" s="19"/>
      <c r="AR1503" s="19"/>
      <c r="AS1503" s="51"/>
      <c r="AT1503" s="51"/>
      <c r="AU1503" s="51"/>
      <c r="AV1503" s="51"/>
      <c r="AW1503" s="51"/>
    </row>
    <row r="1504" spans="1:49" ht="15" x14ac:dyDescent="0.3">
      <c r="A1504" s="32"/>
      <c r="AI1504" s="20"/>
      <c r="AJ1504" s="21"/>
      <c r="AK1504" s="39"/>
      <c r="AL1504" s="39"/>
      <c r="AM1504" s="19"/>
      <c r="AN1504" s="19"/>
      <c r="AO1504" s="19"/>
      <c r="AP1504" s="19"/>
      <c r="AQ1504" s="19"/>
      <c r="AR1504" s="19"/>
      <c r="AS1504" s="51"/>
      <c r="AT1504" s="51"/>
      <c r="AU1504" s="51"/>
      <c r="AV1504" s="51"/>
      <c r="AW1504" s="51"/>
    </row>
    <row r="1505" spans="1:49" ht="15" x14ac:dyDescent="0.3">
      <c r="A1505" s="32"/>
      <c r="AI1505" s="20"/>
      <c r="AJ1505" s="21"/>
      <c r="AK1505" s="39"/>
      <c r="AL1505" s="39"/>
      <c r="AM1505" s="19"/>
      <c r="AN1505" s="19"/>
      <c r="AO1505" s="19"/>
      <c r="AP1505" s="19"/>
      <c r="AQ1505" s="19"/>
      <c r="AR1505" s="19"/>
      <c r="AS1505" s="51"/>
      <c r="AT1505" s="51"/>
      <c r="AU1505" s="51"/>
      <c r="AV1505" s="51"/>
      <c r="AW1505" s="51"/>
    </row>
    <row r="1506" spans="1:49" ht="15" x14ac:dyDescent="0.3">
      <c r="A1506" s="32"/>
      <c r="AI1506" s="20"/>
      <c r="AJ1506" s="21"/>
      <c r="AK1506" s="39"/>
      <c r="AL1506" s="39"/>
      <c r="AM1506" s="19"/>
      <c r="AN1506" s="19"/>
      <c r="AO1506" s="19"/>
      <c r="AP1506" s="19"/>
      <c r="AQ1506" s="19"/>
      <c r="AR1506" s="19"/>
      <c r="AS1506" s="51"/>
      <c r="AT1506" s="51"/>
      <c r="AU1506" s="51"/>
      <c r="AV1506" s="51"/>
      <c r="AW1506" s="51"/>
    </row>
    <row r="1507" spans="1:49" ht="15" x14ac:dyDescent="0.3">
      <c r="A1507" s="32"/>
      <c r="AI1507" s="20"/>
      <c r="AJ1507" s="21"/>
      <c r="AK1507" s="39"/>
      <c r="AL1507" s="39"/>
      <c r="AM1507" s="19"/>
      <c r="AN1507" s="19"/>
      <c r="AO1507" s="19"/>
      <c r="AP1507" s="19"/>
      <c r="AQ1507" s="19"/>
      <c r="AR1507" s="19"/>
      <c r="AS1507" s="51"/>
      <c r="AT1507" s="51"/>
      <c r="AU1507" s="51"/>
      <c r="AV1507" s="51"/>
      <c r="AW1507" s="51"/>
    </row>
    <row r="1508" spans="1:49" ht="15" x14ac:dyDescent="0.3">
      <c r="A1508" s="32"/>
      <c r="AI1508" s="20"/>
      <c r="AJ1508" s="21"/>
      <c r="AK1508" s="39"/>
      <c r="AL1508" s="39"/>
      <c r="AM1508" s="19"/>
      <c r="AN1508" s="19"/>
      <c r="AO1508" s="19"/>
      <c r="AP1508" s="19"/>
      <c r="AQ1508" s="19"/>
      <c r="AR1508" s="19"/>
      <c r="AS1508" s="51"/>
      <c r="AT1508" s="51"/>
      <c r="AU1508" s="51"/>
      <c r="AV1508" s="51"/>
      <c r="AW1508" s="51"/>
    </row>
    <row r="1509" spans="1:49" ht="15" x14ac:dyDescent="0.3">
      <c r="A1509" s="32"/>
      <c r="AI1509" s="20"/>
      <c r="AJ1509" s="21"/>
      <c r="AK1509" s="39"/>
      <c r="AL1509" s="39"/>
      <c r="AM1509" s="19"/>
      <c r="AN1509" s="19"/>
      <c r="AO1509" s="19"/>
      <c r="AP1509" s="19"/>
      <c r="AQ1509" s="19"/>
      <c r="AR1509" s="19"/>
      <c r="AS1509" s="51"/>
      <c r="AT1509" s="51"/>
      <c r="AU1509" s="51"/>
      <c r="AV1509" s="51"/>
      <c r="AW1509" s="51"/>
    </row>
    <row r="1510" spans="1:49" ht="15" x14ac:dyDescent="0.3">
      <c r="A1510" s="32"/>
      <c r="AI1510" s="20"/>
      <c r="AJ1510" s="21"/>
      <c r="AK1510" s="39"/>
      <c r="AL1510" s="39"/>
      <c r="AM1510" s="19"/>
      <c r="AN1510" s="19"/>
      <c r="AO1510" s="19"/>
      <c r="AP1510" s="19"/>
      <c r="AQ1510" s="19"/>
      <c r="AR1510" s="19"/>
      <c r="AS1510" s="51"/>
      <c r="AT1510" s="51"/>
      <c r="AU1510" s="51"/>
      <c r="AV1510" s="51"/>
      <c r="AW1510" s="51"/>
    </row>
    <row r="1511" spans="1:49" ht="15" x14ac:dyDescent="0.3">
      <c r="A1511" s="32"/>
      <c r="AI1511" s="20"/>
      <c r="AJ1511" s="21"/>
      <c r="AK1511" s="39"/>
      <c r="AL1511" s="39"/>
      <c r="AM1511" s="19"/>
      <c r="AN1511" s="19"/>
      <c r="AO1511" s="19"/>
      <c r="AP1511" s="19"/>
      <c r="AQ1511" s="19"/>
      <c r="AR1511" s="19"/>
      <c r="AS1511" s="51"/>
      <c r="AT1511" s="51"/>
      <c r="AU1511" s="51"/>
      <c r="AV1511" s="51"/>
      <c r="AW1511" s="51"/>
    </row>
    <row r="1512" spans="1:49" ht="15" x14ac:dyDescent="0.3">
      <c r="A1512" s="32"/>
      <c r="AI1512" s="20"/>
      <c r="AJ1512" s="21"/>
      <c r="AK1512" s="39"/>
      <c r="AL1512" s="39"/>
      <c r="AM1512" s="19"/>
      <c r="AN1512" s="19"/>
      <c r="AO1512" s="19"/>
      <c r="AP1512" s="19"/>
      <c r="AQ1512" s="19"/>
      <c r="AR1512" s="19"/>
      <c r="AS1512" s="51"/>
      <c r="AT1512" s="51"/>
      <c r="AU1512" s="51"/>
      <c r="AV1512" s="51"/>
      <c r="AW1512" s="51"/>
    </row>
    <row r="1513" spans="1:49" ht="15" x14ac:dyDescent="0.3">
      <c r="A1513" s="32"/>
      <c r="AI1513" s="20"/>
      <c r="AJ1513" s="21"/>
      <c r="AK1513" s="39"/>
      <c r="AL1513" s="39"/>
      <c r="AM1513" s="19"/>
      <c r="AN1513" s="19"/>
      <c r="AO1513" s="19"/>
      <c r="AP1513" s="19"/>
      <c r="AQ1513" s="19"/>
      <c r="AR1513" s="19"/>
      <c r="AS1513" s="51"/>
      <c r="AT1513" s="51"/>
      <c r="AU1513" s="51"/>
      <c r="AV1513" s="51"/>
      <c r="AW1513" s="51"/>
    </row>
    <row r="1514" spans="1:49" ht="15" x14ac:dyDescent="0.3">
      <c r="A1514" s="32"/>
      <c r="AI1514" s="20"/>
      <c r="AJ1514" s="21"/>
      <c r="AK1514" s="39"/>
      <c r="AL1514" s="39"/>
      <c r="AM1514" s="19"/>
      <c r="AN1514" s="19"/>
      <c r="AO1514" s="19"/>
      <c r="AP1514" s="19"/>
      <c r="AQ1514" s="19"/>
      <c r="AR1514" s="19"/>
      <c r="AS1514" s="51"/>
      <c r="AT1514" s="51"/>
      <c r="AU1514" s="51"/>
      <c r="AV1514" s="51"/>
      <c r="AW1514" s="51"/>
    </row>
    <row r="1515" spans="1:49" ht="15" x14ac:dyDescent="0.3">
      <c r="A1515" s="32"/>
      <c r="AI1515" s="20"/>
      <c r="AJ1515" s="21"/>
      <c r="AK1515" s="39"/>
      <c r="AL1515" s="39"/>
      <c r="AM1515" s="19"/>
      <c r="AN1515" s="19"/>
      <c r="AO1515" s="19"/>
      <c r="AP1515" s="19"/>
      <c r="AQ1515" s="19"/>
      <c r="AR1515" s="19"/>
      <c r="AS1515" s="51"/>
      <c r="AT1515" s="51"/>
      <c r="AU1515" s="51"/>
      <c r="AV1515" s="51"/>
      <c r="AW1515" s="51"/>
    </row>
    <row r="1516" spans="1:49" ht="15" x14ac:dyDescent="0.3">
      <c r="A1516" s="32"/>
      <c r="AI1516" s="20"/>
      <c r="AJ1516" s="21"/>
      <c r="AK1516" s="39"/>
      <c r="AL1516" s="39"/>
      <c r="AM1516" s="19"/>
      <c r="AN1516" s="19"/>
      <c r="AO1516" s="19"/>
      <c r="AP1516" s="19"/>
      <c r="AQ1516" s="19"/>
      <c r="AR1516" s="19"/>
      <c r="AS1516" s="51"/>
      <c r="AT1516" s="51"/>
      <c r="AU1516" s="51"/>
      <c r="AV1516" s="51"/>
      <c r="AW1516" s="51"/>
    </row>
    <row r="1517" spans="1:49" ht="15" x14ac:dyDescent="0.3">
      <c r="A1517" s="32"/>
      <c r="AI1517" s="20"/>
      <c r="AJ1517" s="21"/>
      <c r="AK1517" s="39"/>
      <c r="AL1517" s="39"/>
      <c r="AM1517" s="19"/>
      <c r="AN1517" s="19"/>
      <c r="AO1517" s="19"/>
      <c r="AP1517" s="19"/>
      <c r="AQ1517" s="19"/>
      <c r="AR1517" s="19"/>
      <c r="AS1517" s="51"/>
      <c r="AT1517" s="51"/>
      <c r="AU1517" s="51"/>
      <c r="AV1517" s="51"/>
      <c r="AW1517" s="51"/>
    </row>
    <row r="1518" spans="1:49" ht="15" x14ac:dyDescent="0.3">
      <c r="A1518" s="32"/>
      <c r="AI1518" s="20"/>
      <c r="AJ1518" s="21"/>
      <c r="AK1518" s="39"/>
      <c r="AL1518" s="39"/>
      <c r="AM1518" s="19"/>
      <c r="AN1518" s="19"/>
      <c r="AO1518" s="19"/>
      <c r="AP1518" s="19"/>
      <c r="AQ1518" s="19"/>
      <c r="AR1518" s="19"/>
      <c r="AS1518" s="51"/>
      <c r="AT1518" s="51"/>
      <c r="AU1518" s="51"/>
      <c r="AV1518" s="51"/>
      <c r="AW1518" s="51"/>
    </row>
    <row r="1519" spans="1:49" ht="15" x14ac:dyDescent="0.3">
      <c r="A1519" s="32"/>
      <c r="AI1519" s="20"/>
      <c r="AJ1519" s="21"/>
      <c r="AK1519" s="39"/>
      <c r="AL1519" s="39"/>
      <c r="AM1519" s="19"/>
      <c r="AN1519" s="19"/>
      <c r="AO1519" s="19"/>
      <c r="AP1519" s="19"/>
      <c r="AQ1519" s="19"/>
      <c r="AR1519" s="19"/>
      <c r="AS1519" s="51"/>
      <c r="AT1519" s="51"/>
      <c r="AU1519" s="51"/>
      <c r="AV1519" s="51"/>
      <c r="AW1519" s="51"/>
    </row>
    <row r="1520" spans="1:49" ht="15" x14ac:dyDescent="0.3">
      <c r="A1520" s="32"/>
      <c r="AI1520" s="20"/>
      <c r="AJ1520" s="21"/>
      <c r="AK1520" s="39"/>
      <c r="AL1520" s="39"/>
      <c r="AM1520" s="19"/>
      <c r="AN1520" s="19"/>
      <c r="AO1520" s="19"/>
      <c r="AP1520" s="19"/>
      <c r="AQ1520" s="19"/>
      <c r="AR1520" s="19"/>
      <c r="AS1520" s="51"/>
      <c r="AT1520" s="51"/>
      <c r="AU1520" s="51"/>
      <c r="AV1520" s="51"/>
      <c r="AW1520" s="51"/>
    </row>
    <row r="1521" spans="1:49" ht="15" x14ac:dyDescent="0.3">
      <c r="A1521" s="32"/>
      <c r="AI1521" s="20"/>
      <c r="AJ1521" s="21"/>
      <c r="AK1521" s="39"/>
      <c r="AL1521" s="39"/>
      <c r="AM1521" s="19"/>
      <c r="AN1521" s="19"/>
      <c r="AO1521" s="19"/>
      <c r="AP1521" s="19"/>
      <c r="AQ1521" s="19"/>
      <c r="AR1521" s="19"/>
      <c r="AS1521" s="51"/>
      <c r="AT1521" s="51"/>
      <c r="AU1521" s="51"/>
      <c r="AV1521" s="51"/>
      <c r="AW1521" s="51"/>
    </row>
    <row r="1522" spans="1:49" ht="15" x14ac:dyDescent="0.3">
      <c r="A1522" s="32"/>
      <c r="AI1522" s="20"/>
      <c r="AJ1522" s="21"/>
      <c r="AK1522" s="39"/>
      <c r="AL1522" s="39"/>
      <c r="AM1522" s="19"/>
      <c r="AN1522" s="19"/>
      <c r="AO1522" s="19"/>
      <c r="AP1522" s="19"/>
      <c r="AQ1522" s="19"/>
      <c r="AR1522" s="19"/>
      <c r="AS1522" s="51"/>
      <c r="AT1522" s="51"/>
      <c r="AU1522" s="51"/>
      <c r="AV1522" s="51"/>
      <c r="AW1522" s="51"/>
    </row>
    <row r="1523" spans="1:49" ht="15" x14ac:dyDescent="0.3">
      <c r="A1523" s="32"/>
      <c r="AI1523" s="20"/>
      <c r="AJ1523" s="21"/>
      <c r="AK1523" s="39"/>
      <c r="AL1523" s="39"/>
      <c r="AM1523" s="19"/>
      <c r="AN1523" s="19"/>
      <c r="AO1523" s="19"/>
      <c r="AP1523" s="19"/>
      <c r="AQ1523" s="19"/>
      <c r="AR1523" s="19"/>
      <c r="AS1523" s="51"/>
      <c r="AT1523" s="51"/>
      <c r="AU1523" s="51"/>
      <c r="AV1523" s="51"/>
      <c r="AW1523" s="51"/>
    </row>
    <row r="1524" spans="1:49" ht="15" x14ac:dyDescent="0.3">
      <c r="A1524" s="32"/>
      <c r="AI1524" s="20"/>
      <c r="AJ1524" s="21"/>
      <c r="AK1524" s="39"/>
      <c r="AL1524" s="39"/>
      <c r="AM1524" s="19"/>
      <c r="AN1524" s="19"/>
      <c r="AO1524" s="19"/>
      <c r="AP1524" s="19"/>
      <c r="AQ1524" s="19"/>
      <c r="AR1524" s="19"/>
      <c r="AS1524" s="51"/>
      <c r="AT1524" s="51"/>
      <c r="AU1524" s="51"/>
      <c r="AV1524" s="51"/>
      <c r="AW1524" s="51"/>
    </row>
    <row r="1525" spans="1:49" ht="15" x14ac:dyDescent="0.3">
      <c r="A1525" s="32"/>
      <c r="AI1525" s="20"/>
      <c r="AJ1525" s="21"/>
      <c r="AK1525" s="39"/>
      <c r="AL1525" s="39"/>
      <c r="AM1525" s="19"/>
      <c r="AN1525" s="19"/>
      <c r="AO1525" s="19"/>
      <c r="AP1525" s="19"/>
      <c r="AQ1525" s="19"/>
      <c r="AR1525" s="19"/>
      <c r="AS1525" s="51"/>
      <c r="AT1525" s="51"/>
      <c r="AU1525" s="51"/>
      <c r="AV1525" s="51"/>
      <c r="AW1525" s="51"/>
    </row>
    <row r="1526" spans="1:49" ht="15" x14ac:dyDescent="0.3">
      <c r="A1526" s="32"/>
      <c r="AI1526" s="20"/>
      <c r="AJ1526" s="21"/>
      <c r="AK1526" s="39"/>
      <c r="AL1526" s="39"/>
      <c r="AM1526" s="19"/>
      <c r="AN1526" s="19"/>
      <c r="AO1526" s="19"/>
      <c r="AP1526" s="19"/>
      <c r="AQ1526" s="19"/>
      <c r="AR1526" s="19"/>
      <c r="AS1526" s="51"/>
      <c r="AT1526" s="51"/>
      <c r="AU1526" s="51"/>
      <c r="AV1526" s="51"/>
      <c r="AW1526" s="51"/>
    </row>
    <row r="1527" spans="1:49" ht="15" x14ac:dyDescent="0.3">
      <c r="A1527" s="32"/>
      <c r="AI1527" s="20"/>
      <c r="AJ1527" s="21"/>
      <c r="AK1527" s="39"/>
      <c r="AL1527" s="39"/>
      <c r="AM1527" s="19"/>
      <c r="AN1527" s="19"/>
      <c r="AO1527" s="19"/>
      <c r="AP1527" s="19"/>
      <c r="AQ1527" s="19"/>
      <c r="AR1527" s="19"/>
      <c r="AS1527" s="51"/>
      <c r="AT1527" s="51"/>
      <c r="AU1527" s="51"/>
      <c r="AV1527" s="51"/>
      <c r="AW1527" s="51"/>
    </row>
    <row r="1528" spans="1:49" ht="15" x14ac:dyDescent="0.3">
      <c r="A1528" s="32"/>
      <c r="AI1528" s="20"/>
      <c r="AJ1528" s="21"/>
      <c r="AK1528" s="39"/>
      <c r="AL1528" s="39"/>
      <c r="AM1528" s="19"/>
      <c r="AN1528" s="19"/>
      <c r="AO1528" s="19"/>
      <c r="AP1528" s="19"/>
      <c r="AQ1528" s="19"/>
      <c r="AR1528" s="19"/>
      <c r="AS1528" s="51"/>
      <c r="AT1528" s="51"/>
      <c r="AU1528" s="51"/>
      <c r="AV1528" s="51"/>
      <c r="AW1528" s="51"/>
    </row>
    <row r="1529" spans="1:49" ht="15" x14ac:dyDescent="0.3">
      <c r="A1529" s="32"/>
      <c r="AI1529" s="20"/>
      <c r="AJ1529" s="21"/>
      <c r="AK1529" s="39"/>
      <c r="AL1529" s="39"/>
      <c r="AM1529" s="19"/>
      <c r="AN1529" s="19"/>
      <c r="AO1529" s="19"/>
      <c r="AP1529" s="19"/>
      <c r="AQ1529" s="19"/>
      <c r="AR1529" s="19"/>
      <c r="AS1529" s="51"/>
      <c r="AT1529" s="51"/>
      <c r="AU1529" s="51"/>
      <c r="AV1529" s="51"/>
      <c r="AW1529" s="51"/>
    </row>
    <row r="1530" spans="1:49" ht="15" x14ac:dyDescent="0.3">
      <c r="A1530" s="32"/>
      <c r="AI1530" s="20"/>
      <c r="AJ1530" s="21"/>
      <c r="AK1530" s="39"/>
      <c r="AL1530" s="39"/>
      <c r="AM1530" s="19"/>
      <c r="AN1530" s="19"/>
      <c r="AO1530" s="19"/>
      <c r="AP1530" s="19"/>
      <c r="AQ1530" s="19"/>
      <c r="AR1530" s="19"/>
      <c r="AS1530" s="51"/>
      <c r="AT1530" s="51"/>
      <c r="AU1530" s="51"/>
      <c r="AV1530" s="51"/>
      <c r="AW1530" s="51"/>
    </row>
    <row r="1531" spans="1:49" ht="15" x14ac:dyDescent="0.3">
      <c r="A1531" s="32"/>
      <c r="AI1531" s="20"/>
      <c r="AJ1531" s="21"/>
      <c r="AK1531" s="39"/>
      <c r="AL1531" s="39"/>
      <c r="AM1531" s="19"/>
      <c r="AN1531" s="19"/>
      <c r="AO1531" s="19"/>
      <c r="AP1531" s="19"/>
      <c r="AQ1531" s="19"/>
      <c r="AR1531" s="19"/>
      <c r="AS1531" s="51"/>
      <c r="AT1531" s="51"/>
      <c r="AU1531" s="51"/>
      <c r="AV1531" s="51"/>
      <c r="AW1531" s="51"/>
    </row>
    <row r="1532" spans="1:49" ht="15" x14ac:dyDescent="0.3">
      <c r="A1532" s="32"/>
      <c r="AI1532" s="20"/>
      <c r="AJ1532" s="21"/>
      <c r="AK1532" s="39"/>
      <c r="AL1532" s="39"/>
      <c r="AM1532" s="19"/>
      <c r="AN1532" s="19"/>
      <c r="AO1532" s="19"/>
      <c r="AP1532" s="19"/>
      <c r="AQ1532" s="19"/>
      <c r="AR1532" s="19"/>
      <c r="AS1532" s="51"/>
      <c r="AT1532" s="51"/>
      <c r="AU1532" s="51"/>
      <c r="AV1532" s="51"/>
      <c r="AW1532" s="51"/>
    </row>
    <row r="1533" spans="1:49" ht="15" x14ac:dyDescent="0.3">
      <c r="A1533" s="32"/>
      <c r="AI1533" s="20"/>
      <c r="AJ1533" s="21"/>
      <c r="AK1533" s="39"/>
      <c r="AL1533" s="39"/>
      <c r="AM1533" s="19"/>
      <c r="AN1533" s="19"/>
      <c r="AO1533" s="19"/>
      <c r="AP1533" s="19"/>
      <c r="AQ1533" s="19"/>
      <c r="AR1533" s="19"/>
      <c r="AS1533" s="51"/>
      <c r="AT1533" s="51"/>
      <c r="AU1533" s="51"/>
      <c r="AV1533" s="51"/>
      <c r="AW1533" s="51"/>
    </row>
    <row r="1534" spans="1:49" ht="15" x14ac:dyDescent="0.3">
      <c r="A1534" s="32"/>
      <c r="AI1534" s="20"/>
      <c r="AJ1534" s="21"/>
      <c r="AK1534" s="39"/>
      <c r="AL1534" s="39"/>
      <c r="AM1534" s="19"/>
      <c r="AN1534" s="19"/>
      <c r="AO1534" s="19"/>
      <c r="AP1534" s="19"/>
      <c r="AQ1534" s="19"/>
      <c r="AR1534" s="19"/>
      <c r="AS1534" s="51"/>
      <c r="AT1534" s="51"/>
      <c r="AU1534" s="51"/>
      <c r="AV1534" s="51"/>
      <c r="AW1534" s="51"/>
    </row>
    <row r="1535" spans="1:49" ht="15" x14ac:dyDescent="0.3">
      <c r="A1535" s="32"/>
      <c r="AI1535" s="20"/>
      <c r="AJ1535" s="21"/>
      <c r="AK1535" s="39"/>
      <c r="AL1535" s="39"/>
      <c r="AM1535" s="19"/>
      <c r="AN1535" s="19"/>
      <c r="AO1535" s="19"/>
      <c r="AP1535" s="19"/>
      <c r="AQ1535" s="19"/>
      <c r="AR1535" s="19"/>
      <c r="AS1535" s="51"/>
      <c r="AT1535" s="51"/>
      <c r="AU1535" s="51"/>
      <c r="AV1535" s="51"/>
      <c r="AW1535" s="51"/>
    </row>
    <row r="1536" spans="1:49" ht="15" x14ac:dyDescent="0.3">
      <c r="A1536" s="32"/>
      <c r="AI1536" s="20"/>
      <c r="AJ1536" s="21"/>
      <c r="AK1536" s="39"/>
      <c r="AL1536" s="39"/>
      <c r="AM1536" s="19"/>
      <c r="AN1536" s="19"/>
      <c r="AO1536" s="19"/>
      <c r="AP1536" s="19"/>
      <c r="AQ1536" s="19"/>
      <c r="AR1536" s="19"/>
      <c r="AS1536" s="51"/>
      <c r="AT1536" s="51"/>
      <c r="AU1536" s="51"/>
      <c r="AV1536" s="51"/>
      <c r="AW1536" s="51"/>
    </row>
    <row r="1537" spans="1:49" ht="15" x14ac:dyDescent="0.3">
      <c r="A1537" s="32"/>
      <c r="AI1537" s="20"/>
      <c r="AJ1537" s="21"/>
      <c r="AK1537" s="39"/>
      <c r="AL1537" s="39"/>
      <c r="AM1537" s="19"/>
      <c r="AN1537" s="19"/>
      <c r="AO1537" s="19"/>
      <c r="AP1537" s="19"/>
      <c r="AQ1537" s="19"/>
      <c r="AR1537" s="19"/>
      <c r="AS1537" s="51"/>
      <c r="AT1537" s="51"/>
      <c r="AU1537" s="51"/>
      <c r="AV1537" s="51"/>
      <c r="AW1537" s="51"/>
    </row>
    <row r="1538" spans="1:49" ht="15" x14ac:dyDescent="0.3">
      <c r="A1538" s="32"/>
      <c r="AI1538" s="20"/>
      <c r="AJ1538" s="21"/>
      <c r="AK1538" s="39"/>
      <c r="AL1538" s="39"/>
      <c r="AM1538" s="19"/>
      <c r="AN1538" s="19"/>
      <c r="AO1538" s="19"/>
      <c r="AP1538" s="19"/>
      <c r="AQ1538" s="19"/>
      <c r="AR1538" s="19"/>
      <c r="AS1538" s="51"/>
      <c r="AT1538" s="51"/>
      <c r="AU1538" s="51"/>
      <c r="AV1538" s="51"/>
      <c r="AW1538" s="51"/>
    </row>
    <row r="1539" spans="1:49" ht="15" x14ac:dyDescent="0.3">
      <c r="A1539" s="32"/>
      <c r="AI1539" s="20"/>
      <c r="AJ1539" s="21"/>
      <c r="AK1539" s="39"/>
      <c r="AL1539" s="39"/>
      <c r="AM1539" s="19"/>
      <c r="AN1539" s="19"/>
      <c r="AO1539" s="19"/>
      <c r="AP1539" s="19"/>
      <c r="AQ1539" s="19"/>
      <c r="AR1539" s="19"/>
      <c r="AS1539" s="51"/>
      <c r="AT1539" s="51"/>
      <c r="AU1539" s="51"/>
      <c r="AV1539" s="51"/>
      <c r="AW1539" s="51"/>
    </row>
    <row r="1540" spans="1:49" ht="15" x14ac:dyDescent="0.3">
      <c r="A1540" s="32"/>
      <c r="AI1540" s="20"/>
      <c r="AJ1540" s="21"/>
      <c r="AK1540" s="39"/>
      <c r="AL1540" s="39"/>
      <c r="AM1540" s="19"/>
      <c r="AN1540" s="19"/>
      <c r="AO1540" s="19"/>
      <c r="AP1540" s="19"/>
      <c r="AQ1540" s="19"/>
      <c r="AR1540" s="19"/>
      <c r="AS1540" s="51"/>
      <c r="AT1540" s="51"/>
      <c r="AU1540" s="51"/>
      <c r="AV1540" s="51"/>
      <c r="AW1540" s="51"/>
    </row>
    <row r="1541" spans="1:49" ht="15" x14ac:dyDescent="0.3">
      <c r="A1541" s="32"/>
      <c r="AI1541" s="20"/>
      <c r="AJ1541" s="21"/>
      <c r="AK1541" s="39"/>
      <c r="AL1541" s="39"/>
      <c r="AM1541" s="19"/>
      <c r="AN1541" s="19"/>
      <c r="AO1541" s="19"/>
      <c r="AP1541" s="19"/>
      <c r="AQ1541" s="19"/>
      <c r="AR1541" s="19"/>
      <c r="AS1541" s="51"/>
      <c r="AT1541" s="51"/>
      <c r="AU1541" s="51"/>
      <c r="AV1541" s="51"/>
      <c r="AW1541" s="51"/>
    </row>
    <row r="1542" spans="1:49" ht="15" x14ac:dyDescent="0.3">
      <c r="A1542" s="32"/>
      <c r="AI1542" s="20"/>
      <c r="AJ1542" s="21"/>
      <c r="AK1542" s="39"/>
      <c r="AL1542" s="39"/>
      <c r="AM1542" s="19"/>
      <c r="AN1542" s="19"/>
      <c r="AO1542" s="19"/>
      <c r="AP1542" s="19"/>
      <c r="AQ1542" s="19"/>
      <c r="AR1542" s="19"/>
      <c r="AS1542" s="51"/>
      <c r="AT1542" s="51"/>
      <c r="AU1542" s="51"/>
      <c r="AV1542" s="51"/>
      <c r="AW1542" s="51"/>
    </row>
    <row r="1543" spans="1:49" ht="15" x14ac:dyDescent="0.3">
      <c r="A1543" s="32"/>
      <c r="AI1543" s="20"/>
      <c r="AJ1543" s="21"/>
      <c r="AK1543" s="39"/>
      <c r="AL1543" s="39"/>
      <c r="AM1543" s="19"/>
      <c r="AN1543" s="19"/>
      <c r="AO1543" s="19"/>
      <c r="AP1543" s="19"/>
      <c r="AQ1543" s="19"/>
      <c r="AR1543" s="19"/>
      <c r="AS1543" s="51"/>
      <c r="AT1543" s="51"/>
      <c r="AU1543" s="51"/>
      <c r="AV1543" s="51"/>
      <c r="AW1543" s="51"/>
    </row>
    <row r="1544" spans="1:49" ht="15" x14ac:dyDescent="0.3">
      <c r="A1544" s="32"/>
      <c r="AI1544" s="20"/>
      <c r="AJ1544" s="21"/>
      <c r="AK1544" s="39"/>
      <c r="AL1544" s="39"/>
      <c r="AM1544" s="19"/>
      <c r="AN1544" s="19"/>
      <c r="AO1544" s="19"/>
      <c r="AP1544" s="19"/>
      <c r="AQ1544" s="19"/>
      <c r="AR1544" s="19"/>
      <c r="AS1544" s="51"/>
      <c r="AT1544" s="51"/>
      <c r="AU1544" s="51"/>
      <c r="AV1544" s="51"/>
      <c r="AW1544" s="51"/>
    </row>
    <row r="1545" spans="1:49" ht="15" x14ac:dyDescent="0.3">
      <c r="A1545" s="32"/>
      <c r="AI1545" s="20"/>
      <c r="AJ1545" s="21"/>
      <c r="AK1545" s="39"/>
      <c r="AL1545" s="39"/>
      <c r="AM1545" s="19"/>
      <c r="AN1545" s="19"/>
      <c r="AO1545" s="19"/>
      <c r="AP1545" s="19"/>
      <c r="AQ1545" s="19"/>
      <c r="AR1545" s="19"/>
      <c r="AS1545" s="51"/>
      <c r="AT1545" s="51"/>
      <c r="AU1545" s="51"/>
      <c r="AV1545" s="51"/>
      <c r="AW1545" s="51"/>
    </row>
    <row r="1546" spans="1:49" ht="15" x14ac:dyDescent="0.3">
      <c r="A1546" s="32"/>
      <c r="AI1546" s="20"/>
      <c r="AJ1546" s="21"/>
      <c r="AK1546" s="39"/>
      <c r="AL1546" s="39"/>
      <c r="AM1546" s="19"/>
      <c r="AN1546" s="19"/>
      <c r="AO1546" s="19"/>
      <c r="AP1546" s="19"/>
      <c r="AQ1546" s="19"/>
      <c r="AR1546" s="19"/>
      <c r="AS1546" s="51"/>
      <c r="AT1546" s="51"/>
      <c r="AU1546" s="51"/>
      <c r="AV1546" s="51"/>
      <c r="AW1546" s="51"/>
    </row>
    <row r="1547" spans="1:49" ht="15" x14ac:dyDescent="0.3">
      <c r="A1547" s="32"/>
      <c r="AI1547" s="20"/>
      <c r="AJ1547" s="21"/>
      <c r="AK1547" s="39"/>
      <c r="AL1547" s="39"/>
      <c r="AM1547" s="19"/>
      <c r="AN1547" s="19"/>
      <c r="AO1547" s="19"/>
      <c r="AP1547" s="19"/>
      <c r="AQ1547" s="19"/>
      <c r="AR1547" s="19"/>
      <c r="AS1547" s="51"/>
      <c r="AT1547" s="51"/>
      <c r="AU1547" s="51"/>
      <c r="AV1547" s="51"/>
      <c r="AW1547" s="51"/>
    </row>
    <row r="1548" spans="1:49" ht="15" x14ac:dyDescent="0.3">
      <c r="A1548" s="32"/>
      <c r="AI1548" s="20"/>
      <c r="AJ1548" s="21"/>
      <c r="AK1548" s="39"/>
      <c r="AL1548" s="39"/>
      <c r="AM1548" s="19"/>
      <c r="AN1548" s="19"/>
      <c r="AO1548" s="19"/>
      <c r="AP1548" s="19"/>
      <c r="AQ1548" s="19"/>
      <c r="AR1548" s="19"/>
      <c r="AS1548" s="51"/>
      <c r="AT1548" s="51"/>
      <c r="AU1548" s="51"/>
      <c r="AV1548" s="51"/>
      <c r="AW1548" s="51"/>
    </row>
    <row r="1549" spans="1:49" ht="15" x14ac:dyDescent="0.3">
      <c r="A1549" s="32"/>
      <c r="AI1549" s="20"/>
      <c r="AJ1549" s="21"/>
      <c r="AK1549" s="39"/>
      <c r="AL1549" s="39"/>
      <c r="AM1549" s="19"/>
      <c r="AN1549" s="19"/>
      <c r="AO1549" s="19"/>
      <c r="AP1549" s="19"/>
      <c r="AQ1549" s="19"/>
      <c r="AR1549" s="19"/>
      <c r="AS1549" s="51"/>
      <c r="AT1549" s="51"/>
      <c r="AU1549" s="51"/>
      <c r="AV1549" s="51"/>
      <c r="AW1549" s="51"/>
    </row>
    <row r="1550" spans="1:49" ht="15" x14ac:dyDescent="0.3">
      <c r="A1550" s="32"/>
      <c r="AI1550" s="20"/>
      <c r="AJ1550" s="21"/>
      <c r="AK1550" s="39"/>
      <c r="AL1550" s="39"/>
      <c r="AM1550" s="19"/>
      <c r="AN1550" s="19"/>
      <c r="AO1550" s="19"/>
      <c r="AP1550" s="19"/>
      <c r="AQ1550" s="19"/>
      <c r="AR1550" s="19"/>
      <c r="AS1550" s="51"/>
      <c r="AT1550" s="51"/>
      <c r="AU1550" s="51"/>
      <c r="AV1550" s="51"/>
      <c r="AW1550" s="51"/>
    </row>
    <row r="1551" spans="1:49" ht="15" x14ac:dyDescent="0.3">
      <c r="A1551" s="32"/>
      <c r="AI1551" s="20"/>
      <c r="AJ1551" s="21"/>
      <c r="AK1551" s="39"/>
      <c r="AL1551" s="39"/>
      <c r="AM1551" s="19"/>
      <c r="AN1551" s="19"/>
      <c r="AO1551" s="19"/>
      <c r="AP1551" s="19"/>
      <c r="AQ1551" s="19"/>
      <c r="AR1551" s="19"/>
      <c r="AS1551" s="51"/>
      <c r="AT1551" s="51"/>
      <c r="AU1551" s="51"/>
      <c r="AV1551" s="51"/>
      <c r="AW1551" s="51"/>
    </row>
    <row r="1552" spans="1:49" ht="15" x14ac:dyDescent="0.3">
      <c r="A1552" s="32"/>
      <c r="AI1552" s="20"/>
      <c r="AJ1552" s="21"/>
      <c r="AK1552" s="39"/>
      <c r="AL1552" s="39"/>
      <c r="AM1552" s="19"/>
      <c r="AN1552" s="19"/>
      <c r="AO1552" s="19"/>
      <c r="AP1552" s="19"/>
      <c r="AQ1552" s="19"/>
      <c r="AR1552" s="19"/>
      <c r="AS1552" s="51"/>
      <c r="AT1552" s="51"/>
      <c r="AU1552" s="51"/>
      <c r="AV1552" s="51"/>
      <c r="AW1552" s="51"/>
    </row>
    <row r="1553" spans="1:49" ht="15" x14ac:dyDescent="0.3">
      <c r="A1553" s="32"/>
      <c r="AI1553" s="20"/>
      <c r="AJ1553" s="21"/>
      <c r="AK1553" s="39"/>
      <c r="AL1553" s="39"/>
      <c r="AM1553" s="19"/>
      <c r="AN1553" s="19"/>
      <c r="AO1553" s="19"/>
      <c r="AP1553" s="19"/>
      <c r="AQ1553" s="19"/>
      <c r="AR1553" s="19"/>
      <c r="AS1553" s="51"/>
      <c r="AT1553" s="51"/>
      <c r="AU1553" s="51"/>
      <c r="AV1553" s="51"/>
      <c r="AW1553" s="51"/>
    </row>
    <row r="1554" spans="1:49" ht="15" x14ac:dyDescent="0.3">
      <c r="A1554" s="32"/>
      <c r="AI1554" s="20"/>
      <c r="AJ1554" s="21"/>
      <c r="AK1554" s="39"/>
      <c r="AL1554" s="39"/>
      <c r="AM1554" s="19"/>
      <c r="AN1554" s="19"/>
      <c r="AO1554" s="19"/>
      <c r="AP1554" s="19"/>
      <c r="AQ1554" s="19"/>
      <c r="AR1554" s="19"/>
      <c r="AS1554" s="51"/>
      <c r="AT1554" s="51"/>
      <c r="AU1554" s="51"/>
      <c r="AV1554" s="51"/>
      <c r="AW1554" s="51"/>
    </row>
    <row r="1555" spans="1:49" ht="15" x14ac:dyDescent="0.3">
      <c r="A1555" s="32"/>
      <c r="AI1555" s="20"/>
      <c r="AJ1555" s="21"/>
      <c r="AK1555" s="39"/>
      <c r="AL1555" s="39"/>
      <c r="AM1555" s="19"/>
      <c r="AN1555" s="19"/>
      <c r="AO1555" s="19"/>
      <c r="AP1555" s="19"/>
      <c r="AQ1555" s="19"/>
      <c r="AR1555" s="19"/>
      <c r="AS1555" s="51"/>
      <c r="AT1555" s="51"/>
      <c r="AU1555" s="51"/>
      <c r="AV1555" s="51"/>
      <c r="AW1555" s="51"/>
    </row>
    <row r="1556" spans="1:49" ht="15" x14ac:dyDescent="0.3">
      <c r="A1556" s="32"/>
      <c r="AI1556" s="20"/>
      <c r="AJ1556" s="21"/>
      <c r="AK1556" s="39"/>
      <c r="AL1556" s="39"/>
      <c r="AM1556" s="19"/>
      <c r="AN1556" s="19"/>
      <c r="AO1556" s="19"/>
      <c r="AP1556" s="19"/>
      <c r="AQ1556" s="19"/>
      <c r="AR1556" s="19"/>
      <c r="AS1556" s="51"/>
      <c r="AT1556" s="51"/>
      <c r="AU1556" s="51"/>
      <c r="AV1556" s="51"/>
      <c r="AW1556" s="51"/>
    </row>
    <row r="1557" spans="1:49" ht="15" x14ac:dyDescent="0.3">
      <c r="A1557" s="32"/>
      <c r="AI1557" s="20"/>
      <c r="AJ1557" s="21"/>
      <c r="AK1557" s="39"/>
      <c r="AL1557" s="39"/>
      <c r="AM1557" s="19"/>
      <c r="AN1557" s="19"/>
      <c r="AO1557" s="19"/>
      <c r="AP1557" s="19"/>
      <c r="AQ1557" s="19"/>
      <c r="AR1557" s="19"/>
      <c r="AS1557" s="51"/>
      <c r="AT1557" s="51"/>
      <c r="AU1557" s="51"/>
      <c r="AV1557" s="51"/>
      <c r="AW1557" s="51"/>
    </row>
    <row r="1558" spans="1:49" ht="15" x14ac:dyDescent="0.3">
      <c r="A1558" s="32"/>
      <c r="AI1558" s="20"/>
      <c r="AJ1558" s="21"/>
      <c r="AK1558" s="39"/>
      <c r="AL1558" s="39"/>
      <c r="AM1558" s="19"/>
      <c r="AN1558" s="19"/>
      <c r="AO1558" s="19"/>
      <c r="AP1558" s="19"/>
      <c r="AQ1558" s="19"/>
      <c r="AR1558" s="19"/>
      <c r="AS1558" s="51"/>
      <c r="AT1558" s="51"/>
      <c r="AU1558" s="51"/>
      <c r="AV1558" s="51"/>
      <c r="AW1558" s="51"/>
    </row>
    <row r="1559" spans="1:49" ht="15" x14ac:dyDescent="0.3">
      <c r="A1559" s="32"/>
      <c r="AI1559" s="20"/>
      <c r="AJ1559" s="21"/>
      <c r="AK1559" s="39"/>
      <c r="AL1559" s="39"/>
      <c r="AM1559" s="19"/>
      <c r="AN1559" s="19"/>
      <c r="AO1559" s="19"/>
      <c r="AP1559" s="19"/>
      <c r="AQ1559" s="19"/>
      <c r="AR1559" s="19"/>
      <c r="AS1559" s="51"/>
      <c r="AT1559" s="51"/>
      <c r="AU1559" s="51"/>
      <c r="AV1559" s="51"/>
      <c r="AW1559" s="51"/>
    </row>
    <row r="1560" spans="1:49" ht="15" x14ac:dyDescent="0.3">
      <c r="A1560" s="32"/>
      <c r="AI1560" s="20"/>
      <c r="AJ1560" s="21"/>
      <c r="AK1560" s="39"/>
      <c r="AL1560" s="39"/>
      <c r="AM1560" s="19"/>
      <c r="AN1560" s="19"/>
      <c r="AO1560" s="19"/>
      <c r="AP1560" s="19"/>
      <c r="AQ1560" s="19"/>
      <c r="AR1560" s="19"/>
      <c r="AS1560" s="51"/>
      <c r="AT1560" s="51"/>
      <c r="AU1560" s="51"/>
      <c r="AV1560" s="51"/>
      <c r="AW1560" s="51"/>
    </row>
    <row r="1561" spans="1:49" ht="15" x14ac:dyDescent="0.3">
      <c r="A1561" s="32"/>
      <c r="AI1561" s="20"/>
      <c r="AJ1561" s="21"/>
      <c r="AK1561" s="39"/>
      <c r="AL1561" s="39"/>
      <c r="AM1561" s="19"/>
      <c r="AN1561" s="19"/>
      <c r="AO1561" s="19"/>
      <c r="AP1561" s="19"/>
      <c r="AQ1561" s="19"/>
      <c r="AR1561" s="19"/>
      <c r="AS1561" s="51"/>
      <c r="AT1561" s="51"/>
      <c r="AU1561" s="51"/>
      <c r="AV1561" s="51"/>
      <c r="AW1561" s="51"/>
    </row>
    <row r="1562" spans="1:49" ht="15" x14ac:dyDescent="0.3">
      <c r="A1562" s="32"/>
      <c r="AI1562" s="20"/>
      <c r="AJ1562" s="21"/>
      <c r="AK1562" s="39"/>
      <c r="AL1562" s="39"/>
      <c r="AM1562" s="19"/>
      <c r="AN1562" s="19"/>
      <c r="AO1562" s="19"/>
      <c r="AP1562" s="19"/>
      <c r="AQ1562" s="19"/>
      <c r="AR1562" s="19"/>
      <c r="AS1562" s="51"/>
      <c r="AT1562" s="51"/>
      <c r="AU1562" s="51"/>
      <c r="AV1562" s="51"/>
      <c r="AW1562" s="51"/>
    </row>
    <row r="1563" spans="1:49" ht="15" x14ac:dyDescent="0.3">
      <c r="A1563" s="32"/>
      <c r="AI1563" s="20"/>
      <c r="AJ1563" s="21"/>
      <c r="AK1563" s="39"/>
      <c r="AL1563" s="39"/>
      <c r="AM1563" s="19"/>
      <c r="AN1563" s="19"/>
      <c r="AO1563" s="19"/>
      <c r="AP1563" s="19"/>
      <c r="AQ1563" s="19"/>
      <c r="AR1563" s="19"/>
      <c r="AS1563" s="51"/>
      <c r="AT1563" s="51"/>
      <c r="AU1563" s="51"/>
      <c r="AV1563" s="51"/>
      <c r="AW1563" s="51"/>
    </row>
    <row r="1564" spans="1:49" ht="15" x14ac:dyDescent="0.3">
      <c r="A1564" s="32"/>
      <c r="AI1564" s="20"/>
      <c r="AJ1564" s="21"/>
      <c r="AK1564" s="39"/>
      <c r="AL1564" s="39"/>
      <c r="AM1564" s="19"/>
      <c r="AN1564" s="19"/>
      <c r="AO1564" s="19"/>
      <c r="AP1564" s="19"/>
      <c r="AQ1564" s="19"/>
      <c r="AR1564" s="19"/>
      <c r="AS1564" s="51"/>
      <c r="AT1564" s="51"/>
      <c r="AU1564" s="51"/>
      <c r="AV1564" s="51"/>
      <c r="AW1564" s="51"/>
    </row>
    <row r="1565" spans="1:49" ht="15" x14ac:dyDescent="0.3">
      <c r="A1565" s="32"/>
      <c r="AI1565" s="20"/>
      <c r="AJ1565" s="21"/>
      <c r="AK1565" s="39"/>
      <c r="AL1565" s="39"/>
      <c r="AM1565" s="19"/>
      <c r="AN1565" s="19"/>
      <c r="AO1565" s="19"/>
      <c r="AP1565" s="19"/>
      <c r="AQ1565" s="19"/>
      <c r="AR1565" s="19"/>
      <c r="AS1565" s="51"/>
      <c r="AT1565" s="51"/>
      <c r="AU1565" s="51"/>
      <c r="AV1565" s="51"/>
      <c r="AW1565" s="51"/>
    </row>
    <row r="1566" spans="1:49" ht="15" x14ac:dyDescent="0.3">
      <c r="A1566" s="32"/>
      <c r="AI1566" s="20"/>
      <c r="AJ1566" s="21"/>
      <c r="AK1566" s="39"/>
      <c r="AL1566" s="39"/>
      <c r="AM1566" s="19"/>
      <c r="AN1566" s="19"/>
      <c r="AO1566" s="19"/>
      <c r="AP1566" s="19"/>
      <c r="AQ1566" s="19"/>
      <c r="AR1566" s="19"/>
      <c r="AS1566" s="51"/>
      <c r="AT1566" s="51"/>
      <c r="AU1566" s="51"/>
      <c r="AV1566" s="51"/>
      <c r="AW1566" s="51"/>
    </row>
    <row r="1567" spans="1:49" ht="15" x14ac:dyDescent="0.3">
      <c r="A1567" s="32"/>
      <c r="AI1567" s="20"/>
      <c r="AJ1567" s="21"/>
      <c r="AK1567" s="39"/>
      <c r="AL1567" s="39"/>
      <c r="AM1567" s="19"/>
      <c r="AN1567" s="19"/>
      <c r="AO1567" s="19"/>
      <c r="AP1567" s="19"/>
      <c r="AQ1567" s="19"/>
      <c r="AR1567" s="19"/>
      <c r="AS1567" s="51"/>
      <c r="AT1567" s="51"/>
      <c r="AU1567" s="51"/>
      <c r="AV1567" s="51"/>
      <c r="AW1567" s="51"/>
    </row>
    <row r="1568" spans="1:49" ht="15" x14ac:dyDescent="0.3">
      <c r="A1568" s="32"/>
      <c r="AI1568" s="20"/>
      <c r="AJ1568" s="21"/>
      <c r="AK1568" s="39"/>
      <c r="AL1568" s="39"/>
      <c r="AM1568" s="19"/>
      <c r="AN1568" s="19"/>
      <c r="AO1568" s="19"/>
      <c r="AP1568" s="19"/>
      <c r="AQ1568" s="19"/>
      <c r="AR1568" s="19"/>
      <c r="AS1568" s="51"/>
      <c r="AT1568" s="51"/>
      <c r="AU1568" s="51"/>
      <c r="AV1568" s="51"/>
      <c r="AW1568" s="51"/>
    </row>
    <row r="1569" spans="1:49" ht="15" x14ac:dyDescent="0.3">
      <c r="A1569" s="32"/>
      <c r="AI1569" s="20"/>
      <c r="AJ1569" s="21"/>
      <c r="AK1569" s="39"/>
      <c r="AL1569" s="39"/>
      <c r="AM1569" s="19"/>
      <c r="AN1569" s="19"/>
      <c r="AO1569" s="19"/>
      <c r="AP1569" s="19"/>
      <c r="AQ1569" s="19"/>
      <c r="AR1569" s="19"/>
      <c r="AS1569" s="51"/>
      <c r="AT1569" s="51"/>
      <c r="AU1569" s="51"/>
      <c r="AV1569" s="51"/>
      <c r="AW1569" s="51"/>
    </row>
    <row r="1570" spans="1:49" ht="15" x14ac:dyDescent="0.3">
      <c r="A1570" s="32"/>
      <c r="AI1570" s="20"/>
      <c r="AJ1570" s="21"/>
      <c r="AK1570" s="39"/>
      <c r="AL1570" s="39"/>
      <c r="AM1570" s="19"/>
      <c r="AN1570" s="19"/>
      <c r="AO1570" s="19"/>
      <c r="AP1570" s="19"/>
      <c r="AQ1570" s="19"/>
      <c r="AR1570" s="19"/>
      <c r="AS1570" s="51"/>
      <c r="AT1570" s="51"/>
      <c r="AU1570" s="51"/>
      <c r="AV1570" s="51"/>
      <c r="AW1570" s="51"/>
    </row>
    <row r="1571" spans="1:49" ht="15" x14ac:dyDescent="0.3">
      <c r="A1571" s="32"/>
      <c r="AI1571" s="20"/>
      <c r="AJ1571" s="21"/>
      <c r="AK1571" s="39"/>
      <c r="AL1571" s="39"/>
      <c r="AM1571" s="19"/>
      <c r="AN1571" s="19"/>
      <c r="AO1571" s="19"/>
      <c r="AP1571" s="19"/>
      <c r="AQ1571" s="19"/>
      <c r="AR1571" s="19"/>
      <c r="AS1571" s="51"/>
      <c r="AT1571" s="51"/>
      <c r="AU1571" s="51"/>
      <c r="AV1571" s="51"/>
      <c r="AW1571" s="51"/>
    </row>
    <row r="1572" spans="1:49" ht="15" x14ac:dyDescent="0.3">
      <c r="A1572" s="32"/>
      <c r="AI1572" s="20"/>
      <c r="AJ1572" s="21"/>
      <c r="AK1572" s="39"/>
      <c r="AL1572" s="39"/>
      <c r="AM1572" s="19"/>
      <c r="AN1572" s="19"/>
      <c r="AO1572" s="19"/>
      <c r="AP1572" s="19"/>
      <c r="AQ1572" s="19"/>
      <c r="AR1572" s="19"/>
      <c r="AS1572" s="51"/>
      <c r="AT1572" s="51"/>
      <c r="AU1572" s="51"/>
      <c r="AV1572" s="51"/>
      <c r="AW1572" s="51"/>
    </row>
    <row r="1573" spans="1:49" ht="15" x14ac:dyDescent="0.3">
      <c r="A1573" s="32"/>
      <c r="AI1573" s="20"/>
      <c r="AJ1573" s="21"/>
      <c r="AK1573" s="39"/>
      <c r="AL1573" s="39"/>
      <c r="AM1573" s="19"/>
      <c r="AN1573" s="19"/>
      <c r="AO1573" s="19"/>
      <c r="AP1573" s="19"/>
      <c r="AQ1573" s="19"/>
      <c r="AR1573" s="19"/>
      <c r="AS1573" s="51"/>
      <c r="AT1573" s="51"/>
      <c r="AU1573" s="51"/>
      <c r="AV1573" s="51"/>
      <c r="AW1573" s="51"/>
    </row>
    <row r="1574" spans="1:49" ht="15" x14ac:dyDescent="0.3">
      <c r="A1574" s="32"/>
      <c r="AI1574" s="20"/>
      <c r="AJ1574" s="21"/>
      <c r="AK1574" s="39"/>
      <c r="AL1574" s="39"/>
      <c r="AM1574" s="19"/>
      <c r="AN1574" s="19"/>
      <c r="AO1574" s="19"/>
      <c r="AP1574" s="19"/>
      <c r="AQ1574" s="19"/>
      <c r="AR1574" s="19"/>
      <c r="AS1574" s="51"/>
      <c r="AT1574" s="51"/>
      <c r="AU1574" s="51"/>
      <c r="AV1574" s="51"/>
      <c r="AW1574" s="51"/>
    </row>
    <row r="1575" spans="1:49" ht="15" x14ac:dyDescent="0.3">
      <c r="A1575" s="32"/>
      <c r="AI1575" s="20"/>
      <c r="AJ1575" s="21"/>
      <c r="AK1575" s="39"/>
      <c r="AL1575" s="39"/>
      <c r="AM1575" s="19"/>
      <c r="AN1575" s="19"/>
      <c r="AO1575" s="19"/>
      <c r="AP1575" s="19"/>
      <c r="AQ1575" s="19"/>
      <c r="AR1575" s="19"/>
      <c r="AS1575" s="51"/>
      <c r="AT1575" s="51"/>
      <c r="AU1575" s="51"/>
      <c r="AV1575" s="51"/>
      <c r="AW1575" s="51"/>
    </row>
    <row r="1576" spans="1:49" ht="15" x14ac:dyDescent="0.3">
      <c r="A1576" s="32"/>
      <c r="AI1576" s="20"/>
      <c r="AJ1576" s="21"/>
      <c r="AK1576" s="39"/>
      <c r="AL1576" s="39"/>
      <c r="AM1576" s="19"/>
      <c r="AN1576" s="19"/>
      <c r="AO1576" s="19"/>
      <c r="AP1576" s="19"/>
      <c r="AQ1576" s="19"/>
      <c r="AR1576" s="19"/>
      <c r="AS1576" s="51"/>
      <c r="AT1576" s="51"/>
      <c r="AU1576" s="51"/>
      <c r="AV1576" s="51"/>
      <c r="AW1576" s="51"/>
    </row>
    <row r="1577" spans="1:49" ht="15" x14ac:dyDescent="0.3">
      <c r="A1577" s="32"/>
      <c r="AI1577" s="20"/>
      <c r="AJ1577" s="21"/>
      <c r="AK1577" s="39"/>
      <c r="AL1577" s="39"/>
      <c r="AM1577" s="19"/>
      <c r="AN1577" s="19"/>
      <c r="AO1577" s="19"/>
      <c r="AP1577" s="19"/>
      <c r="AQ1577" s="19"/>
      <c r="AR1577" s="19"/>
      <c r="AS1577" s="51"/>
      <c r="AT1577" s="51"/>
      <c r="AU1577" s="51"/>
      <c r="AV1577" s="51"/>
      <c r="AW1577" s="51"/>
    </row>
    <row r="1578" spans="1:49" ht="15" x14ac:dyDescent="0.3">
      <c r="A1578" s="32"/>
      <c r="AI1578" s="20"/>
      <c r="AJ1578" s="21"/>
      <c r="AK1578" s="39"/>
      <c r="AL1578" s="39"/>
      <c r="AM1578" s="19"/>
      <c r="AN1578" s="19"/>
      <c r="AO1578" s="19"/>
      <c r="AP1578" s="19"/>
      <c r="AQ1578" s="19"/>
      <c r="AR1578" s="19"/>
      <c r="AS1578" s="51"/>
      <c r="AT1578" s="51"/>
      <c r="AU1578" s="51"/>
      <c r="AV1578" s="51"/>
      <c r="AW1578" s="51"/>
    </row>
    <row r="1579" spans="1:49" ht="15" x14ac:dyDescent="0.3">
      <c r="A1579" s="32"/>
      <c r="AI1579" s="20"/>
      <c r="AJ1579" s="21"/>
      <c r="AK1579" s="39"/>
      <c r="AL1579" s="39"/>
      <c r="AM1579" s="19"/>
      <c r="AN1579" s="19"/>
      <c r="AO1579" s="19"/>
      <c r="AP1579" s="19"/>
      <c r="AQ1579" s="19"/>
      <c r="AR1579" s="19"/>
      <c r="AS1579" s="51"/>
      <c r="AT1579" s="51"/>
      <c r="AU1579" s="51"/>
      <c r="AV1579" s="51"/>
      <c r="AW1579" s="51"/>
    </row>
    <row r="1580" spans="1:49" ht="15" x14ac:dyDescent="0.3">
      <c r="A1580" s="32"/>
      <c r="AI1580" s="20"/>
      <c r="AJ1580" s="21"/>
      <c r="AK1580" s="39"/>
      <c r="AL1580" s="39"/>
      <c r="AM1580" s="19"/>
      <c r="AN1580" s="19"/>
      <c r="AO1580" s="19"/>
      <c r="AP1580" s="19"/>
      <c r="AQ1580" s="19"/>
      <c r="AR1580" s="19"/>
      <c r="AS1580" s="51"/>
      <c r="AT1580" s="51"/>
      <c r="AU1580" s="51"/>
      <c r="AV1580" s="51"/>
      <c r="AW1580" s="51"/>
    </row>
    <row r="1581" spans="1:49" ht="15" x14ac:dyDescent="0.3">
      <c r="A1581" s="32"/>
      <c r="AI1581" s="20"/>
      <c r="AJ1581" s="21"/>
      <c r="AK1581" s="39"/>
      <c r="AL1581" s="39"/>
      <c r="AM1581" s="19"/>
      <c r="AN1581" s="19"/>
      <c r="AO1581" s="19"/>
      <c r="AP1581" s="19"/>
      <c r="AQ1581" s="19"/>
      <c r="AR1581" s="19"/>
      <c r="AS1581" s="51"/>
      <c r="AT1581" s="51"/>
      <c r="AU1581" s="51"/>
      <c r="AV1581" s="51"/>
      <c r="AW1581" s="51"/>
    </row>
    <row r="1582" spans="1:49" ht="15" x14ac:dyDescent="0.3">
      <c r="A1582" s="32"/>
      <c r="AI1582" s="20"/>
      <c r="AJ1582" s="21"/>
      <c r="AK1582" s="39"/>
      <c r="AL1582" s="39"/>
      <c r="AM1582" s="19"/>
      <c r="AN1582" s="19"/>
      <c r="AO1582" s="19"/>
      <c r="AP1582" s="19"/>
      <c r="AQ1582" s="19"/>
      <c r="AR1582" s="19"/>
      <c r="AS1582" s="51"/>
      <c r="AT1582" s="51"/>
      <c r="AU1582" s="51"/>
      <c r="AV1582" s="51"/>
      <c r="AW1582" s="51"/>
    </row>
    <row r="1583" spans="1:49" ht="15" x14ac:dyDescent="0.3">
      <c r="A1583" s="32"/>
      <c r="AI1583" s="20"/>
      <c r="AJ1583" s="21"/>
      <c r="AK1583" s="39"/>
      <c r="AL1583" s="39"/>
      <c r="AM1583" s="19"/>
      <c r="AN1583" s="19"/>
      <c r="AO1583" s="19"/>
      <c r="AP1583" s="19"/>
      <c r="AQ1583" s="19"/>
      <c r="AR1583" s="19"/>
      <c r="AS1583" s="51"/>
      <c r="AT1583" s="51"/>
      <c r="AU1583" s="51"/>
      <c r="AV1583" s="51"/>
      <c r="AW1583" s="51"/>
    </row>
    <row r="1584" spans="1:49" ht="15" x14ac:dyDescent="0.3">
      <c r="A1584" s="32"/>
      <c r="AI1584" s="20"/>
      <c r="AJ1584" s="21"/>
      <c r="AK1584" s="39"/>
      <c r="AL1584" s="39"/>
      <c r="AM1584" s="19"/>
      <c r="AN1584" s="19"/>
      <c r="AO1584" s="19"/>
      <c r="AP1584" s="19"/>
      <c r="AQ1584" s="19"/>
      <c r="AR1584" s="19"/>
      <c r="AS1584" s="51"/>
      <c r="AT1584" s="51"/>
      <c r="AU1584" s="51"/>
      <c r="AV1584" s="51"/>
      <c r="AW1584" s="51"/>
    </row>
    <row r="1585" spans="1:49" ht="15" x14ac:dyDescent="0.3">
      <c r="A1585" s="32"/>
      <c r="AI1585" s="20"/>
      <c r="AJ1585" s="21"/>
      <c r="AK1585" s="39"/>
      <c r="AL1585" s="39"/>
      <c r="AM1585" s="19"/>
      <c r="AN1585" s="19"/>
      <c r="AO1585" s="19"/>
      <c r="AP1585" s="19"/>
      <c r="AQ1585" s="19"/>
      <c r="AR1585" s="19"/>
      <c r="AS1585" s="51"/>
      <c r="AT1585" s="51"/>
      <c r="AU1585" s="51"/>
      <c r="AV1585" s="51"/>
      <c r="AW1585" s="51"/>
    </row>
    <row r="1586" spans="1:49" ht="15" x14ac:dyDescent="0.3">
      <c r="A1586" s="32"/>
      <c r="AI1586" s="20"/>
      <c r="AJ1586" s="21"/>
      <c r="AK1586" s="39"/>
      <c r="AL1586" s="39"/>
      <c r="AM1586" s="19"/>
      <c r="AN1586" s="19"/>
      <c r="AO1586" s="19"/>
      <c r="AP1586" s="19"/>
      <c r="AQ1586" s="19"/>
      <c r="AR1586" s="19"/>
      <c r="AS1586" s="51"/>
      <c r="AT1586" s="51"/>
      <c r="AU1586" s="51"/>
      <c r="AV1586" s="51"/>
      <c r="AW1586" s="51"/>
    </row>
    <row r="1587" spans="1:49" ht="15" x14ac:dyDescent="0.3">
      <c r="A1587" s="32"/>
      <c r="AI1587" s="20"/>
      <c r="AJ1587" s="21"/>
      <c r="AK1587" s="39"/>
      <c r="AL1587" s="39"/>
      <c r="AM1587" s="19"/>
      <c r="AN1587" s="19"/>
      <c r="AO1587" s="19"/>
      <c r="AP1587" s="19"/>
      <c r="AQ1587" s="19"/>
      <c r="AR1587" s="19"/>
      <c r="AS1587" s="51"/>
      <c r="AT1587" s="51"/>
      <c r="AU1587" s="51"/>
      <c r="AV1587" s="51"/>
      <c r="AW1587" s="51"/>
    </row>
    <row r="1588" spans="1:49" ht="15" x14ac:dyDescent="0.3">
      <c r="A1588" s="32"/>
      <c r="AI1588" s="20"/>
      <c r="AJ1588" s="21"/>
      <c r="AK1588" s="39"/>
      <c r="AL1588" s="39"/>
      <c r="AM1588" s="19"/>
      <c r="AN1588" s="19"/>
      <c r="AO1588" s="19"/>
      <c r="AP1588" s="19"/>
      <c r="AQ1588" s="19"/>
      <c r="AR1588" s="19"/>
      <c r="AS1588" s="51"/>
      <c r="AT1588" s="51"/>
      <c r="AU1588" s="51"/>
      <c r="AV1588" s="51"/>
      <c r="AW1588" s="51"/>
    </row>
    <row r="1589" spans="1:49" ht="15" x14ac:dyDescent="0.3">
      <c r="A1589" s="32"/>
      <c r="AI1589" s="20"/>
      <c r="AJ1589" s="21"/>
      <c r="AK1589" s="39"/>
      <c r="AL1589" s="39"/>
      <c r="AM1589" s="19"/>
      <c r="AN1589" s="19"/>
      <c r="AO1589" s="19"/>
      <c r="AP1589" s="19"/>
      <c r="AQ1589" s="19"/>
      <c r="AR1589" s="19"/>
      <c r="AS1589" s="51"/>
      <c r="AT1589" s="51"/>
      <c r="AU1589" s="51"/>
      <c r="AV1589" s="51"/>
      <c r="AW1589" s="51"/>
    </row>
    <row r="1590" spans="1:49" ht="15" x14ac:dyDescent="0.3">
      <c r="A1590" s="32"/>
      <c r="AI1590" s="20"/>
      <c r="AJ1590" s="21"/>
      <c r="AK1590" s="39"/>
      <c r="AL1590" s="39"/>
      <c r="AM1590" s="19"/>
      <c r="AN1590" s="19"/>
      <c r="AO1590" s="19"/>
      <c r="AP1590" s="19"/>
      <c r="AQ1590" s="19"/>
      <c r="AR1590" s="19"/>
      <c r="AS1590" s="51"/>
      <c r="AT1590" s="51"/>
      <c r="AU1590" s="51"/>
      <c r="AV1590" s="51"/>
      <c r="AW1590" s="51"/>
    </row>
    <row r="1591" spans="1:49" ht="15" x14ac:dyDescent="0.3">
      <c r="A1591" s="32"/>
      <c r="AI1591" s="20"/>
      <c r="AJ1591" s="21"/>
      <c r="AK1591" s="39"/>
      <c r="AL1591" s="39"/>
      <c r="AM1591" s="19"/>
      <c r="AN1591" s="19"/>
      <c r="AO1591" s="19"/>
      <c r="AP1591" s="19"/>
      <c r="AQ1591" s="19"/>
      <c r="AR1591" s="19"/>
      <c r="AS1591" s="51"/>
      <c r="AT1591" s="51"/>
      <c r="AU1591" s="51"/>
      <c r="AV1591" s="51"/>
      <c r="AW1591" s="51"/>
    </row>
    <row r="1592" spans="1:49" ht="15" x14ac:dyDescent="0.3">
      <c r="A1592" s="32"/>
      <c r="AI1592" s="20"/>
      <c r="AJ1592" s="21"/>
      <c r="AK1592" s="39"/>
      <c r="AL1592" s="39"/>
      <c r="AM1592" s="19"/>
      <c r="AN1592" s="19"/>
      <c r="AO1592" s="19"/>
      <c r="AP1592" s="19"/>
      <c r="AQ1592" s="19"/>
      <c r="AR1592" s="19"/>
      <c r="AS1592" s="51"/>
      <c r="AT1592" s="51"/>
      <c r="AU1592" s="51"/>
      <c r="AV1592" s="51"/>
      <c r="AW1592" s="51"/>
    </row>
    <row r="1593" spans="1:49" ht="15" x14ac:dyDescent="0.3">
      <c r="A1593" s="32"/>
      <c r="AI1593" s="20"/>
      <c r="AJ1593" s="21"/>
      <c r="AK1593" s="39"/>
      <c r="AL1593" s="39"/>
      <c r="AM1593" s="19"/>
      <c r="AN1593" s="19"/>
      <c r="AO1593" s="19"/>
      <c r="AP1593" s="19"/>
      <c r="AQ1593" s="19"/>
      <c r="AR1593" s="19"/>
      <c r="AS1593" s="51"/>
      <c r="AT1593" s="51"/>
      <c r="AU1593" s="51"/>
      <c r="AV1593" s="51"/>
      <c r="AW1593" s="51"/>
    </row>
    <row r="1594" spans="1:49" ht="15" x14ac:dyDescent="0.3">
      <c r="A1594" s="32"/>
      <c r="AI1594" s="20"/>
      <c r="AJ1594" s="21"/>
      <c r="AK1594" s="39"/>
      <c r="AL1594" s="39"/>
      <c r="AM1594" s="19"/>
      <c r="AN1594" s="19"/>
      <c r="AO1594" s="19"/>
      <c r="AP1594" s="19"/>
      <c r="AQ1594" s="19"/>
      <c r="AR1594" s="19"/>
      <c r="AS1594" s="51"/>
      <c r="AT1594" s="51"/>
      <c r="AU1594" s="51"/>
      <c r="AV1594" s="51"/>
      <c r="AW1594" s="51"/>
    </row>
    <row r="1595" spans="1:49" ht="15" x14ac:dyDescent="0.3">
      <c r="A1595" s="32"/>
      <c r="AI1595" s="20"/>
      <c r="AJ1595" s="21"/>
      <c r="AK1595" s="39"/>
      <c r="AL1595" s="39"/>
      <c r="AM1595" s="19"/>
      <c r="AN1595" s="19"/>
      <c r="AO1595" s="19"/>
      <c r="AP1595" s="19"/>
      <c r="AQ1595" s="19"/>
      <c r="AR1595" s="19"/>
      <c r="AS1595" s="51"/>
      <c r="AT1595" s="51"/>
      <c r="AU1595" s="51"/>
      <c r="AV1595" s="51"/>
      <c r="AW1595" s="51"/>
    </row>
    <row r="1596" spans="1:49" ht="15" x14ac:dyDescent="0.3">
      <c r="A1596" s="32"/>
      <c r="AI1596" s="20"/>
      <c r="AJ1596" s="21"/>
      <c r="AK1596" s="39"/>
      <c r="AL1596" s="39"/>
      <c r="AM1596" s="19"/>
      <c r="AN1596" s="19"/>
      <c r="AO1596" s="19"/>
      <c r="AP1596" s="19"/>
      <c r="AQ1596" s="19"/>
      <c r="AR1596" s="19"/>
      <c r="AS1596" s="51"/>
      <c r="AT1596" s="51"/>
      <c r="AU1596" s="51"/>
      <c r="AV1596" s="51"/>
      <c r="AW1596" s="51"/>
    </row>
    <row r="1597" spans="1:49" ht="15" x14ac:dyDescent="0.3">
      <c r="A1597" s="32"/>
      <c r="AI1597" s="20"/>
      <c r="AJ1597" s="21"/>
      <c r="AK1597" s="39"/>
      <c r="AL1597" s="39"/>
      <c r="AM1597" s="19"/>
      <c r="AN1597" s="19"/>
      <c r="AO1597" s="19"/>
      <c r="AP1597" s="19"/>
      <c r="AQ1597" s="19"/>
      <c r="AR1597" s="19"/>
      <c r="AS1597" s="51"/>
      <c r="AT1597" s="51"/>
      <c r="AU1597" s="51"/>
      <c r="AV1597" s="51"/>
      <c r="AW1597" s="51"/>
    </row>
    <row r="1598" spans="1:49" ht="15" x14ac:dyDescent="0.3">
      <c r="A1598" s="32"/>
      <c r="AI1598" s="20"/>
      <c r="AJ1598" s="21"/>
      <c r="AK1598" s="39"/>
      <c r="AL1598" s="39"/>
      <c r="AM1598" s="19"/>
      <c r="AN1598" s="19"/>
      <c r="AO1598" s="19"/>
      <c r="AP1598" s="19"/>
      <c r="AQ1598" s="19"/>
      <c r="AR1598" s="19"/>
      <c r="AS1598" s="51"/>
      <c r="AT1598" s="51"/>
      <c r="AU1598" s="51"/>
      <c r="AV1598" s="51"/>
      <c r="AW1598" s="51"/>
    </row>
    <row r="1599" spans="1:49" ht="15" x14ac:dyDescent="0.3">
      <c r="A1599" s="32"/>
      <c r="AI1599" s="20"/>
      <c r="AJ1599" s="21"/>
      <c r="AK1599" s="39"/>
      <c r="AL1599" s="39"/>
      <c r="AM1599" s="19"/>
      <c r="AN1599" s="19"/>
      <c r="AO1599" s="19"/>
      <c r="AP1599" s="19"/>
      <c r="AQ1599" s="19"/>
      <c r="AR1599" s="19"/>
      <c r="AS1599" s="51"/>
      <c r="AT1599" s="51"/>
      <c r="AU1599" s="51"/>
      <c r="AV1599" s="51"/>
      <c r="AW1599" s="51"/>
    </row>
    <row r="1600" spans="1:49" ht="15" x14ac:dyDescent="0.3">
      <c r="A1600" s="32"/>
      <c r="AI1600" s="20"/>
      <c r="AJ1600" s="21"/>
      <c r="AK1600" s="39"/>
      <c r="AL1600" s="39"/>
      <c r="AM1600" s="19"/>
      <c r="AN1600" s="19"/>
      <c r="AO1600" s="19"/>
      <c r="AP1600" s="19"/>
      <c r="AQ1600" s="19"/>
      <c r="AR1600" s="19"/>
      <c r="AS1600" s="51"/>
      <c r="AT1600" s="51"/>
      <c r="AU1600" s="51"/>
      <c r="AV1600" s="51"/>
      <c r="AW1600" s="51"/>
    </row>
    <row r="1601" spans="1:49" ht="15" x14ac:dyDescent="0.3">
      <c r="A1601" s="32"/>
      <c r="AI1601" s="20"/>
      <c r="AJ1601" s="21"/>
      <c r="AK1601" s="39"/>
      <c r="AL1601" s="39"/>
      <c r="AM1601" s="19"/>
      <c r="AN1601" s="19"/>
      <c r="AO1601" s="19"/>
      <c r="AP1601" s="19"/>
      <c r="AQ1601" s="19"/>
      <c r="AR1601" s="19"/>
      <c r="AS1601" s="51"/>
      <c r="AT1601" s="51"/>
      <c r="AU1601" s="51"/>
      <c r="AV1601" s="51"/>
      <c r="AW1601" s="51"/>
    </row>
    <row r="1602" spans="1:49" ht="15" x14ac:dyDescent="0.3">
      <c r="A1602" s="32"/>
      <c r="AI1602" s="20"/>
      <c r="AJ1602" s="21"/>
      <c r="AK1602" s="39"/>
      <c r="AL1602" s="39"/>
      <c r="AM1602" s="19"/>
      <c r="AN1602" s="19"/>
      <c r="AO1602" s="19"/>
      <c r="AP1602" s="19"/>
      <c r="AQ1602" s="19"/>
      <c r="AR1602" s="19"/>
      <c r="AS1602" s="51"/>
      <c r="AT1602" s="51"/>
      <c r="AU1602" s="51"/>
      <c r="AV1602" s="51"/>
      <c r="AW1602" s="51"/>
    </row>
    <row r="1603" spans="1:49" ht="15" x14ac:dyDescent="0.3">
      <c r="A1603" s="32"/>
      <c r="AI1603" s="20"/>
      <c r="AJ1603" s="21"/>
      <c r="AK1603" s="39"/>
      <c r="AL1603" s="39"/>
      <c r="AM1603" s="19"/>
      <c r="AN1603" s="19"/>
      <c r="AO1603" s="19"/>
      <c r="AP1603" s="19"/>
      <c r="AQ1603" s="19"/>
      <c r="AR1603" s="19"/>
      <c r="AS1603" s="51"/>
      <c r="AT1603" s="51"/>
      <c r="AU1603" s="51"/>
      <c r="AV1603" s="51"/>
      <c r="AW1603" s="51"/>
    </row>
    <row r="1604" spans="1:49" ht="15" x14ac:dyDescent="0.3">
      <c r="A1604" s="32"/>
      <c r="AI1604" s="20"/>
      <c r="AJ1604" s="21"/>
      <c r="AK1604" s="39"/>
      <c r="AL1604" s="39"/>
      <c r="AM1604" s="19"/>
      <c r="AN1604" s="19"/>
      <c r="AO1604" s="19"/>
      <c r="AP1604" s="19"/>
      <c r="AQ1604" s="19"/>
      <c r="AR1604" s="19"/>
      <c r="AS1604" s="51"/>
      <c r="AT1604" s="51"/>
      <c r="AU1604" s="51"/>
      <c r="AV1604" s="51"/>
      <c r="AW1604" s="51"/>
    </row>
    <row r="1605" spans="1:49" ht="15" x14ac:dyDescent="0.3">
      <c r="A1605" s="32"/>
      <c r="AI1605" s="20"/>
      <c r="AJ1605" s="21"/>
      <c r="AK1605" s="39"/>
      <c r="AL1605" s="39"/>
      <c r="AM1605" s="19"/>
      <c r="AN1605" s="19"/>
      <c r="AO1605" s="19"/>
      <c r="AP1605" s="19"/>
      <c r="AQ1605" s="19"/>
      <c r="AR1605" s="19"/>
      <c r="AS1605" s="51"/>
      <c r="AT1605" s="51"/>
      <c r="AU1605" s="51"/>
      <c r="AV1605" s="51"/>
      <c r="AW1605" s="51"/>
    </row>
    <row r="1606" spans="1:49" ht="15" x14ac:dyDescent="0.3">
      <c r="A1606" s="32"/>
      <c r="AI1606" s="20"/>
      <c r="AJ1606" s="21"/>
      <c r="AK1606" s="39"/>
      <c r="AL1606" s="39"/>
      <c r="AM1606" s="19"/>
      <c r="AN1606" s="19"/>
      <c r="AO1606" s="19"/>
      <c r="AP1606" s="19"/>
      <c r="AQ1606" s="19"/>
      <c r="AR1606" s="19"/>
      <c r="AS1606" s="51"/>
      <c r="AT1606" s="51"/>
      <c r="AU1606" s="51"/>
      <c r="AV1606" s="51"/>
      <c r="AW1606" s="51"/>
    </row>
    <row r="1607" spans="1:49" ht="15" x14ac:dyDescent="0.3">
      <c r="A1607" s="32"/>
      <c r="AI1607" s="20"/>
      <c r="AJ1607" s="21"/>
      <c r="AK1607" s="39"/>
      <c r="AL1607" s="39"/>
      <c r="AM1607" s="19"/>
      <c r="AN1607" s="19"/>
      <c r="AO1607" s="19"/>
      <c r="AP1607" s="19"/>
      <c r="AQ1607" s="19"/>
      <c r="AR1607" s="19"/>
      <c r="AS1607" s="51"/>
      <c r="AT1607" s="51"/>
      <c r="AU1607" s="51"/>
      <c r="AV1607" s="51"/>
      <c r="AW1607" s="51"/>
    </row>
    <row r="1608" spans="1:49" ht="15" x14ac:dyDescent="0.3">
      <c r="A1608" s="32"/>
      <c r="AI1608" s="20"/>
      <c r="AJ1608" s="21"/>
      <c r="AK1608" s="39"/>
      <c r="AL1608" s="39"/>
      <c r="AM1608" s="19"/>
      <c r="AN1608" s="19"/>
      <c r="AO1608" s="19"/>
      <c r="AP1608" s="19"/>
      <c r="AQ1608" s="19"/>
      <c r="AR1608" s="19"/>
      <c r="AS1608" s="51"/>
      <c r="AT1608" s="51"/>
      <c r="AU1608" s="51"/>
      <c r="AV1608" s="51"/>
      <c r="AW1608" s="51"/>
    </row>
    <row r="1609" spans="1:49" ht="15" x14ac:dyDescent="0.3">
      <c r="A1609" s="32"/>
      <c r="AI1609" s="20"/>
      <c r="AJ1609" s="21"/>
      <c r="AK1609" s="39"/>
      <c r="AL1609" s="39"/>
      <c r="AM1609" s="19"/>
      <c r="AN1609" s="19"/>
      <c r="AO1609" s="19"/>
      <c r="AP1609" s="19"/>
      <c r="AQ1609" s="19"/>
      <c r="AR1609" s="19"/>
      <c r="AS1609" s="51"/>
      <c r="AT1609" s="51"/>
      <c r="AU1609" s="51"/>
      <c r="AV1609" s="51"/>
      <c r="AW1609" s="51"/>
    </row>
    <row r="1610" spans="1:49" ht="15" x14ac:dyDescent="0.3">
      <c r="A1610" s="32"/>
      <c r="AI1610" s="20"/>
      <c r="AJ1610" s="21"/>
      <c r="AK1610" s="39"/>
      <c r="AL1610" s="39"/>
      <c r="AM1610" s="19"/>
      <c r="AN1610" s="19"/>
      <c r="AO1610" s="19"/>
      <c r="AP1610" s="19"/>
      <c r="AQ1610" s="19"/>
      <c r="AR1610" s="19"/>
      <c r="AS1610" s="51"/>
      <c r="AT1610" s="51"/>
      <c r="AU1610" s="51"/>
      <c r="AV1610" s="51"/>
      <c r="AW1610" s="51"/>
    </row>
    <row r="1611" spans="1:49" ht="15" x14ac:dyDescent="0.3">
      <c r="A1611" s="32"/>
      <c r="AI1611" s="20"/>
      <c r="AJ1611" s="21"/>
      <c r="AK1611" s="39"/>
      <c r="AL1611" s="39"/>
      <c r="AM1611" s="19"/>
      <c r="AN1611" s="19"/>
      <c r="AO1611" s="19"/>
      <c r="AP1611" s="19"/>
      <c r="AQ1611" s="19"/>
      <c r="AR1611" s="19"/>
      <c r="AS1611" s="51"/>
      <c r="AT1611" s="51"/>
      <c r="AU1611" s="51"/>
      <c r="AV1611" s="51"/>
      <c r="AW1611" s="51"/>
    </row>
    <row r="1612" spans="1:49" ht="15" x14ac:dyDescent="0.3">
      <c r="A1612" s="32"/>
      <c r="AI1612" s="20"/>
      <c r="AJ1612" s="21"/>
      <c r="AK1612" s="39"/>
      <c r="AL1612" s="39"/>
      <c r="AM1612" s="19"/>
      <c r="AN1612" s="19"/>
      <c r="AO1612" s="19"/>
      <c r="AP1612" s="19"/>
      <c r="AQ1612" s="19"/>
      <c r="AR1612" s="19"/>
      <c r="AS1612" s="51"/>
      <c r="AT1612" s="51"/>
      <c r="AU1612" s="51"/>
      <c r="AV1612" s="51"/>
      <c r="AW1612" s="51"/>
    </row>
    <row r="1613" spans="1:49" ht="15" x14ac:dyDescent="0.3">
      <c r="A1613" s="32"/>
      <c r="AI1613" s="20"/>
      <c r="AJ1613" s="21"/>
      <c r="AK1613" s="39"/>
      <c r="AL1613" s="39"/>
      <c r="AM1613" s="19"/>
      <c r="AN1613" s="19"/>
      <c r="AO1613" s="19"/>
      <c r="AP1613" s="19"/>
      <c r="AQ1613" s="19"/>
      <c r="AR1613" s="19"/>
      <c r="AS1613" s="51"/>
      <c r="AT1613" s="51"/>
      <c r="AU1613" s="51"/>
      <c r="AV1613" s="51"/>
      <c r="AW1613" s="51"/>
    </row>
    <row r="1614" spans="1:49" ht="15" x14ac:dyDescent="0.3">
      <c r="A1614" s="32"/>
      <c r="AI1614" s="20"/>
      <c r="AJ1614" s="21"/>
      <c r="AK1614" s="39"/>
      <c r="AL1614" s="39"/>
      <c r="AM1614" s="19"/>
      <c r="AN1614" s="19"/>
      <c r="AO1614" s="19"/>
      <c r="AP1614" s="19"/>
      <c r="AQ1614" s="19"/>
      <c r="AR1614" s="19"/>
      <c r="AS1614" s="51"/>
      <c r="AT1614" s="51"/>
      <c r="AU1614" s="51"/>
      <c r="AV1614" s="51"/>
      <c r="AW1614" s="51"/>
    </row>
    <row r="1615" spans="1:49" ht="15" x14ac:dyDescent="0.3">
      <c r="A1615" s="32"/>
      <c r="AI1615" s="20"/>
      <c r="AJ1615" s="21"/>
      <c r="AK1615" s="39"/>
      <c r="AL1615" s="39"/>
      <c r="AM1615" s="19"/>
      <c r="AN1615" s="19"/>
      <c r="AO1615" s="19"/>
      <c r="AP1615" s="19"/>
      <c r="AQ1615" s="19"/>
      <c r="AR1615" s="19"/>
      <c r="AS1615" s="51"/>
      <c r="AT1615" s="51"/>
      <c r="AU1615" s="51"/>
      <c r="AV1615" s="51"/>
      <c r="AW1615" s="51"/>
    </row>
    <row r="1616" spans="1:49" ht="15" x14ac:dyDescent="0.3">
      <c r="A1616" s="32"/>
      <c r="AI1616" s="20"/>
      <c r="AJ1616" s="21"/>
      <c r="AK1616" s="39"/>
      <c r="AL1616" s="39"/>
      <c r="AM1616" s="19"/>
      <c r="AN1616" s="19"/>
      <c r="AO1616" s="19"/>
      <c r="AP1616" s="19"/>
      <c r="AQ1616" s="19"/>
      <c r="AR1616" s="19"/>
      <c r="AS1616" s="51"/>
      <c r="AT1616" s="51"/>
      <c r="AU1616" s="51"/>
      <c r="AV1616" s="51"/>
      <c r="AW1616" s="51"/>
    </row>
    <row r="1617" spans="1:49" ht="15" x14ac:dyDescent="0.3">
      <c r="A1617" s="32"/>
      <c r="AI1617" s="20"/>
      <c r="AJ1617" s="21"/>
      <c r="AK1617" s="39"/>
      <c r="AL1617" s="39"/>
      <c r="AM1617" s="19"/>
      <c r="AN1617" s="19"/>
      <c r="AO1617" s="19"/>
      <c r="AP1617" s="19"/>
      <c r="AQ1617" s="19"/>
      <c r="AR1617" s="19"/>
      <c r="AS1617" s="51"/>
      <c r="AT1617" s="51"/>
      <c r="AU1617" s="51"/>
      <c r="AV1617" s="51"/>
      <c r="AW1617" s="51"/>
    </row>
    <row r="1618" spans="1:49" ht="15" x14ac:dyDescent="0.3">
      <c r="A1618" s="32"/>
      <c r="AI1618" s="20"/>
      <c r="AJ1618" s="21"/>
      <c r="AK1618" s="39"/>
      <c r="AL1618" s="39"/>
      <c r="AM1618" s="19"/>
      <c r="AN1618" s="19"/>
      <c r="AO1618" s="19"/>
      <c r="AP1618" s="19"/>
      <c r="AQ1618" s="19"/>
      <c r="AR1618" s="19"/>
      <c r="AS1618" s="51"/>
      <c r="AT1618" s="51"/>
      <c r="AU1618" s="51"/>
      <c r="AV1618" s="51"/>
      <c r="AW1618" s="51"/>
    </row>
    <row r="1619" spans="1:49" ht="15" x14ac:dyDescent="0.3">
      <c r="A1619" s="32"/>
      <c r="AI1619" s="20"/>
      <c r="AJ1619" s="21"/>
      <c r="AK1619" s="39"/>
      <c r="AL1619" s="39"/>
      <c r="AM1619" s="19"/>
      <c r="AN1619" s="19"/>
      <c r="AO1619" s="19"/>
      <c r="AP1619" s="19"/>
      <c r="AQ1619" s="19"/>
      <c r="AR1619" s="19"/>
      <c r="AS1619" s="51"/>
      <c r="AT1619" s="51"/>
      <c r="AU1619" s="51"/>
      <c r="AV1619" s="51"/>
      <c r="AW1619" s="51"/>
    </row>
    <row r="1620" spans="1:49" ht="15" x14ac:dyDescent="0.3">
      <c r="A1620" s="32"/>
      <c r="AI1620" s="20"/>
      <c r="AJ1620" s="21"/>
      <c r="AK1620" s="39"/>
      <c r="AL1620" s="39"/>
      <c r="AM1620" s="19"/>
      <c r="AN1620" s="19"/>
      <c r="AO1620" s="19"/>
      <c r="AP1620" s="19"/>
      <c r="AQ1620" s="19"/>
      <c r="AR1620" s="19"/>
      <c r="AS1620" s="51"/>
      <c r="AT1620" s="51"/>
      <c r="AU1620" s="51"/>
      <c r="AV1620" s="51"/>
      <c r="AW1620" s="51"/>
    </row>
    <row r="1621" spans="1:49" ht="15" x14ac:dyDescent="0.3">
      <c r="A1621" s="32"/>
      <c r="AI1621" s="20"/>
      <c r="AJ1621" s="21"/>
      <c r="AK1621" s="39"/>
      <c r="AL1621" s="39"/>
      <c r="AM1621" s="19"/>
      <c r="AN1621" s="19"/>
      <c r="AO1621" s="19"/>
      <c r="AP1621" s="19"/>
      <c r="AQ1621" s="19"/>
      <c r="AR1621" s="19"/>
      <c r="AS1621" s="51"/>
      <c r="AT1621" s="51"/>
      <c r="AU1621" s="51"/>
      <c r="AV1621" s="51"/>
      <c r="AW1621" s="51"/>
    </row>
    <row r="1622" spans="1:49" ht="15" x14ac:dyDescent="0.3">
      <c r="A1622" s="32"/>
      <c r="AI1622" s="20"/>
      <c r="AJ1622" s="21"/>
      <c r="AK1622" s="39"/>
      <c r="AL1622" s="39"/>
      <c r="AM1622" s="19"/>
      <c r="AN1622" s="19"/>
      <c r="AO1622" s="19"/>
      <c r="AP1622" s="19"/>
      <c r="AQ1622" s="19"/>
      <c r="AR1622" s="19"/>
      <c r="AS1622" s="51"/>
      <c r="AT1622" s="51"/>
      <c r="AU1622" s="51"/>
      <c r="AV1622" s="51"/>
      <c r="AW1622" s="51"/>
    </row>
    <row r="1623" spans="1:49" ht="15" x14ac:dyDescent="0.3">
      <c r="A1623" s="32"/>
      <c r="AI1623" s="20"/>
      <c r="AJ1623" s="21"/>
      <c r="AK1623" s="39"/>
      <c r="AL1623" s="39"/>
      <c r="AM1623" s="19"/>
      <c r="AN1623" s="19"/>
      <c r="AO1623" s="19"/>
      <c r="AP1623" s="19"/>
      <c r="AQ1623" s="19"/>
      <c r="AR1623" s="19"/>
      <c r="AS1623" s="51"/>
      <c r="AT1623" s="51"/>
      <c r="AU1623" s="51"/>
      <c r="AV1623" s="51"/>
      <c r="AW1623" s="51"/>
    </row>
    <row r="1624" spans="1:49" ht="15" x14ac:dyDescent="0.3">
      <c r="A1624" s="32"/>
      <c r="AI1624" s="20"/>
      <c r="AJ1624" s="21"/>
      <c r="AK1624" s="39"/>
      <c r="AL1624" s="39"/>
      <c r="AM1624" s="19"/>
      <c r="AN1624" s="19"/>
      <c r="AO1624" s="19"/>
      <c r="AP1624" s="19"/>
      <c r="AQ1624" s="19"/>
      <c r="AR1624" s="19"/>
      <c r="AS1624" s="51"/>
      <c r="AT1624" s="51"/>
      <c r="AU1624" s="51"/>
      <c r="AV1624" s="51"/>
      <c r="AW1624" s="51"/>
    </row>
    <row r="1625" spans="1:49" ht="15" x14ac:dyDescent="0.3">
      <c r="A1625" s="32"/>
      <c r="AI1625" s="20"/>
      <c r="AJ1625" s="21"/>
      <c r="AK1625" s="39"/>
      <c r="AL1625" s="39"/>
      <c r="AM1625" s="19"/>
      <c r="AN1625" s="19"/>
      <c r="AO1625" s="19"/>
      <c r="AP1625" s="19"/>
      <c r="AQ1625" s="19"/>
      <c r="AR1625" s="19"/>
      <c r="AS1625" s="51"/>
      <c r="AT1625" s="51"/>
      <c r="AU1625" s="51"/>
      <c r="AV1625" s="51"/>
      <c r="AW1625" s="51"/>
    </row>
    <row r="1626" spans="1:49" ht="15" x14ac:dyDescent="0.3">
      <c r="A1626" s="32"/>
      <c r="AI1626" s="20"/>
      <c r="AJ1626" s="21"/>
      <c r="AK1626" s="39"/>
      <c r="AL1626" s="39"/>
      <c r="AM1626" s="19"/>
      <c r="AN1626" s="19"/>
      <c r="AO1626" s="19"/>
      <c r="AP1626" s="19"/>
      <c r="AQ1626" s="19"/>
      <c r="AR1626" s="19"/>
      <c r="AS1626" s="51"/>
      <c r="AT1626" s="51"/>
      <c r="AU1626" s="51"/>
      <c r="AV1626" s="51"/>
      <c r="AW1626" s="51"/>
    </row>
    <row r="1627" spans="1:49" ht="15" x14ac:dyDescent="0.3">
      <c r="A1627" s="32"/>
      <c r="AI1627" s="20"/>
      <c r="AJ1627" s="21"/>
      <c r="AK1627" s="39"/>
      <c r="AL1627" s="39"/>
      <c r="AM1627" s="19"/>
      <c r="AN1627" s="19"/>
      <c r="AO1627" s="19"/>
      <c r="AP1627" s="19"/>
      <c r="AQ1627" s="19"/>
      <c r="AR1627" s="19"/>
      <c r="AS1627" s="51"/>
      <c r="AT1627" s="51"/>
      <c r="AU1627" s="51"/>
      <c r="AV1627" s="51"/>
      <c r="AW1627" s="51"/>
    </row>
    <row r="1628" spans="1:49" ht="15" x14ac:dyDescent="0.3">
      <c r="A1628" s="32"/>
      <c r="AI1628" s="20"/>
      <c r="AJ1628" s="21"/>
      <c r="AK1628" s="39"/>
      <c r="AL1628" s="39"/>
      <c r="AM1628" s="19"/>
      <c r="AN1628" s="19"/>
      <c r="AO1628" s="19"/>
      <c r="AP1628" s="19"/>
      <c r="AQ1628" s="19"/>
      <c r="AR1628" s="19"/>
      <c r="AS1628" s="51"/>
      <c r="AT1628" s="51"/>
      <c r="AU1628" s="51"/>
      <c r="AV1628" s="51"/>
      <c r="AW1628" s="51"/>
    </row>
    <row r="1629" spans="1:49" ht="15" x14ac:dyDescent="0.3">
      <c r="A1629" s="32"/>
      <c r="AI1629" s="20"/>
      <c r="AJ1629" s="21"/>
      <c r="AK1629" s="39"/>
      <c r="AL1629" s="39"/>
      <c r="AM1629" s="19"/>
      <c r="AN1629" s="19"/>
      <c r="AO1629" s="19"/>
      <c r="AP1629" s="19"/>
      <c r="AQ1629" s="19"/>
      <c r="AR1629" s="19"/>
      <c r="AS1629" s="51"/>
      <c r="AT1629" s="51"/>
      <c r="AU1629" s="51"/>
      <c r="AV1629" s="51"/>
      <c r="AW1629" s="51"/>
    </row>
    <row r="1630" spans="1:49" ht="15" x14ac:dyDescent="0.3">
      <c r="A1630" s="32"/>
      <c r="AI1630" s="20"/>
      <c r="AJ1630" s="21"/>
      <c r="AK1630" s="39"/>
      <c r="AL1630" s="39"/>
      <c r="AM1630" s="19"/>
      <c r="AN1630" s="19"/>
      <c r="AO1630" s="19"/>
      <c r="AP1630" s="19"/>
      <c r="AQ1630" s="19"/>
      <c r="AR1630" s="19"/>
      <c r="AS1630" s="51"/>
      <c r="AT1630" s="51"/>
      <c r="AU1630" s="51"/>
      <c r="AV1630" s="51"/>
      <c r="AW1630" s="51"/>
    </row>
    <row r="1631" spans="1:49" ht="15" x14ac:dyDescent="0.3">
      <c r="A1631" s="32"/>
      <c r="AI1631" s="20"/>
      <c r="AJ1631" s="21"/>
      <c r="AK1631" s="39"/>
      <c r="AL1631" s="39"/>
      <c r="AM1631" s="19"/>
      <c r="AN1631" s="19"/>
      <c r="AO1631" s="19"/>
      <c r="AP1631" s="19"/>
      <c r="AQ1631" s="19"/>
      <c r="AR1631" s="19"/>
      <c r="AS1631" s="51"/>
      <c r="AT1631" s="51"/>
      <c r="AU1631" s="51"/>
      <c r="AV1631" s="51"/>
      <c r="AW1631" s="51"/>
    </row>
    <row r="1632" spans="1:49" ht="15" x14ac:dyDescent="0.3">
      <c r="A1632" s="32"/>
      <c r="AI1632" s="20"/>
      <c r="AJ1632" s="21"/>
      <c r="AK1632" s="39"/>
      <c r="AL1632" s="39"/>
      <c r="AM1632" s="19"/>
      <c r="AN1632" s="19"/>
      <c r="AO1632" s="19"/>
      <c r="AP1632" s="19"/>
      <c r="AQ1632" s="19"/>
      <c r="AR1632" s="19"/>
      <c r="AS1632" s="51"/>
      <c r="AT1632" s="51"/>
      <c r="AU1632" s="51"/>
      <c r="AV1632" s="51"/>
      <c r="AW1632" s="51"/>
    </row>
    <row r="1633" spans="1:49" ht="15" x14ac:dyDescent="0.3">
      <c r="A1633" s="32"/>
      <c r="AI1633" s="20"/>
      <c r="AJ1633" s="21"/>
      <c r="AK1633" s="39"/>
      <c r="AL1633" s="39"/>
      <c r="AM1633" s="19"/>
      <c r="AN1633" s="19"/>
      <c r="AO1633" s="19"/>
      <c r="AP1633" s="19"/>
      <c r="AQ1633" s="19"/>
      <c r="AR1633" s="19"/>
      <c r="AS1633" s="51"/>
      <c r="AT1633" s="51"/>
      <c r="AU1633" s="51"/>
      <c r="AV1633" s="51"/>
      <c r="AW1633" s="51"/>
    </row>
    <row r="1634" spans="1:49" ht="15" x14ac:dyDescent="0.3">
      <c r="A1634" s="32"/>
      <c r="AI1634" s="20"/>
      <c r="AJ1634" s="21"/>
      <c r="AK1634" s="39"/>
      <c r="AL1634" s="39"/>
      <c r="AM1634" s="19"/>
      <c r="AN1634" s="19"/>
      <c r="AO1634" s="19"/>
      <c r="AP1634" s="19"/>
      <c r="AQ1634" s="19"/>
      <c r="AR1634" s="19"/>
      <c r="AS1634" s="51"/>
      <c r="AT1634" s="51"/>
      <c r="AU1634" s="51"/>
      <c r="AV1634" s="51"/>
      <c r="AW1634" s="51"/>
    </row>
    <row r="1635" spans="1:49" ht="15" x14ac:dyDescent="0.3">
      <c r="A1635" s="32"/>
      <c r="AI1635" s="20"/>
      <c r="AJ1635" s="21"/>
      <c r="AK1635" s="39"/>
      <c r="AL1635" s="39"/>
      <c r="AM1635" s="19"/>
      <c r="AN1635" s="19"/>
      <c r="AO1635" s="19"/>
      <c r="AP1635" s="19"/>
      <c r="AQ1635" s="19"/>
      <c r="AR1635" s="19"/>
      <c r="AS1635" s="51"/>
      <c r="AT1635" s="51"/>
      <c r="AU1635" s="51"/>
      <c r="AV1635" s="51"/>
      <c r="AW1635" s="51"/>
    </row>
    <row r="1636" spans="1:49" ht="15" x14ac:dyDescent="0.3">
      <c r="A1636" s="32"/>
      <c r="AI1636" s="20"/>
      <c r="AJ1636" s="21"/>
      <c r="AK1636" s="39"/>
      <c r="AL1636" s="39"/>
      <c r="AM1636" s="19"/>
      <c r="AN1636" s="19"/>
      <c r="AO1636" s="19"/>
      <c r="AP1636" s="19"/>
      <c r="AQ1636" s="19"/>
      <c r="AR1636" s="19"/>
      <c r="AS1636" s="51"/>
      <c r="AT1636" s="51"/>
      <c r="AU1636" s="51"/>
      <c r="AV1636" s="51"/>
      <c r="AW1636" s="51"/>
    </row>
    <row r="1637" spans="1:49" ht="15" x14ac:dyDescent="0.3">
      <c r="A1637" s="32"/>
      <c r="AI1637" s="20"/>
      <c r="AJ1637" s="21"/>
      <c r="AK1637" s="39"/>
      <c r="AL1637" s="39"/>
      <c r="AM1637" s="19"/>
      <c r="AN1637" s="19"/>
      <c r="AO1637" s="19"/>
      <c r="AP1637" s="19"/>
      <c r="AQ1637" s="19"/>
      <c r="AR1637" s="19"/>
      <c r="AS1637" s="51"/>
      <c r="AT1637" s="51"/>
      <c r="AU1637" s="51"/>
      <c r="AV1637" s="51"/>
      <c r="AW1637" s="51"/>
    </row>
    <row r="1638" spans="1:49" ht="15" x14ac:dyDescent="0.3">
      <c r="A1638" s="32"/>
      <c r="AI1638" s="20"/>
      <c r="AJ1638" s="21"/>
      <c r="AK1638" s="39"/>
      <c r="AL1638" s="39"/>
      <c r="AM1638" s="19"/>
      <c r="AN1638" s="19"/>
      <c r="AO1638" s="19"/>
      <c r="AP1638" s="19"/>
      <c r="AQ1638" s="19"/>
      <c r="AR1638" s="19"/>
      <c r="AS1638" s="51"/>
      <c r="AT1638" s="51"/>
      <c r="AU1638" s="51"/>
      <c r="AV1638" s="51"/>
      <c r="AW1638" s="51"/>
    </row>
    <row r="1639" spans="1:49" ht="15" x14ac:dyDescent="0.3">
      <c r="A1639" s="32"/>
      <c r="AI1639" s="20"/>
      <c r="AJ1639" s="21"/>
      <c r="AK1639" s="39"/>
      <c r="AL1639" s="39"/>
      <c r="AM1639" s="19"/>
      <c r="AN1639" s="19"/>
      <c r="AO1639" s="19"/>
      <c r="AP1639" s="19"/>
      <c r="AQ1639" s="19"/>
      <c r="AR1639" s="19"/>
      <c r="AS1639" s="51"/>
      <c r="AT1639" s="51"/>
      <c r="AU1639" s="51"/>
      <c r="AV1639" s="51"/>
      <c r="AW1639" s="51"/>
    </row>
    <row r="1640" spans="1:49" ht="15" x14ac:dyDescent="0.3">
      <c r="A1640" s="32"/>
      <c r="AI1640" s="20"/>
      <c r="AJ1640" s="21"/>
      <c r="AK1640" s="39"/>
      <c r="AL1640" s="39"/>
      <c r="AM1640" s="19"/>
      <c r="AN1640" s="19"/>
      <c r="AO1640" s="19"/>
      <c r="AP1640" s="19"/>
      <c r="AQ1640" s="19"/>
      <c r="AR1640" s="19"/>
      <c r="AS1640" s="51"/>
      <c r="AT1640" s="51"/>
      <c r="AU1640" s="51"/>
      <c r="AV1640" s="51"/>
      <c r="AW1640" s="51"/>
    </row>
    <row r="1641" spans="1:49" ht="15" x14ac:dyDescent="0.3">
      <c r="A1641" s="32"/>
      <c r="AI1641" s="20"/>
      <c r="AJ1641" s="21"/>
      <c r="AK1641" s="39"/>
      <c r="AL1641" s="39"/>
      <c r="AM1641" s="19"/>
      <c r="AN1641" s="19"/>
      <c r="AO1641" s="19"/>
      <c r="AP1641" s="19"/>
      <c r="AQ1641" s="19"/>
      <c r="AR1641" s="19"/>
      <c r="AS1641" s="51"/>
      <c r="AT1641" s="51"/>
      <c r="AU1641" s="51"/>
      <c r="AV1641" s="51"/>
      <c r="AW1641" s="51"/>
    </row>
    <row r="1642" spans="1:49" ht="15" x14ac:dyDescent="0.3">
      <c r="A1642" s="32"/>
      <c r="AI1642" s="20"/>
      <c r="AJ1642" s="21"/>
      <c r="AK1642" s="39"/>
      <c r="AL1642" s="39"/>
      <c r="AM1642" s="19"/>
      <c r="AN1642" s="19"/>
      <c r="AO1642" s="19"/>
      <c r="AP1642" s="19"/>
      <c r="AQ1642" s="19"/>
      <c r="AR1642" s="19"/>
      <c r="AS1642" s="51"/>
      <c r="AT1642" s="51"/>
      <c r="AU1642" s="51"/>
      <c r="AV1642" s="51"/>
      <c r="AW1642" s="51"/>
    </row>
    <row r="1643" spans="1:49" ht="15" x14ac:dyDescent="0.3">
      <c r="A1643" s="32"/>
      <c r="AI1643" s="20"/>
      <c r="AJ1643" s="21"/>
      <c r="AK1643" s="39"/>
      <c r="AL1643" s="39"/>
      <c r="AM1643" s="19"/>
      <c r="AN1643" s="19"/>
      <c r="AO1643" s="19"/>
      <c r="AP1643" s="19"/>
      <c r="AQ1643" s="19"/>
      <c r="AR1643" s="19"/>
      <c r="AS1643" s="51"/>
      <c r="AT1643" s="51"/>
      <c r="AU1643" s="51"/>
      <c r="AV1643" s="51"/>
      <c r="AW1643" s="51"/>
    </row>
    <row r="1644" spans="1:49" ht="15" x14ac:dyDescent="0.3">
      <c r="A1644" s="32"/>
      <c r="AI1644" s="20"/>
      <c r="AJ1644" s="21"/>
      <c r="AK1644" s="39"/>
      <c r="AL1644" s="39"/>
      <c r="AM1644" s="19"/>
      <c r="AN1644" s="19"/>
      <c r="AO1644" s="19"/>
      <c r="AP1644" s="19"/>
      <c r="AQ1644" s="19"/>
      <c r="AR1644" s="19"/>
      <c r="AS1644" s="51"/>
      <c r="AT1644" s="51"/>
      <c r="AU1644" s="51"/>
      <c r="AV1644" s="51"/>
      <c r="AW1644" s="51"/>
    </row>
    <row r="1645" spans="1:49" ht="15" x14ac:dyDescent="0.3">
      <c r="A1645" s="32"/>
      <c r="AI1645" s="20"/>
      <c r="AJ1645" s="21"/>
      <c r="AK1645" s="39"/>
      <c r="AL1645" s="39"/>
      <c r="AM1645" s="19"/>
      <c r="AN1645" s="19"/>
      <c r="AO1645" s="19"/>
      <c r="AP1645" s="19"/>
      <c r="AQ1645" s="19"/>
      <c r="AR1645" s="19"/>
      <c r="AS1645" s="51"/>
      <c r="AT1645" s="51"/>
      <c r="AU1645" s="51"/>
      <c r="AV1645" s="51"/>
      <c r="AW1645" s="51"/>
    </row>
    <row r="1646" spans="1:49" ht="15" x14ac:dyDescent="0.3">
      <c r="A1646" s="32"/>
      <c r="AI1646" s="20"/>
      <c r="AJ1646" s="21"/>
      <c r="AK1646" s="39"/>
      <c r="AL1646" s="39"/>
      <c r="AM1646" s="19"/>
      <c r="AN1646" s="19"/>
      <c r="AO1646" s="19"/>
      <c r="AP1646" s="19"/>
      <c r="AQ1646" s="19"/>
      <c r="AR1646" s="19"/>
      <c r="AS1646" s="51"/>
      <c r="AT1646" s="51"/>
      <c r="AU1646" s="51"/>
      <c r="AV1646" s="51"/>
      <c r="AW1646" s="51"/>
    </row>
    <row r="1647" spans="1:49" ht="15" x14ac:dyDescent="0.3">
      <c r="A1647" s="32"/>
      <c r="AI1647" s="20"/>
      <c r="AJ1647" s="21"/>
      <c r="AK1647" s="39"/>
      <c r="AL1647" s="39"/>
      <c r="AM1647" s="19"/>
      <c r="AN1647" s="19"/>
      <c r="AO1647" s="19"/>
      <c r="AP1647" s="19"/>
      <c r="AQ1647" s="19"/>
      <c r="AR1647" s="19"/>
      <c r="AS1647" s="51"/>
      <c r="AT1647" s="51"/>
      <c r="AU1647" s="51"/>
      <c r="AV1647" s="51"/>
      <c r="AW1647" s="51"/>
    </row>
    <row r="1648" spans="1:49" ht="15" x14ac:dyDescent="0.3">
      <c r="A1648" s="32"/>
      <c r="AI1648" s="20"/>
      <c r="AJ1648" s="21"/>
      <c r="AK1648" s="39"/>
      <c r="AL1648" s="39"/>
      <c r="AM1648" s="19"/>
      <c r="AN1648" s="19"/>
      <c r="AO1648" s="19"/>
      <c r="AP1648" s="19"/>
      <c r="AQ1648" s="19"/>
      <c r="AR1648" s="19"/>
      <c r="AS1648" s="51"/>
      <c r="AT1648" s="51"/>
      <c r="AU1648" s="51"/>
      <c r="AV1648" s="51"/>
      <c r="AW1648" s="51"/>
    </row>
    <row r="1649" spans="1:49" ht="15" x14ac:dyDescent="0.3">
      <c r="A1649" s="32"/>
      <c r="AI1649" s="20"/>
      <c r="AJ1649" s="21"/>
      <c r="AK1649" s="39"/>
      <c r="AL1649" s="39"/>
      <c r="AM1649" s="19"/>
      <c r="AN1649" s="19"/>
      <c r="AO1649" s="19"/>
      <c r="AP1649" s="19"/>
      <c r="AQ1649" s="19"/>
      <c r="AR1649" s="19"/>
      <c r="AS1649" s="51"/>
      <c r="AT1649" s="51"/>
      <c r="AU1649" s="51"/>
      <c r="AV1649" s="51"/>
      <c r="AW1649" s="51"/>
    </row>
    <row r="1650" spans="1:49" ht="15" x14ac:dyDescent="0.3">
      <c r="A1650" s="32"/>
      <c r="AI1650" s="20"/>
      <c r="AJ1650" s="21"/>
      <c r="AK1650" s="39"/>
      <c r="AL1650" s="39"/>
      <c r="AM1650" s="19"/>
      <c r="AN1650" s="19"/>
      <c r="AO1650" s="19"/>
      <c r="AP1650" s="19"/>
      <c r="AQ1650" s="19"/>
      <c r="AR1650" s="19"/>
      <c r="AS1650" s="51"/>
      <c r="AT1650" s="51"/>
      <c r="AU1650" s="51"/>
      <c r="AV1650" s="51"/>
      <c r="AW1650" s="51"/>
    </row>
    <row r="1651" spans="1:49" ht="15" x14ac:dyDescent="0.3">
      <c r="A1651" s="32"/>
      <c r="AI1651" s="20"/>
      <c r="AJ1651" s="21"/>
      <c r="AK1651" s="39"/>
      <c r="AL1651" s="39"/>
      <c r="AM1651" s="19"/>
      <c r="AN1651" s="19"/>
      <c r="AO1651" s="19"/>
      <c r="AP1651" s="19"/>
      <c r="AQ1651" s="19"/>
      <c r="AR1651" s="19"/>
      <c r="AS1651" s="51"/>
      <c r="AT1651" s="51"/>
      <c r="AU1651" s="51"/>
      <c r="AV1651" s="51"/>
      <c r="AW1651" s="51"/>
    </row>
    <row r="1652" spans="1:49" ht="15" x14ac:dyDescent="0.3">
      <c r="A1652" s="32"/>
      <c r="AI1652" s="20"/>
      <c r="AJ1652" s="21"/>
      <c r="AK1652" s="39"/>
      <c r="AL1652" s="39"/>
      <c r="AM1652" s="19"/>
      <c r="AN1652" s="19"/>
      <c r="AO1652" s="19"/>
      <c r="AP1652" s="19"/>
      <c r="AQ1652" s="19"/>
      <c r="AR1652" s="19"/>
      <c r="AS1652" s="51"/>
      <c r="AT1652" s="51"/>
      <c r="AU1652" s="51"/>
      <c r="AV1652" s="51"/>
      <c r="AW1652" s="51"/>
    </row>
    <row r="1653" spans="1:49" ht="15" x14ac:dyDescent="0.3">
      <c r="A1653" s="32"/>
      <c r="AI1653" s="20"/>
      <c r="AJ1653" s="21"/>
      <c r="AK1653" s="39"/>
      <c r="AL1653" s="39"/>
      <c r="AM1653" s="19"/>
      <c r="AN1653" s="19"/>
      <c r="AO1653" s="19"/>
      <c r="AP1653" s="19"/>
      <c r="AQ1653" s="19"/>
      <c r="AR1653" s="19"/>
      <c r="AS1653" s="51"/>
      <c r="AT1653" s="51"/>
      <c r="AU1653" s="51"/>
      <c r="AV1653" s="51"/>
      <c r="AW1653" s="51"/>
    </row>
    <row r="1654" spans="1:49" ht="15" x14ac:dyDescent="0.3">
      <c r="A1654" s="32"/>
      <c r="AI1654" s="20"/>
      <c r="AJ1654" s="21"/>
      <c r="AK1654" s="39"/>
      <c r="AL1654" s="39"/>
      <c r="AM1654" s="19"/>
      <c r="AN1654" s="19"/>
      <c r="AO1654" s="19"/>
      <c r="AP1654" s="19"/>
      <c r="AQ1654" s="19"/>
      <c r="AR1654" s="19"/>
      <c r="AS1654" s="51"/>
      <c r="AT1654" s="51"/>
      <c r="AU1654" s="51"/>
      <c r="AV1654" s="51"/>
      <c r="AW1654" s="51"/>
    </row>
    <row r="1655" spans="1:49" ht="15" x14ac:dyDescent="0.3">
      <c r="A1655" s="32"/>
      <c r="AI1655" s="20"/>
      <c r="AJ1655" s="21"/>
      <c r="AK1655" s="39"/>
      <c r="AL1655" s="39"/>
      <c r="AM1655" s="19"/>
      <c r="AN1655" s="19"/>
      <c r="AO1655" s="19"/>
      <c r="AP1655" s="19"/>
      <c r="AQ1655" s="19"/>
      <c r="AR1655" s="19"/>
      <c r="AS1655" s="51"/>
      <c r="AT1655" s="51"/>
      <c r="AU1655" s="51"/>
      <c r="AV1655" s="51"/>
      <c r="AW1655" s="51"/>
    </row>
    <row r="1656" spans="1:49" ht="15" x14ac:dyDescent="0.3">
      <c r="A1656" s="32"/>
      <c r="AI1656" s="20"/>
      <c r="AJ1656" s="21"/>
      <c r="AK1656" s="39"/>
      <c r="AL1656" s="39"/>
      <c r="AM1656" s="19"/>
      <c r="AN1656" s="19"/>
      <c r="AO1656" s="19"/>
      <c r="AP1656" s="19"/>
      <c r="AQ1656" s="19"/>
      <c r="AR1656" s="19"/>
      <c r="AS1656" s="51"/>
      <c r="AT1656" s="51"/>
      <c r="AU1656" s="51"/>
      <c r="AV1656" s="51"/>
      <c r="AW1656" s="51"/>
    </row>
    <row r="1657" spans="1:49" ht="15" x14ac:dyDescent="0.3">
      <c r="A1657" s="32"/>
      <c r="AI1657" s="20"/>
      <c r="AJ1657" s="21"/>
      <c r="AK1657" s="39"/>
      <c r="AL1657" s="39"/>
      <c r="AM1657" s="19"/>
      <c r="AN1657" s="19"/>
      <c r="AO1657" s="19"/>
      <c r="AP1657" s="19"/>
      <c r="AQ1657" s="19"/>
      <c r="AR1657" s="19"/>
      <c r="AS1657" s="51"/>
      <c r="AT1657" s="51"/>
      <c r="AU1657" s="51"/>
      <c r="AV1657" s="51"/>
      <c r="AW1657" s="51"/>
    </row>
    <row r="1658" spans="1:49" ht="15" x14ac:dyDescent="0.3">
      <c r="A1658" s="32"/>
      <c r="AI1658" s="20"/>
      <c r="AJ1658" s="21"/>
      <c r="AK1658" s="39"/>
      <c r="AL1658" s="39"/>
      <c r="AM1658" s="19"/>
      <c r="AN1658" s="19"/>
      <c r="AO1658" s="19"/>
      <c r="AP1658" s="19"/>
      <c r="AQ1658" s="19"/>
      <c r="AR1658" s="19"/>
      <c r="AS1658" s="51"/>
      <c r="AT1658" s="51"/>
      <c r="AU1658" s="51"/>
      <c r="AV1658" s="51"/>
      <c r="AW1658" s="51"/>
    </row>
    <row r="1659" spans="1:49" ht="15" x14ac:dyDescent="0.3">
      <c r="A1659" s="32"/>
      <c r="AI1659" s="20"/>
      <c r="AJ1659" s="21"/>
      <c r="AK1659" s="39"/>
      <c r="AL1659" s="39"/>
      <c r="AM1659" s="19"/>
      <c r="AN1659" s="19"/>
      <c r="AO1659" s="19"/>
      <c r="AP1659" s="19"/>
      <c r="AQ1659" s="19"/>
      <c r="AR1659" s="19"/>
      <c r="AS1659" s="51"/>
      <c r="AT1659" s="51"/>
      <c r="AU1659" s="51"/>
      <c r="AV1659" s="51"/>
      <c r="AW1659" s="51"/>
    </row>
    <row r="1660" spans="1:49" ht="15" x14ac:dyDescent="0.3">
      <c r="A1660" s="32"/>
      <c r="AI1660" s="20"/>
      <c r="AJ1660" s="21"/>
      <c r="AK1660" s="39"/>
      <c r="AL1660" s="39"/>
      <c r="AM1660" s="19"/>
      <c r="AN1660" s="19"/>
      <c r="AO1660" s="19"/>
      <c r="AP1660" s="19"/>
      <c r="AQ1660" s="19"/>
      <c r="AR1660" s="19"/>
      <c r="AS1660" s="51"/>
      <c r="AT1660" s="51"/>
      <c r="AU1660" s="51"/>
      <c r="AV1660" s="51"/>
      <c r="AW1660" s="51"/>
    </row>
    <row r="1661" spans="1:49" ht="15" x14ac:dyDescent="0.3">
      <c r="A1661" s="32"/>
      <c r="AI1661" s="20"/>
      <c r="AJ1661" s="21"/>
      <c r="AK1661" s="39"/>
      <c r="AL1661" s="39"/>
      <c r="AM1661" s="19"/>
      <c r="AN1661" s="19"/>
      <c r="AO1661" s="19"/>
      <c r="AP1661" s="19"/>
      <c r="AQ1661" s="19"/>
      <c r="AR1661" s="19"/>
      <c r="AS1661" s="51"/>
      <c r="AT1661" s="51"/>
      <c r="AU1661" s="51"/>
      <c r="AV1661" s="51"/>
      <c r="AW1661" s="51"/>
    </row>
    <row r="1662" spans="1:49" ht="15" x14ac:dyDescent="0.3">
      <c r="A1662" s="32"/>
      <c r="AI1662" s="20"/>
      <c r="AJ1662" s="21"/>
      <c r="AK1662" s="39"/>
      <c r="AL1662" s="39"/>
      <c r="AM1662" s="19"/>
      <c r="AN1662" s="19"/>
      <c r="AO1662" s="19"/>
      <c r="AP1662" s="19"/>
      <c r="AQ1662" s="19"/>
      <c r="AR1662" s="19"/>
      <c r="AS1662" s="51"/>
      <c r="AT1662" s="51"/>
      <c r="AU1662" s="51"/>
      <c r="AV1662" s="51"/>
      <c r="AW1662" s="51"/>
    </row>
    <row r="1663" spans="1:49" ht="15" x14ac:dyDescent="0.3">
      <c r="A1663" s="32"/>
      <c r="AI1663" s="20"/>
      <c r="AJ1663" s="21"/>
      <c r="AK1663" s="39"/>
      <c r="AL1663" s="39"/>
      <c r="AM1663" s="19"/>
      <c r="AN1663" s="19"/>
      <c r="AO1663" s="19"/>
      <c r="AP1663" s="19"/>
      <c r="AQ1663" s="19"/>
      <c r="AR1663" s="19"/>
      <c r="AS1663" s="51"/>
      <c r="AT1663" s="51"/>
      <c r="AU1663" s="51"/>
      <c r="AV1663" s="51"/>
      <c r="AW1663" s="51"/>
    </row>
    <row r="1664" spans="1:49" ht="15" x14ac:dyDescent="0.3">
      <c r="A1664" s="32"/>
      <c r="AI1664" s="20"/>
      <c r="AJ1664" s="21"/>
      <c r="AK1664" s="39"/>
      <c r="AL1664" s="39"/>
      <c r="AM1664" s="19"/>
      <c r="AN1664" s="19"/>
      <c r="AO1664" s="19"/>
      <c r="AP1664" s="19"/>
      <c r="AQ1664" s="19"/>
      <c r="AR1664" s="19"/>
      <c r="AS1664" s="51"/>
      <c r="AT1664" s="51"/>
      <c r="AU1664" s="51"/>
      <c r="AV1664" s="51"/>
      <c r="AW1664" s="51"/>
    </row>
    <row r="1665" spans="1:49" ht="15" x14ac:dyDescent="0.3">
      <c r="A1665" s="32"/>
      <c r="AI1665" s="20"/>
      <c r="AJ1665" s="21"/>
      <c r="AK1665" s="39"/>
      <c r="AL1665" s="39"/>
      <c r="AM1665" s="19"/>
      <c r="AN1665" s="19"/>
      <c r="AO1665" s="19"/>
      <c r="AP1665" s="19"/>
      <c r="AQ1665" s="19"/>
      <c r="AR1665" s="19"/>
      <c r="AS1665" s="51"/>
      <c r="AT1665" s="51"/>
      <c r="AU1665" s="51"/>
      <c r="AV1665" s="51"/>
      <c r="AW1665" s="51"/>
    </row>
    <row r="1666" spans="1:49" ht="15" x14ac:dyDescent="0.3">
      <c r="A1666" s="32"/>
      <c r="AI1666" s="20"/>
      <c r="AJ1666" s="21"/>
      <c r="AK1666" s="39"/>
      <c r="AL1666" s="39"/>
      <c r="AM1666" s="19"/>
      <c r="AN1666" s="19"/>
      <c r="AO1666" s="19"/>
      <c r="AP1666" s="19"/>
      <c r="AQ1666" s="19"/>
      <c r="AR1666" s="19"/>
      <c r="AS1666" s="51"/>
      <c r="AT1666" s="51"/>
      <c r="AU1666" s="51"/>
      <c r="AV1666" s="51"/>
      <c r="AW1666" s="51"/>
    </row>
    <row r="1667" spans="1:49" ht="15" x14ac:dyDescent="0.3">
      <c r="A1667" s="32"/>
      <c r="AI1667" s="20"/>
      <c r="AJ1667" s="21"/>
      <c r="AK1667" s="39"/>
      <c r="AL1667" s="39"/>
      <c r="AM1667" s="19"/>
      <c r="AN1667" s="19"/>
      <c r="AO1667" s="19"/>
      <c r="AP1667" s="19"/>
      <c r="AQ1667" s="19"/>
      <c r="AR1667" s="19"/>
      <c r="AS1667" s="51"/>
      <c r="AT1667" s="51"/>
      <c r="AU1667" s="51"/>
      <c r="AV1667" s="51"/>
      <c r="AW1667" s="51"/>
    </row>
    <row r="1668" spans="1:49" ht="15" x14ac:dyDescent="0.3">
      <c r="A1668" s="32"/>
      <c r="AI1668" s="20"/>
      <c r="AJ1668" s="21"/>
      <c r="AK1668" s="39"/>
      <c r="AL1668" s="39"/>
      <c r="AM1668" s="19"/>
      <c r="AN1668" s="19"/>
      <c r="AO1668" s="19"/>
      <c r="AP1668" s="19"/>
      <c r="AQ1668" s="19"/>
      <c r="AR1668" s="19"/>
      <c r="AS1668" s="51"/>
      <c r="AT1668" s="51"/>
      <c r="AU1668" s="51"/>
      <c r="AV1668" s="51"/>
      <c r="AW1668" s="51"/>
    </row>
    <row r="1669" spans="1:49" ht="15" x14ac:dyDescent="0.3">
      <c r="A1669" s="32"/>
      <c r="AI1669" s="20"/>
      <c r="AJ1669" s="21"/>
      <c r="AK1669" s="39"/>
      <c r="AL1669" s="39"/>
      <c r="AM1669" s="19"/>
      <c r="AN1669" s="19"/>
      <c r="AO1669" s="19"/>
      <c r="AP1669" s="19"/>
      <c r="AQ1669" s="19"/>
      <c r="AR1669" s="19"/>
      <c r="AS1669" s="51"/>
      <c r="AT1669" s="51"/>
      <c r="AU1669" s="51"/>
      <c r="AV1669" s="51"/>
      <c r="AW1669" s="51"/>
    </row>
    <row r="1670" spans="1:49" ht="15" x14ac:dyDescent="0.3">
      <c r="A1670" s="32"/>
      <c r="AI1670" s="20"/>
      <c r="AJ1670" s="21"/>
      <c r="AK1670" s="39"/>
      <c r="AL1670" s="39"/>
      <c r="AM1670" s="19"/>
      <c r="AN1670" s="19"/>
      <c r="AO1670" s="19"/>
      <c r="AP1670" s="19"/>
      <c r="AQ1670" s="19"/>
      <c r="AR1670" s="19"/>
      <c r="AS1670" s="51"/>
      <c r="AT1670" s="51"/>
      <c r="AU1670" s="51"/>
      <c r="AV1670" s="51"/>
      <c r="AW1670" s="51"/>
    </row>
    <row r="1671" spans="1:49" ht="15" x14ac:dyDescent="0.3">
      <c r="A1671" s="32"/>
      <c r="AI1671" s="20"/>
      <c r="AJ1671" s="21"/>
      <c r="AK1671" s="39"/>
      <c r="AL1671" s="39"/>
      <c r="AM1671" s="19"/>
      <c r="AN1671" s="19"/>
      <c r="AO1671" s="19"/>
      <c r="AP1671" s="19"/>
      <c r="AQ1671" s="19"/>
      <c r="AR1671" s="19"/>
      <c r="AS1671" s="51"/>
      <c r="AT1671" s="51"/>
      <c r="AU1671" s="51"/>
      <c r="AV1671" s="51"/>
      <c r="AW1671" s="51"/>
    </row>
    <row r="1672" spans="1:49" ht="15" x14ac:dyDescent="0.3">
      <c r="A1672" s="32"/>
      <c r="AI1672" s="20"/>
      <c r="AJ1672" s="21"/>
      <c r="AK1672" s="39"/>
      <c r="AL1672" s="39"/>
      <c r="AM1672" s="19"/>
      <c r="AN1672" s="19"/>
      <c r="AO1672" s="19"/>
      <c r="AP1672" s="19"/>
      <c r="AQ1672" s="19"/>
      <c r="AR1672" s="19"/>
      <c r="AS1672" s="51"/>
      <c r="AT1672" s="51"/>
      <c r="AU1672" s="51"/>
      <c r="AV1672" s="51"/>
      <c r="AW1672" s="51"/>
    </row>
    <row r="1673" spans="1:49" ht="15" x14ac:dyDescent="0.3">
      <c r="A1673" s="32"/>
      <c r="AI1673" s="20"/>
      <c r="AJ1673" s="21"/>
      <c r="AK1673" s="39"/>
      <c r="AL1673" s="39"/>
      <c r="AM1673" s="19"/>
      <c r="AN1673" s="19"/>
      <c r="AO1673" s="19"/>
      <c r="AP1673" s="19"/>
      <c r="AQ1673" s="19"/>
      <c r="AR1673" s="19"/>
      <c r="AS1673" s="51"/>
      <c r="AT1673" s="51"/>
      <c r="AU1673" s="51"/>
      <c r="AV1673" s="51"/>
      <c r="AW1673" s="51"/>
    </row>
    <row r="1674" spans="1:49" ht="15" x14ac:dyDescent="0.3">
      <c r="A1674" s="32"/>
      <c r="AI1674" s="20"/>
      <c r="AJ1674" s="21"/>
      <c r="AK1674" s="39"/>
      <c r="AL1674" s="39"/>
      <c r="AM1674" s="19"/>
      <c r="AN1674" s="19"/>
      <c r="AO1674" s="19"/>
      <c r="AP1674" s="19"/>
      <c r="AQ1674" s="19"/>
      <c r="AR1674" s="19"/>
      <c r="AS1674" s="51"/>
      <c r="AT1674" s="51"/>
      <c r="AU1674" s="51"/>
      <c r="AV1674" s="51"/>
      <c r="AW1674" s="51"/>
    </row>
    <row r="1675" spans="1:49" ht="15" x14ac:dyDescent="0.3">
      <c r="A1675" s="32"/>
      <c r="AI1675" s="20"/>
      <c r="AJ1675" s="21"/>
      <c r="AK1675" s="39"/>
      <c r="AL1675" s="39"/>
      <c r="AM1675" s="19"/>
      <c r="AN1675" s="19"/>
      <c r="AO1675" s="19"/>
      <c r="AP1675" s="19"/>
      <c r="AQ1675" s="19"/>
      <c r="AR1675" s="19"/>
      <c r="AS1675" s="51"/>
      <c r="AT1675" s="51"/>
      <c r="AU1675" s="51"/>
      <c r="AV1675" s="51"/>
      <c r="AW1675" s="51"/>
    </row>
    <row r="1676" spans="1:49" ht="15" x14ac:dyDescent="0.3">
      <c r="A1676" s="32"/>
      <c r="AI1676" s="20"/>
      <c r="AJ1676" s="21"/>
      <c r="AK1676" s="39"/>
      <c r="AL1676" s="39"/>
      <c r="AM1676" s="19"/>
      <c r="AN1676" s="19"/>
      <c r="AO1676" s="19"/>
      <c r="AP1676" s="19"/>
      <c r="AQ1676" s="19"/>
      <c r="AR1676" s="19"/>
      <c r="AS1676" s="51"/>
      <c r="AT1676" s="51"/>
      <c r="AU1676" s="51"/>
      <c r="AV1676" s="51"/>
      <c r="AW1676" s="51"/>
    </row>
    <row r="1677" spans="1:49" ht="15" x14ac:dyDescent="0.3">
      <c r="A1677" s="32"/>
      <c r="AI1677" s="20"/>
      <c r="AJ1677" s="21"/>
      <c r="AK1677" s="39"/>
      <c r="AL1677" s="39"/>
      <c r="AM1677" s="19"/>
      <c r="AN1677" s="19"/>
      <c r="AO1677" s="19"/>
      <c r="AP1677" s="19"/>
      <c r="AQ1677" s="19"/>
      <c r="AR1677" s="19"/>
      <c r="AS1677" s="51"/>
      <c r="AT1677" s="51"/>
      <c r="AU1677" s="51"/>
      <c r="AV1677" s="51"/>
      <c r="AW1677" s="51"/>
    </row>
    <row r="1678" spans="1:49" ht="15" x14ac:dyDescent="0.3">
      <c r="A1678" s="32"/>
      <c r="AI1678" s="20"/>
      <c r="AJ1678" s="21"/>
      <c r="AK1678" s="39"/>
      <c r="AL1678" s="39"/>
      <c r="AM1678" s="19"/>
      <c r="AN1678" s="19"/>
      <c r="AO1678" s="19"/>
      <c r="AP1678" s="19"/>
      <c r="AQ1678" s="19"/>
      <c r="AR1678" s="19"/>
      <c r="AS1678" s="51"/>
      <c r="AT1678" s="51"/>
      <c r="AU1678" s="51"/>
      <c r="AV1678" s="51"/>
      <c r="AW1678" s="51"/>
    </row>
    <row r="1679" spans="1:49" ht="15" x14ac:dyDescent="0.3">
      <c r="A1679" s="32"/>
      <c r="AI1679" s="20"/>
      <c r="AJ1679" s="21"/>
      <c r="AK1679" s="39"/>
      <c r="AL1679" s="39"/>
      <c r="AM1679" s="19"/>
      <c r="AN1679" s="19"/>
      <c r="AO1679" s="19"/>
      <c r="AP1679" s="19"/>
      <c r="AQ1679" s="19"/>
      <c r="AR1679" s="19"/>
      <c r="AS1679" s="51"/>
      <c r="AT1679" s="51"/>
      <c r="AU1679" s="51"/>
      <c r="AV1679" s="51"/>
      <c r="AW1679" s="51"/>
    </row>
    <row r="1680" spans="1:49" ht="15" x14ac:dyDescent="0.3">
      <c r="A1680" s="32"/>
      <c r="AI1680" s="20"/>
      <c r="AJ1680" s="21"/>
      <c r="AK1680" s="39"/>
      <c r="AL1680" s="39"/>
      <c r="AM1680" s="19"/>
      <c r="AN1680" s="19"/>
      <c r="AO1680" s="19"/>
      <c r="AP1680" s="19"/>
      <c r="AQ1680" s="19"/>
      <c r="AR1680" s="19"/>
      <c r="AS1680" s="51"/>
      <c r="AT1680" s="51"/>
      <c r="AU1680" s="51"/>
      <c r="AV1680" s="51"/>
      <c r="AW1680" s="51"/>
    </row>
    <row r="1681" spans="1:49" ht="15" x14ac:dyDescent="0.3">
      <c r="A1681" s="32"/>
      <c r="AI1681" s="20"/>
      <c r="AJ1681" s="21"/>
      <c r="AK1681" s="39"/>
      <c r="AL1681" s="39"/>
      <c r="AM1681" s="19"/>
      <c r="AN1681" s="19"/>
      <c r="AO1681" s="19"/>
      <c r="AP1681" s="19"/>
      <c r="AQ1681" s="19"/>
      <c r="AR1681" s="19"/>
      <c r="AS1681" s="51"/>
      <c r="AT1681" s="51"/>
      <c r="AU1681" s="51"/>
      <c r="AV1681" s="51"/>
      <c r="AW1681" s="51"/>
    </row>
    <row r="1682" spans="1:49" ht="15" x14ac:dyDescent="0.3">
      <c r="A1682" s="32"/>
      <c r="AI1682" s="20"/>
      <c r="AJ1682" s="21"/>
      <c r="AK1682" s="39"/>
      <c r="AL1682" s="39"/>
      <c r="AM1682" s="19"/>
      <c r="AN1682" s="19"/>
      <c r="AO1682" s="19"/>
      <c r="AP1682" s="19"/>
      <c r="AQ1682" s="19"/>
      <c r="AR1682" s="19"/>
      <c r="AS1682" s="51"/>
      <c r="AT1682" s="51"/>
      <c r="AU1682" s="51"/>
      <c r="AV1682" s="51"/>
      <c r="AW1682" s="51"/>
    </row>
    <row r="1683" spans="1:49" ht="15" x14ac:dyDescent="0.3">
      <c r="A1683" s="32"/>
      <c r="AI1683" s="20"/>
      <c r="AJ1683" s="21"/>
      <c r="AK1683" s="39"/>
      <c r="AL1683" s="39"/>
      <c r="AM1683" s="19"/>
      <c r="AN1683" s="19"/>
      <c r="AO1683" s="19"/>
      <c r="AP1683" s="19"/>
      <c r="AQ1683" s="19"/>
      <c r="AR1683" s="19"/>
      <c r="AS1683" s="51"/>
      <c r="AT1683" s="51"/>
      <c r="AU1683" s="51"/>
      <c r="AV1683" s="51"/>
      <c r="AW1683" s="51"/>
    </row>
    <row r="1684" spans="1:49" ht="15" x14ac:dyDescent="0.3">
      <c r="A1684" s="32"/>
      <c r="AI1684" s="20"/>
      <c r="AJ1684" s="21"/>
      <c r="AK1684" s="39"/>
      <c r="AL1684" s="39"/>
      <c r="AM1684" s="19"/>
      <c r="AN1684" s="19"/>
      <c r="AO1684" s="19"/>
      <c r="AP1684" s="19"/>
      <c r="AQ1684" s="19"/>
      <c r="AR1684" s="19"/>
      <c r="AS1684" s="51"/>
      <c r="AT1684" s="51"/>
      <c r="AU1684" s="51"/>
      <c r="AV1684" s="51"/>
      <c r="AW1684" s="51"/>
    </row>
    <row r="1685" spans="1:49" ht="15" x14ac:dyDescent="0.3">
      <c r="A1685" s="32"/>
      <c r="AI1685" s="20"/>
      <c r="AJ1685" s="21"/>
      <c r="AK1685" s="39"/>
      <c r="AL1685" s="39"/>
      <c r="AM1685" s="19"/>
      <c r="AN1685" s="19"/>
      <c r="AO1685" s="19"/>
      <c r="AP1685" s="19"/>
      <c r="AQ1685" s="19"/>
      <c r="AR1685" s="19"/>
      <c r="AS1685" s="51"/>
      <c r="AT1685" s="51"/>
      <c r="AU1685" s="51"/>
      <c r="AV1685" s="51"/>
      <c r="AW1685" s="51"/>
    </row>
    <row r="1686" spans="1:49" ht="15" x14ac:dyDescent="0.3">
      <c r="A1686" s="32"/>
      <c r="AI1686" s="20"/>
      <c r="AJ1686" s="21"/>
      <c r="AK1686" s="39"/>
      <c r="AL1686" s="39"/>
      <c r="AM1686" s="19"/>
      <c r="AN1686" s="19"/>
      <c r="AO1686" s="19"/>
      <c r="AP1686" s="19"/>
      <c r="AQ1686" s="19"/>
      <c r="AR1686" s="19"/>
      <c r="AS1686" s="51"/>
      <c r="AT1686" s="51"/>
      <c r="AU1686" s="51"/>
      <c r="AV1686" s="51"/>
      <c r="AW1686" s="51"/>
    </row>
    <row r="1687" spans="1:49" ht="15" x14ac:dyDescent="0.3">
      <c r="A1687" s="32"/>
      <c r="AI1687" s="20"/>
      <c r="AJ1687" s="21"/>
      <c r="AK1687" s="39"/>
      <c r="AL1687" s="39"/>
      <c r="AM1687" s="19"/>
      <c r="AN1687" s="19"/>
      <c r="AO1687" s="19"/>
      <c r="AP1687" s="19"/>
      <c r="AQ1687" s="19"/>
      <c r="AR1687" s="19"/>
      <c r="AS1687" s="51"/>
      <c r="AT1687" s="51"/>
      <c r="AU1687" s="51"/>
      <c r="AV1687" s="51"/>
      <c r="AW1687" s="51"/>
    </row>
    <row r="1688" spans="1:49" ht="15" x14ac:dyDescent="0.3">
      <c r="A1688" s="32"/>
      <c r="AI1688" s="20"/>
      <c r="AJ1688" s="21"/>
      <c r="AK1688" s="39"/>
      <c r="AL1688" s="39"/>
      <c r="AM1688" s="19"/>
      <c r="AN1688" s="19"/>
      <c r="AO1688" s="19"/>
      <c r="AP1688" s="19"/>
      <c r="AQ1688" s="19"/>
      <c r="AR1688" s="19"/>
      <c r="AS1688" s="51"/>
      <c r="AT1688" s="51"/>
      <c r="AU1688" s="51"/>
      <c r="AV1688" s="51"/>
      <c r="AW1688" s="51"/>
    </row>
    <row r="1689" spans="1:49" ht="15" x14ac:dyDescent="0.3">
      <c r="A1689" s="32"/>
      <c r="AI1689" s="20"/>
      <c r="AJ1689" s="21"/>
      <c r="AK1689" s="39"/>
      <c r="AL1689" s="39"/>
      <c r="AM1689" s="19"/>
      <c r="AN1689" s="19"/>
      <c r="AO1689" s="19"/>
      <c r="AP1689" s="19"/>
      <c r="AQ1689" s="19"/>
      <c r="AR1689" s="19"/>
      <c r="AS1689" s="51"/>
      <c r="AT1689" s="51"/>
      <c r="AU1689" s="51"/>
      <c r="AV1689" s="51"/>
      <c r="AW1689" s="51"/>
    </row>
    <row r="1690" spans="1:49" ht="15" x14ac:dyDescent="0.3">
      <c r="A1690" s="32"/>
      <c r="AI1690" s="20"/>
      <c r="AJ1690" s="21"/>
      <c r="AK1690" s="39"/>
      <c r="AL1690" s="39"/>
      <c r="AM1690" s="19"/>
      <c r="AN1690" s="19"/>
      <c r="AO1690" s="19"/>
      <c r="AP1690" s="19"/>
      <c r="AQ1690" s="19"/>
      <c r="AR1690" s="19"/>
      <c r="AS1690" s="51"/>
      <c r="AT1690" s="51"/>
      <c r="AU1690" s="51"/>
      <c r="AV1690" s="51"/>
      <c r="AW1690" s="51"/>
    </row>
    <row r="1691" spans="1:49" ht="15" x14ac:dyDescent="0.3">
      <c r="A1691" s="32"/>
      <c r="AI1691" s="20"/>
      <c r="AJ1691" s="21"/>
      <c r="AK1691" s="39"/>
      <c r="AL1691" s="39"/>
      <c r="AM1691" s="19"/>
      <c r="AN1691" s="19"/>
      <c r="AO1691" s="19"/>
      <c r="AP1691" s="19"/>
      <c r="AQ1691" s="19"/>
      <c r="AR1691" s="19"/>
      <c r="AS1691" s="51"/>
      <c r="AT1691" s="51"/>
      <c r="AU1691" s="51"/>
      <c r="AV1691" s="51"/>
      <c r="AW1691" s="51"/>
    </row>
    <row r="1692" spans="1:49" ht="15" x14ac:dyDescent="0.3">
      <c r="A1692" s="32"/>
      <c r="AI1692" s="20"/>
      <c r="AJ1692" s="21"/>
      <c r="AK1692" s="39"/>
      <c r="AL1692" s="39"/>
      <c r="AM1692" s="19"/>
      <c r="AN1692" s="19"/>
      <c r="AO1692" s="19"/>
      <c r="AP1692" s="19"/>
      <c r="AQ1692" s="19"/>
      <c r="AR1692" s="19"/>
      <c r="AS1692" s="51"/>
      <c r="AT1692" s="51"/>
      <c r="AU1692" s="51"/>
      <c r="AV1692" s="51"/>
      <c r="AW1692" s="51"/>
    </row>
    <row r="1693" spans="1:49" ht="15" x14ac:dyDescent="0.3">
      <c r="A1693" s="32"/>
      <c r="AI1693" s="20"/>
      <c r="AJ1693" s="21"/>
      <c r="AK1693" s="39"/>
      <c r="AL1693" s="39"/>
      <c r="AM1693" s="19"/>
      <c r="AN1693" s="19"/>
      <c r="AO1693" s="19"/>
      <c r="AP1693" s="19"/>
      <c r="AQ1693" s="19"/>
      <c r="AR1693" s="19"/>
      <c r="AS1693" s="51"/>
      <c r="AT1693" s="51"/>
      <c r="AU1693" s="51"/>
      <c r="AV1693" s="51"/>
      <c r="AW1693" s="51"/>
    </row>
    <row r="1694" spans="1:49" ht="15" x14ac:dyDescent="0.3">
      <c r="A1694" s="32"/>
      <c r="AI1694" s="20"/>
      <c r="AJ1694" s="21"/>
      <c r="AK1694" s="39"/>
      <c r="AL1694" s="39"/>
      <c r="AM1694" s="19"/>
      <c r="AN1694" s="19"/>
      <c r="AO1694" s="19"/>
      <c r="AP1694" s="19"/>
      <c r="AQ1694" s="19"/>
      <c r="AR1694" s="19"/>
      <c r="AS1694" s="51"/>
      <c r="AT1694" s="51"/>
      <c r="AU1694" s="51"/>
      <c r="AV1694" s="51"/>
      <c r="AW1694" s="51"/>
    </row>
    <row r="1695" spans="1:49" ht="15" x14ac:dyDescent="0.3">
      <c r="A1695" s="32"/>
      <c r="AI1695" s="20"/>
      <c r="AJ1695" s="21"/>
      <c r="AK1695" s="39"/>
      <c r="AL1695" s="39"/>
      <c r="AM1695" s="19"/>
      <c r="AN1695" s="19"/>
      <c r="AO1695" s="19"/>
      <c r="AP1695" s="19"/>
      <c r="AQ1695" s="19"/>
      <c r="AR1695" s="19"/>
      <c r="AS1695" s="51"/>
      <c r="AT1695" s="51"/>
      <c r="AU1695" s="51"/>
      <c r="AV1695" s="51"/>
      <c r="AW1695" s="51"/>
    </row>
    <row r="1696" spans="1:49" ht="15" x14ac:dyDescent="0.3">
      <c r="A1696" s="32"/>
      <c r="AI1696" s="20"/>
      <c r="AJ1696" s="21"/>
      <c r="AK1696" s="39"/>
      <c r="AL1696" s="39"/>
      <c r="AM1696" s="19"/>
      <c r="AN1696" s="19"/>
      <c r="AO1696" s="19"/>
      <c r="AP1696" s="19"/>
      <c r="AQ1696" s="19"/>
      <c r="AR1696" s="19"/>
      <c r="AS1696" s="51"/>
      <c r="AT1696" s="51"/>
      <c r="AU1696" s="51"/>
      <c r="AV1696" s="51"/>
      <c r="AW1696" s="51"/>
    </row>
    <row r="1697" spans="1:49" ht="15" x14ac:dyDescent="0.3">
      <c r="A1697" s="32"/>
      <c r="AI1697" s="20"/>
      <c r="AJ1697" s="21"/>
      <c r="AK1697" s="39"/>
      <c r="AL1697" s="39"/>
      <c r="AM1697" s="19"/>
      <c r="AN1697" s="19"/>
      <c r="AO1697" s="19"/>
      <c r="AP1697" s="19"/>
      <c r="AQ1697" s="19"/>
      <c r="AR1697" s="19"/>
      <c r="AS1697" s="51"/>
      <c r="AT1697" s="51"/>
      <c r="AU1697" s="51"/>
      <c r="AV1697" s="51"/>
      <c r="AW1697" s="51"/>
    </row>
    <row r="1698" spans="1:49" ht="15" x14ac:dyDescent="0.3">
      <c r="A1698" s="32"/>
      <c r="AI1698" s="20"/>
      <c r="AJ1698" s="21"/>
      <c r="AK1698" s="39"/>
      <c r="AL1698" s="39"/>
      <c r="AM1698" s="19"/>
      <c r="AN1698" s="19"/>
      <c r="AO1698" s="19"/>
      <c r="AP1698" s="19"/>
      <c r="AQ1698" s="19"/>
      <c r="AR1698" s="19"/>
      <c r="AS1698" s="51"/>
      <c r="AT1698" s="51"/>
      <c r="AU1698" s="51"/>
      <c r="AV1698" s="51"/>
      <c r="AW1698" s="51"/>
    </row>
    <row r="1699" spans="1:49" ht="15" x14ac:dyDescent="0.3">
      <c r="A1699" s="32"/>
      <c r="AI1699" s="20"/>
      <c r="AJ1699" s="21"/>
      <c r="AK1699" s="39"/>
      <c r="AL1699" s="39"/>
      <c r="AM1699" s="19"/>
      <c r="AN1699" s="19"/>
      <c r="AO1699" s="19"/>
      <c r="AP1699" s="19"/>
      <c r="AQ1699" s="19"/>
      <c r="AR1699" s="19"/>
      <c r="AS1699" s="51"/>
      <c r="AT1699" s="51"/>
      <c r="AU1699" s="51"/>
      <c r="AV1699" s="51"/>
      <c r="AW1699" s="51"/>
    </row>
    <row r="1700" spans="1:49" ht="15" x14ac:dyDescent="0.3">
      <c r="A1700" s="32"/>
      <c r="AI1700" s="20"/>
      <c r="AJ1700" s="21"/>
      <c r="AK1700" s="39"/>
      <c r="AL1700" s="39"/>
      <c r="AM1700" s="19"/>
      <c r="AN1700" s="19"/>
      <c r="AO1700" s="19"/>
      <c r="AP1700" s="19"/>
      <c r="AQ1700" s="19"/>
      <c r="AR1700" s="19"/>
      <c r="AS1700" s="51"/>
      <c r="AT1700" s="51"/>
      <c r="AU1700" s="51"/>
      <c r="AV1700" s="51"/>
      <c r="AW1700" s="51"/>
    </row>
    <row r="1701" spans="1:49" ht="15" x14ac:dyDescent="0.3">
      <c r="A1701" s="32"/>
      <c r="AI1701" s="20"/>
      <c r="AJ1701" s="21"/>
      <c r="AK1701" s="39"/>
      <c r="AL1701" s="39"/>
      <c r="AM1701" s="19"/>
      <c r="AN1701" s="19"/>
      <c r="AO1701" s="19"/>
      <c r="AP1701" s="19"/>
      <c r="AQ1701" s="19"/>
      <c r="AR1701" s="19"/>
      <c r="AS1701" s="51"/>
      <c r="AT1701" s="51"/>
      <c r="AU1701" s="51"/>
      <c r="AV1701" s="51"/>
      <c r="AW1701" s="51"/>
    </row>
    <row r="1702" spans="1:49" ht="15" x14ac:dyDescent="0.3">
      <c r="A1702" s="32"/>
      <c r="AI1702" s="20"/>
      <c r="AJ1702" s="21"/>
      <c r="AK1702" s="39"/>
      <c r="AL1702" s="39"/>
      <c r="AM1702" s="19"/>
      <c r="AN1702" s="19"/>
      <c r="AO1702" s="19"/>
      <c r="AP1702" s="19"/>
      <c r="AQ1702" s="19"/>
      <c r="AR1702" s="19"/>
      <c r="AS1702" s="51"/>
      <c r="AT1702" s="51"/>
      <c r="AU1702" s="51"/>
      <c r="AV1702" s="51"/>
      <c r="AW1702" s="51"/>
    </row>
    <row r="1703" spans="1:49" ht="15" x14ac:dyDescent="0.3">
      <c r="A1703" s="32"/>
      <c r="AI1703" s="20"/>
      <c r="AJ1703" s="21"/>
      <c r="AK1703" s="39"/>
      <c r="AL1703" s="39"/>
      <c r="AM1703" s="19"/>
      <c r="AN1703" s="19"/>
      <c r="AO1703" s="19"/>
      <c r="AP1703" s="19"/>
      <c r="AQ1703" s="19"/>
      <c r="AR1703" s="19"/>
      <c r="AS1703" s="51"/>
      <c r="AT1703" s="51"/>
      <c r="AU1703" s="51"/>
      <c r="AV1703" s="51"/>
      <c r="AW1703" s="51"/>
    </row>
    <row r="1704" spans="1:49" ht="15" x14ac:dyDescent="0.3">
      <c r="A1704" s="32"/>
      <c r="AI1704" s="20"/>
      <c r="AJ1704" s="21"/>
      <c r="AK1704" s="39"/>
      <c r="AL1704" s="39"/>
      <c r="AM1704" s="19"/>
      <c r="AN1704" s="19"/>
      <c r="AO1704" s="19"/>
      <c r="AP1704" s="19"/>
      <c r="AQ1704" s="19"/>
      <c r="AR1704" s="19"/>
      <c r="AS1704" s="51"/>
      <c r="AT1704" s="51"/>
      <c r="AU1704" s="51"/>
      <c r="AV1704" s="51"/>
      <c r="AW1704" s="51"/>
    </row>
    <row r="1705" spans="1:49" ht="15" x14ac:dyDescent="0.3">
      <c r="A1705" s="32"/>
      <c r="AI1705" s="20"/>
      <c r="AJ1705" s="21"/>
      <c r="AK1705" s="39"/>
      <c r="AL1705" s="39"/>
      <c r="AM1705" s="19"/>
      <c r="AN1705" s="19"/>
      <c r="AO1705" s="19"/>
      <c r="AP1705" s="19"/>
      <c r="AQ1705" s="19"/>
      <c r="AR1705" s="19"/>
      <c r="AS1705" s="51"/>
      <c r="AT1705" s="51"/>
      <c r="AU1705" s="51"/>
      <c r="AV1705" s="51"/>
      <c r="AW1705" s="51"/>
    </row>
    <row r="1706" spans="1:49" ht="15" x14ac:dyDescent="0.3">
      <c r="A1706" s="32"/>
      <c r="AI1706" s="20"/>
      <c r="AJ1706" s="21"/>
      <c r="AK1706" s="39"/>
      <c r="AL1706" s="39"/>
      <c r="AM1706" s="19"/>
      <c r="AN1706" s="19"/>
      <c r="AO1706" s="19"/>
      <c r="AP1706" s="19"/>
      <c r="AQ1706" s="19"/>
      <c r="AR1706" s="19"/>
      <c r="AS1706" s="51"/>
      <c r="AT1706" s="51"/>
      <c r="AU1706" s="51"/>
      <c r="AV1706" s="51"/>
      <c r="AW1706" s="51"/>
    </row>
    <row r="1707" spans="1:49" ht="15" x14ac:dyDescent="0.3">
      <c r="A1707" s="32"/>
      <c r="AI1707" s="20"/>
      <c r="AJ1707" s="21"/>
      <c r="AK1707" s="39"/>
      <c r="AL1707" s="39"/>
      <c r="AM1707" s="19"/>
      <c r="AN1707" s="19"/>
      <c r="AO1707" s="19"/>
      <c r="AP1707" s="19"/>
      <c r="AQ1707" s="19"/>
      <c r="AR1707" s="19"/>
      <c r="AS1707" s="51"/>
      <c r="AT1707" s="51"/>
      <c r="AU1707" s="51"/>
      <c r="AV1707" s="51"/>
      <c r="AW1707" s="51"/>
    </row>
    <row r="1708" spans="1:49" ht="15" x14ac:dyDescent="0.3">
      <c r="A1708" s="32"/>
      <c r="AI1708" s="20"/>
      <c r="AJ1708" s="21"/>
      <c r="AK1708" s="39"/>
      <c r="AL1708" s="39"/>
      <c r="AM1708" s="19"/>
      <c r="AN1708" s="19"/>
      <c r="AO1708" s="19"/>
      <c r="AP1708" s="19"/>
      <c r="AQ1708" s="19"/>
      <c r="AR1708" s="19"/>
      <c r="AS1708" s="51"/>
      <c r="AT1708" s="51"/>
      <c r="AU1708" s="51"/>
      <c r="AV1708" s="51"/>
      <c r="AW1708" s="51"/>
    </row>
    <row r="1709" spans="1:49" ht="15" x14ac:dyDescent="0.3">
      <c r="A1709" s="32"/>
      <c r="AI1709" s="20"/>
      <c r="AJ1709" s="21"/>
      <c r="AK1709" s="39"/>
      <c r="AL1709" s="39"/>
      <c r="AM1709" s="19"/>
      <c r="AN1709" s="19"/>
      <c r="AO1709" s="19"/>
      <c r="AP1709" s="19"/>
      <c r="AQ1709" s="19"/>
      <c r="AR1709" s="19"/>
      <c r="AS1709" s="51"/>
      <c r="AT1709" s="51"/>
      <c r="AU1709" s="51"/>
      <c r="AV1709" s="51"/>
      <c r="AW1709" s="51"/>
    </row>
    <row r="1710" spans="1:49" ht="15" x14ac:dyDescent="0.3">
      <c r="A1710" s="32"/>
      <c r="AI1710" s="20"/>
      <c r="AJ1710" s="21"/>
      <c r="AK1710" s="39"/>
      <c r="AL1710" s="39"/>
      <c r="AM1710" s="19"/>
      <c r="AN1710" s="19"/>
      <c r="AO1710" s="19"/>
      <c r="AP1710" s="19"/>
      <c r="AQ1710" s="19"/>
      <c r="AR1710" s="19"/>
      <c r="AS1710" s="51"/>
      <c r="AT1710" s="51"/>
      <c r="AU1710" s="51"/>
      <c r="AV1710" s="51"/>
      <c r="AW1710" s="51"/>
    </row>
    <row r="1711" spans="1:49" ht="15" x14ac:dyDescent="0.3">
      <c r="A1711" s="32"/>
      <c r="AI1711" s="20"/>
      <c r="AJ1711" s="21"/>
      <c r="AK1711" s="39"/>
      <c r="AL1711" s="39"/>
      <c r="AM1711" s="19"/>
      <c r="AN1711" s="19"/>
      <c r="AO1711" s="19"/>
      <c r="AP1711" s="19"/>
      <c r="AQ1711" s="19"/>
      <c r="AR1711" s="19"/>
      <c r="AS1711" s="51"/>
      <c r="AT1711" s="51"/>
      <c r="AU1711" s="51"/>
      <c r="AV1711" s="51"/>
      <c r="AW1711" s="51"/>
    </row>
    <row r="1712" spans="1:49" ht="15" x14ac:dyDescent="0.3">
      <c r="A1712" s="32"/>
      <c r="AI1712" s="20"/>
      <c r="AJ1712" s="21"/>
      <c r="AK1712" s="39"/>
      <c r="AL1712" s="39"/>
      <c r="AM1712" s="19"/>
      <c r="AN1712" s="19"/>
      <c r="AO1712" s="19"/>
      <c r="AP1712" s="19"/>
      <c r="AQ1712" s="19"/>
      <c r="AR1712" s="19"/>
      <c r="AS1712" s="51"/>
      <c r="AT1712" s="51"/>
      <c r="AU1712" s="51"/>
      <c r="AV1712" s="51"/>
      <c r="AW1712" s="51"/>
    </row>
    <row r="1713" spans="1:49" ht="15" x14ac:dyDescent="0.3">
      <c r="A1713" s="32"/>
      <c r="AI1713" s="20"/>
      <c r="AJ1713" s="21"/>
      <c r="AK1713" s="39"/>
      <c r="AL1713" s="39"/>
      <c r="AM1713" s="19"/>
      <c r="AN1713" s="19"/>
      <c r="AO1713" s="19"/>
      <c r="AP1713" s="19"/>
      <c r="AQ1713" s="19"/>
      <c r="AR1713" s="19"/>
      <c r="AS1713" s="51"/>
      <c r="AT1713" s="51"/>
      <c r="AU1713" s="51"/>
      <c r="AV1713" s="51"/>
      <c r="AW1713" s="51"/>
    </row>
    <row r="1714" spans="1:49" ht="15" x14ac:dyDescent="0.3">
      <c r="A1714" s="32"/>
      <c r="AI1714" s="20"/>
      <c r="AJ1714" s="21"/>
      <c r="AK1714" s="39"/>
      <c r="AL1714" s="39"/>
      <c r="AM1714" s="19"/>
      <c r="AN1714" s="19"/>
      <c r="AO1714" s="19"/>
      <c r="AP1714" s="19"/>
      <c r="AQ1714" s="19"/>
      <c r="AR1714" s="19"/>
      <c r="AS1714" s="51"/>
      <c r="AT1714" s="51"/>
      <c r="AU1714" s="51"/>
      <c r="AV1714" s="51"/>
      <c r="AW1714" s="51"/>
    </row>
    <row r="1715" spans="1:49" ht="15" x14ac:dyDescent="0.3">
      <c r="A1715" s="32"/>
      <c r="AI1715" s="20"/>
      <c r="AJ1715" s="21"/>
      <c r="AK1715" s="39"/>
      <c r="AL1715" s="39"/>
      <c r="AM1715" s="19"/>
      <c r="AN1715" s="19"/>
      <c r="AO1715" s="19"/>
      <c r="AP1715" s="19"/>
      <c r="AQ1715" s="19"/>
      <c r="AR1715" s="19"/>
      <c r="AS1715" s="51"/>
      <c r="AT1715" s="51"/>
      <c r="AU1715" s="51"/>
      <c r="AV1715" s="51"/>
      <c r="AW1715" s="51"/>
    </row>
    <row r="1716" spans="1:49" ht="15" x14ac:dyDescent="0.3">
      <c r="A1716" s="32"/>
      <c r="AI1716" s="20"/>
      <c r="AJ1716" s="21"/>
      <c r="AK1716" s="39"/>
      <c r="AL1716" s="39"/>
      <c r="AM1716" s="19"/>
      <c r="AN1716" s="19"/>
      <c r="AO1716" s="19"/>
      <c r="AP1716" s="19"/>
      <c r="AQ1716" s="19"/>
      <c r="AR1716" s="19"/>
      <c r="AS1716" s="51"/>
      <c r="AT1716" s="51"/>
      <c r="AU1716" s="51"/>
      <c r="AV1716" s="51"/>
      <c r="AW1716" s="51"/>
    </row>
    <row r="1717" spans="1:49" ht="15" x14ac:dyDescent="0.3">
      <c r="A1717" s="32"/>
      <c r="AI1717" s="20"/>
      <c r="AJ1717" s="21"/>
      <c r="AK1717" s="39"/>
      <c r="AL1717" s="39"/>
      <c r="AM1717" s="19"/>
      <c r="AN1717" s="19"/>
      <c r="AO1717" s="19"/>
      <c r="AP1717" s="19"/>
      <c r="AQ1717" s="19"/>
      <c r="AR1717" s="19"/>
      <c r="AS1717" s="51"/>
      <c r="AT1717" s="51"/>
      <c r="AU1717" s="51"/>
      <c r="AV1717" s="51"/>
      <c r="AW1717" s="51"/>
    </row>
    <row r="1718" spans="1:49" ht="15" x14ac:dyDescent="0.3">
      <c r="A1718" s="32"/>
      <c r="AI1718" s="20"/>
      <c r="AJ1718" s="21"/>
      <c r="AK1718" s="39"/>
      <c r="AL1718" s="39"/>
      <c r="AM1718" s="19"/>
      <c r="AN1718" s="19"/>
      <c r="AO1718" s="19"/>
      <c r="AP1718" s="19"/>
      <c r="AQ1718" s="19"/>
      <c r="AR1718" s="19"/>
      <c r="AS1718" s="51"/>
      <c r="AT1718" s="51"/>
      <c r="AU1718" s="51"/>
      <c r="AV1718" s="51"/>
      <c r="AW1718" s="51"/>
    </row>
    <row r="1719" spans="1:49" ht="15" x14ac:dyDescent="0.3">
      <c r="A1719" s="32"/>
      <c r="AI1719" s="20"/>
      <c r="AJ1719" s="21"/>
      <c r="AK1719" s="39"/>
      <c r="AL1719" s="39"/>
      <c r="AM1719" s="19"/>
      <c r="AN1719" s="19"/>
      <c r="AO1719" s="19"/>
      <c r="AP1719" s="19"/>
      <c r="AQ1719" s="19"/>
      <c r="AR1719" s="19"/>
      <c r="AS1719" s="51"/>
      <c r="AT1719" s="51"/>
      <c r="AU1719" s="51"/>
      <c r="AV1719" s="51"/>
      <c r="AW1719" s="51"/>
    </row>
    <row r="1720" spans="1:49" ht="15" x14ac:dyDescent="0.3">
      <c r="A1720" s="32"/>
      <c r="AI1720" s="20"/>
      <c r="AJ1720" s="21"/>
      <c r="AK1720" s="39"/>
      <c r="AL1720" s="39"/>
      <c r="AM1720" s="19"/>
      <c r="AN1720" s="19"/>
      <c r="AO1720" s="19"/>
      <c r="AP1720" s="19"/>
      <c r="AQ1720" s="19"/>
      <c r="AR1720" s="19"/>
      <c r="AS1720" s="51"/>
      <c r="AT1720" s="51"/>
      <c r="AU1720" s="51"/>
      <c r="AV1720" s="51"/>
      <c r="AW1720" s="51"/>
    </row>
    <row r="1721" spans="1:49" ht="15" x14ac:dyDescent="0.3">
      <c r="A1721" s="32"/>
      <c r="AI1721" s="20"/>
      <c r="AJ1721" s="21"/>
      <c r="AK1721" s="39"/>
      <c r="AL1721" s="39"/>
      <c r="AM1721" s="19"/>
      <c r="AN1721" s="19"/>
      <c r="AO1721" s="19"/>
      <c r="AP1721" s="19"/>
      <c r="AQ1721" s="19"/>
      <c r="AR1721" s="19"/>
      <c r="AS1721" s="51"/>
      <c r="AT1721" s="51"/>
      <c r="AU1721" s="51"/>
      <c r="AV1721" s="51"/>
      <c r="AW1721" s="51"/>
    </row>
    <row r="1722" spans="1:49" ht="15" x14ac:dyDescent="0.3">
      <c r="A1722" s="32"/>
      <c r="AI1722" s="20"/>
      <c r="AJ1722" s="21"/>
      <c r="AK1722" s="39"/>
      <c r="AL1722" s="39"/>
      <c r="AM1722" s="19"/>
      <c r="AN1722" s="19"/>
      <c r="AO1722" s="19"/>
      <c r="AP1722" s="19"/>
      <c r="AQ1722" s="19"/>
      <c r="AR1722" s="19"/>
      <c r="AS1722" s="51"/>
      <c r="AT1722" s="51"/>
      <c r="AU1722" s="51"/>
      <c r="AV1722" s="51"/>
      <c r="AW1722" s="51"/>
    </row>
    <row r="1723" spans="1:49" ht="15" x14ac:dyDescent="0.3">
      <c r="A1723" s="32"/>
      <c r="AI1723" s="20"/>
      <c r="AJ1723" s="21"/>
      <c r="AK1723" s="39"/>
      <c r="AL1723" s="39"/>
      <c r="AM1723" s="19"/>
      <c r="AN1723" s="19"/>
      <c r="AO1723" s="19"/>
      <c r="AP1723" s="19"/>
      <c r="AQ1723" s="19"/>
      <c r="AR1723" s="19"/>
      <c r="AS1723" s="51"/>
      <c r="AT1723" s="51"/>
      <c r="AU1723" s="51"/>
      <c r="AV1723" s="51"/>
      <c r="AW1723" s="51"/>
    </row>
    <row r="1724" spans="1:49" ht="15" x14ac:dyDescent="0.3">
      <c r="A1724" s="32"/>
      <c r="AI1724" s="20"/>
      <c r="AJ1724" s="21"/>
      <c r="AK1724" s="39"/>
      <c r="AL1724" s="39"/>
      <c r="AM1724" s="19"/>
      <c r="AN1724" s="19"/>
      <c r="AO1724" s="19"/>
      <c r="AP1724" s="19"/>
      <c r="AQ1724" s="19"/>
      <c r="AR1724" s="19"/>
      <c r="AS1724" s="51"/>
      <c r="AT1724" s="51"/>
      <c r="AU1724" s="51"/>
      <c r="AV1724" s="51"/>
      <c r="AW1724" s="51"/>
    </row>
    <row r="1725" spans="1:49" ht="15" x14ac:dyDescent="0.3">
      <c r="A1725" s="32"/>
      <c r="AI1725" s="20"/>
      <c r="AJ1725" s="21"/>
      <c r="AK1725" s="39"/>
      <c r="AL1725" s="39"/>
      <c r="AM1725" s="19"/>
      <c r="AN1725" s="19"/>
      <c r="AO1725" s="19"/>
      <c r="AP1725" s="19"/>
      <c r="AQ1725" s="19"/>
      <c r="AR1725" s="19"/>
      <c r="AS1725" s="51"/>
      <c r="AT1725" s="51"/>
      <c r="AU1725" s="51"/>
      <c r="AV1725" s="51"/>
      <c r="AW1725" s="51"/>
    </row>
    <row r="1726" spans="1:49" ht="15" x14ac:dyDescent="0.3">
      <c r="A1726" s="32"/>
      <c r="AI1726" s="20"/>
      <c r="AJ1726" s="21"/>
      <c r="AK1726" s="39"/>
      <c r="AL1726" s="39"/>
      <c r="AM1726" s="19"/>
      <c r="AN1726" s="19"/>
      <c r="AO1726" s="19"/>
      <c r="AP1726" s="19"/>
      <c r="AQ1726" s="19"/>
      <c r="AR1726" s="19"/>
      <c r="AS1726" s="51"/>
      <c r="AT1726" s="51"/>
      <c r="AU1726" s="51"/>
      <c r="AV1726" s="51"/>
      <c r="AW1726" s="51"/>
    </row>
    <row r="1727" spans="1:49" ht="15" x14ac:dyDescent="0.3">
      <c r="A1727" s="32"/>
      <c r="AI1727" s="20"/>
      <c r="AJ1727" s="21"/>
      <c r="AK1727" s="39"/>
      <c r="AL1727" s="39"/>
      <c r="AM1727" s="19"/>
      <c r="AN1727" s="19"/>
      <c r="AO1727" s="19"/>
      <c r="AP1727" s="19"/>
      <c r="AQ1727" s="19"/>
      <c r="AR1727" s="19"/>
      <c r="AS1727" s="51"/>
      <c r="AT1727" s="51"/>
      <c r="AU1727" s="51"/>
      <c r="AV1727" s="51"/>
      <c r="AW1727" s="51"/>
    </row>
    <row r="1728" spans="1:49" ht="15" x14ac:dyDescent="0.3">
      <c r="A1728" s="32"/>
      <c r="AI1728" s="20"/>
      <c r="AJ1728" s="21"/>
      <c r="AK1728" s="39"/>
      <c r="AL1728" s="39"/>
      <c r="AM1728" s="19"/>
      <c r="AN1728" s="19"/>
      <c r="AO1728" s="19"/>
      <c r="AP1728" s="19"/>
      <c r="AQ1728" s="19"/>
      <c r="AR1728" s="19"/>
      <c r="AS1728" s="51"/>
      <c r="AT1728" s="51"/>
      <c r="AU1728" s="51"/>
      <c r="AV1728" s="51"/>
      <c r="AW1728" s="51"/>
    </row>
    <row r="1729" spans="1:49" ht="15" x14ac:dyDescent="0.3">
      <c r="A1729" s="32"/>
      <c r="AI1729" s="20"/>
      <c r="AJ1729" s="21"/>
      <c r="AK1729" s="39"/>
      <c r="AL1729" s="39"/>
      <c r="AM1729" s="19"/>
      <c r="AN1729" s="19"/>
      <c r="AO1729" s="19"/>
      <c r="AP1729" s="19"/>
      <c r="AQ1729" s="19"/>
      <c r="AR1729" s="19"/>
      <c r="AS1729" s="51"/>
      <c r="AT1729" s="51"/>
      <c r="AU1729" s="51"/>
      <c r="AV1729" s="51"/>
      <c r="AW1729" s="51"/>
    </row>
    <row r="1730" spans="1:49" ht="15" x14ac:dyDescent="0.3">
      <c r="A1730" s="32"/>
      <c r="AI1730" s="20"/>
      <c r="AJ1730" s="21"/>
      <c r="AK1730" s="39"/>
      <c r="AL1730" s="39"/>
      <c r="AM1730" s="19"/>
      <c r="AN1730" s="19"/>
      <c r="AO1730" s="19"/>
      <c r="AP1730" s="19"/>
      <c r="AQ1730" s="19"/>
      <c r="AR1730" s="19"/>
      <c r="AS1730" s="51"/>
      <c r="AT1730" s="51"/>
      <c r="AU1730" s="51"/>
      <c r="AV1730" s="51"/>
      <c r="AW1730" s="51"/>
    </row>
    <row r="1731" spans="1:49" ht="15" x14ac:dyDescent="0.3">
      <c r="A1731" s="32"/>
      <c r="AI1731" s="20"/>
      <c r="AJ1731" s="21"/>
      <c r="AK1731" s="39"/>
      <c r="AL1731" s="39"/>
      <c r="AM1731" s="19"/>
      <c r="AN1731" s="19"/>
      <c r="AO1731" s="19"/>
      <c r="AP1731" s="19"/>
      <c r="AQ1731" s="19"/>
      <c r="AR1731" s="19"/>
      <c r="AS1731" s="51"/>
      <c r="AT1731" s="51"/>
      <c r="AU1731" s="51"/>
      <c r="AV1731" s="51"/>
      <c r="AW1731" s="51"/>
    </row>
    <row r="1732" spans="1:49" ht="15" x14ac:dyDescent="0.3">
      <c r="A1732" s="32"/>
      <c r="AI1732" s="20"/>
      <c r="AJ1732" s="21"/>
      <c r="AK1732" s="39"/>
      <c r="AL1732" s="39"/>
      <c r="AM1732" s="19"/>
      <c r="AN1732" s="19"/>
      <c r="AO1732" s="19"/>
      <c r="AP1732" s="19"/>
      <c r="AQ1732" s="19"/>
      <c r="AR1732" s="19"/>
      <c r="AS1732" s="51"/>
      <c r="AT1732" s="51"/>
      <c r="AU1732" s="51"/>
      <c r="AV1732" s="51"/>
      <c r="AW1732" s="51"/>
    </row>
    <row r="1733" spans="1:49" ht="15" x14ac:dyDescent="0.3">
      <c r="A1733" s="32"/>
      <c r="AI1733" s="20"/>
      <c r="AJ1733" s="21"/>
      <c r="AK1733" s="39"/>
      <c r="AL1733" s="39"/>
      <c r="AM1733" s="19"/>
      <c r="AN1733" s="19"/>
      <c r="AO1733" s="19"/>
      <c r="AP1733" s="19"/>
      <c r="AQ1733" s="19"/>
      <c r="AR1733" s="19"/>
      <c r="AS1733" s="51"/>
      <c r="AT1733" s="51"/>
      <c r="AU1733" s="51"/>
      <c r="AV1733" s="51"/>
      <c r="AW1733" s="51"/>
    </row>
    <row r="1734" spans="1:49" ht="15" x14ac:dyDescent="0.3">
      <c r="A1734" s="32"/>
      <c r="AI1734" s="20"/>
      <c r="AJ1734" s="21"/>
      <c r="AK1734" s="39"/>
      <c r="AL1734" s="39"/>
      <c r="AM1734" s="19"/>
      <c r="AN1734" s="19"/>
      <c r="AO1734" s="19"/>
      <c r="AP1734" s="19"/>
      <c r="AQ1734" s="19"/>
      <c r="AR1734" s="19"/>
      <c r="AS1734" s="51"/>
      <c r="AT1734" s="51"/>
      <c r="AU1734" s="51"/>
      <c r="AV1734" s="51"/>
      <c r="AW1734" s="51"/>
    </row>
    <row r="1735" spans="1:49" ht="15" x14ac:dyDescent="0.3">
      <c r="A1735" s="32"/>
      <c r="AI1735" s="20"/>
      <c r="AJ1735" s="21"/>
      <c r="AK1735" s="39"/>
      <c r="AL1735" s="39"/>
      <c r="AM1735" s="19"/>
      <c r="AN1735" s="19"/>
      <c r="AO1735" s="19"/>
      <c r="AP1735" s="19"/>
      <c r="AQ1735" s="19"/>
      <c r="AR1735" s="19"/>
      <c r="AS1735" s="51"/>
      <c r="AT1735" s="51"/>
      <c r="AU1735" s="51"/>
      <c r="AV1735" s="51"/>
      <c r="AW1735" s="51"/>
    </row>
    <row r="1736" spans="1:49" ht="15" x14ac:dyDescent="0.3">
      <c r="A1736" s="32"/>
      <c r="AI1736" s="20"/>
      <c r="AJ1736" s="21"/>
      <c r="AK1736" s="39"/>
      <c r="AL1736" s="39"/>
      <c r="AM1736" s="19"/>
      <c r="AN1736" s="19"/>
      <c r="AO1736" s="19"/>
      <c r="AP1736" s="19"/>
      <c r="AQ1736" s="19"/>
      <c r="AR1736" s="19"/>
      <c r="AS1736" s="51"/>
      <c r="AT1736" s="51"/>
      <c r="AU1736" s="51"/>
      <c r="AV1736" s="51"/>
      <c r="AW1736" s="51"/>
    </row>
    <row r="1737" spans="1:49" ht="15" x14ac:dyDescent="0.3">
      <c r="A1737" s="32"/>
      <c r="AI1737" s="20"/>
      <c r="AJ1737" s="21"/>
      <c r="AK1737" s="39"/>
      <c r="AL1737" s="39"/>
      <c r="AM1737" s="19"/>
      <c r="AN1737" s="19"/>
      <c r="AO1737" s="19"/>
      <c r="AP1737" s="19"/>
      <c r="AQ1737" s="19"/>
      <c r="AR1737" s="19"/>
      <c r="AS1737" s="51"/>
      <c r="AT1737" s="51"/>
      <c r="AU1737" s="51"/>
      <c r="AV1737" s="51"/>
      <c r="AW1737" s="51"/>
    </row>
    <row r="1738" spans="1:49" ht="15" x14ac:dyDescent="0.3">
      <c r="A1738" s="32"/>
      <c r="AI1738" s="20"/>
      <c r="AJ1738" s="21"/>
      <c r="AK1738" s="39"/>
      <c r="AL1738" s="39"/>
      <c r="AM1738" s="19"/>
      <c r="AN1738" s="19"/>
      <c r="AO1738" s="19"/>
      <c r="AP1738" s="19"/>
      <c r="AQ1738" s="19"/>
      <c r="AR1738" s="19"/>
      <c r="AS1738" s="51"/>
      <c r="AT1738" s="51"/>
      <c r="AU1738" s="51"/>
      <c r="AV1738" s="51"/>
      <c r="AW1738" s="51"/>
    </row>
    <row r="1739" spans="1:49" ht="15" x14ac:dyDescent="0.3">
      <c r="A1739" s="32"/>
      <c r="AI1739" s="20"/>
      <c r="AJ1739" s="21"/>
      <c r="AK1739" s="39"/>
      <c r="AL1739" s="39"/>
      <c r="AM1739" s="19"/>
      <c r="AN1739" s="19"/>
      <c r="AO1739" s="19"/>
      <c r="AP1739" s="19"/>
      <c r="AQ1739" s="19"/>
      <c r="AR1739" s="19"/>
      <c r="AS1739" s="51"/>
      <c r="AT1739" s="51"/>
      <c r="AU1739" s="51"/>
      <c r="AV1739" s="51"/>
      <c r="AW1739" s="51"/>
    </row>
    <row r="1740" spans="1:49" ht="15" x14ac:dyDescent="0.3">
      <c r="A1740" s="32"/>
      <c r="AI1740" s="20"/>
      <c r="AJ1740" s="21"/>
      <c r="AK1740" s="39"/>
      <c r="AL1740" s="39"/>
      <c r="AM1740" s="19"/>
      <c r="AN1740" s="19"/>
      <c r="AO1740" s="19"/>
      <c r="AP1740" s="19"/>
      <c r="AQ1740" s="19"/>
      <c r="AR1740" s="19"/>
      <c r="AS1740" s="51"/>
      <c r="AT1740" s="51"/>
      <c r="AU1740" s="51"/>
      <c r="AV1740" s="51"/>
      <c r="AW1740" s="51"/>
    </row>
    <row r="1741" spans="1:49" ht="15" x14ac:dyDescent="0.3">
      <c r="A1741" s="32"/>
      <c r="AI1741" s="20"/>
      <c r="AJ1741" s="21"/>
      <c r="AK1741" s="39"/>
      <c r="AL1741" s="39"/>
      <c r="AM1741" s="19"/>
      <c r="AN1741" s="19"/>
      <c r="AO1741" s="19"/>
      <c r="AP1741" s="19"/>
      <c r="AQ1741" s="19"/>
      <c r="AR1741" s="19"/>
      <c r="AS1741" s="51"/>
      <c r="AT1741" s="51"/>
      <c r="AU1741" s="51"/>
      <c r="AV1741" s="51"/>
      <c r="AW1741" s="51"/>
    </row>
    <row r="1742" spans="1:49" ht="15" x14ac:dyDescent="0.3">
      <c r="A1742" s="32"/>
      <c r="AI1742" s="20"/>
      <c r="AJ1742" s="21"/>
      <c r="AK1742" s="39"/>
      <c r="AL1742" s="39"/>
      <c r="AM1742" s="19"/>
      <c r="AN1742" s="19"/>
      <c r="AO1742" s="19"/>
      <c r="AP1742" s="19"/>
      <c r="AQ1742" s="19"/>
      <c r="AR1742" s="19"/>
      <c r="AS1742" s="51"/>
      <c r="AT1742" s="51"/>
      <c r="AU1742" s="51"/>
      <c r="AV1742" s="51"/>
      <c r="AW1742" s="51"/>
    </row>
    <row r="1743" spans="1:49" ht="15" x14ac:dyDescent="0.3">
      <c r="A1743" s="32"/>
      <c r="AI1743" s="20"/>
      <c r="AJ1743" s="21"/>
      <c r="AK1743" s="39"/>
      <c r="AL1743" s="39"/>
      <c r="AM1743" s="19"/>
      <c r="AN1743" s="19"/>
      <c r="AO1743" s="19"/>
      <c r="AP1743" s="19"/>
      <c r="AQ1743" s="19"/>
      <c r="AR1743" s="19"/>
      <c r="AS1743" s="51"/>
      <c r="AT1743" s="51"/>
      <c r="AU1743" s="51"/>
      <c r="AV1743" s="51"/>
      <c r="AW1743" s="51"/>
    </row>
    <row r="1744" spans="1:49" ht="15" x14ac:dyDescent="0.3">
      <c r="A1744" s="32"/>
      <c r="AI1744" s="20"/>
      <c r="AJ1744" s="21"/>
      <c r="AK1744" s="39"/>
      <c r="AL1744" s="39"/>
      <c r="AM1744" s="19"/>
      <c r="AN1744" s="19"/>
      <c r="AO1744" s="19"/>
      <c r="AP1744" s="19"/>
      <c r="AQ1744" s="19"/>
      <c r="AR1744" s="19"/>
      <c r="AS1744" s="51"/>
      <c r="AT1744" s="51"/>
      <c r="AU1744" s="51"/>
      <c r="AV1744" s="51"/>
      <c r="AW1744" s="51"/>
    </row>
    <row r="1745" spans="1:49" ht="15" x14ac:dyDescent="0.3">
      <c r="A1745" s="32"/>
      <c r="AI1745" s="20"/>
      <c r="AJ1745" s="21"/>
      <c r="AK1745" s="39"/>
      <c r="AL1745" s="39"/>
      <c r="AM1745" s="19"/>
      <c r="AN1745" s="19"/>
      <c r="AO1745" s="19"/>
      <c r="AP1745" s="19"/>
      <c r="AQ1745" s="19"/>
      <c r="AR1745" s="19"/>
      <c r="AS1745" s="51"/>
      <c r="AT1745" s="51"/>
      <c r="AU1745" s="51"/>
      <c r="AV1745" s="51"/>
      <c r="AW1745" s="51"/>
    </row>
    <row r="1746" spans="1:49" ht="15" x14ac:dyDescent="0.3">
      <c r="A1746" s="32"/>
      <c r="AI1746" s="20"/>
      <c r="AJ1746" s="21"/>
      <c r="AK1746" s="39"/>
      <c r="AL1746" s="39"/>
      <c r="AM1746" s="19"/>
      <c r="AN1746" s="19"/>
      <c r="AO1746" s="19"/>
      <c r="AP1746" s="19"/>
      <c r="AQ1746" s="19"/>
      <c r="AR1746" s="19"/>
      <c r="AS1746" s="51"/>
      <c r="AT1746" s="51"/>
      <c r="AU1746" s="51"/>
      <c r="AV1746" s="51"/>
      <c r="AW1746" s="51"/>
    </row>
    <row r="1747" spans="1:49" ht="15" x14ac:dyDescent="0.3">
      <c r="A1747" s="32"/>
      <c r="AI1747" s="20"/>
      <c r="AJ1747" s="21"/>
      <c r="AK1747" s="39"/>
      <c r="AL1747" s="39"/>
      <c r="AM1747" s="19"/>
      <c r="AN1747" s="19"/>
      <c r="AO1747" s="19"/>
      <c r="AP1747" s="19"/>
      <c r="AQ1747" s="19"/>
      <c r="AR1747" s="19"/>
      <c r="AS1747" s="51"/>
      <c r="AT1747" s="51"/>
      <c r="AU1747" s="51"/>
      <c r="AV1747" s="51"/>
      <c r="AW1747" s="51"/>
    </row>
    <row r="1748" spans="1:49" ht="15" x14ac:dyDescent="0.3">
      <c r="A1748" s="32"/>
      <c r="AI1748" s="20"/>
      <c r="AJ1748" s="21"/>
      <c r="AK1748" s="39"/>
      <c r="AL1748" s="39"/>
      <c r="AM1748" s="19"/>
      <c r="AN1748" s="19"/>
      <c r="AO1748" s="19"/>
      <c r="AP1748" s="19"/>
      <c r="AQ1748" s="19"/>
      <c r="AR1748" s="19"/>
      <c r="AS1748" s="51"/>
      <c r="AT1748" s="51"/>
      <c r="AU1748" s="51"/>
      <c r="AV1748" s="51"/>
      <c r="AW1748" s="51"/>
    </row>
    <row r="1749" spans="1:49" ht="15" x14ac:dyDescent="0.3">
      <c r="A1749" s="32"/>
      <c r="AI1749" s="20"/>
      <c r="AJ1749" s="21"/>
      <c r="AK1749" s="39"/>
      <c r="AL1749" s="39"/>
      <c r="AM1749" s="19"/>
      <c r="AN1749" s="19"/>
      <c r="AO1749" s="19"/>
      <c r="AP1749" s="19"/>
      <c r="AQ1749" s="19"/>
      <c r="AR1749" s="19"/>
      <c r="AS1749" s="51"/>
      <c r="AT1749" s="51"/>
      <c r="AU1749" s="51"/>
      <c r="AV1749" s="51"/>
      <c r="AW1749" s="51"/>
    </row>
    <row r="1750" spans="1:49" ht="15" x14ac:dyDescent="0.3">
      <c r="A1750" s="32"/>
      <c r="AI1750" s="20"/>
      <c r="AJ1750" s="21"/>
      <c r="AK1750" s="39"/>
      <c r="AL1750" s="39"/>
      <c r="AM1750" s="19"/>
      <c r="AN1750" s="19"/>
      <c r="AO1750" s="19"/>
      <c r="AP1750" s="19"/>
      <c r="AQ1750" s="19"/>
      <c r="AR1750" s="19"/>
      <c r="AS1750" s="51"/>
      <c r="AT1750" s="51"/>
      <c r="AU1750" s="51"/>
      <c r="AV1750" s="51"/>
      <c r="AW1750" s="51"/>
    </row>
    <row r="1751" spans="1:49" ht="15" x14ac:dyDescent="0.3">
      <c r="A1751" s="32"/>
      <c r="AI1751" s="20"/>
      <c r="AJ1751" s="21"/>
      <c r="AK1751" s="39"/>
      <c r="AL1751" s="39"/>
      <c r="AM1751" s="19"/>
      <c r="AN1751" s="19"/>
      <c r="AO1751" s="19"/>
      <c r="AP1751" s="19"/>
      <c r="AQ1751" s="19"/>
      <c r="AR1751" s="19"/>
      <c r="AS1751" s="51"/>
      <c r="AT1751" s="51"/>
      <c r="AU1751" s="51"/>
      <c r="AV1751" s="51"/>
      <c r="AW1751" s="51"/>
    </row>
    <row r="1752" spans="1:49" ht="15" x14ac:dyDescent="0.3">
      <c r="A1752" s="32"/>
      <c r="AI1752" s="20"/>
      <c r="AJ1752" s="21"/>
      <c r="AK1752" s="39"/>
      <c r="AL1752" s="39"/>
      <c r="AM1752" s="19"/>
      <c r="AN1752" s="19"/>
      <c r="AO1752" s="19"/>
      <c r="AP1752" s="19"/>
      <c r="AQ1752" s="19"/>
      <c r="AR1752" s="19"/>
      <c r="AS1752" s="51"/>
      <c r="AT1752" s="51"/>
      <c r="AU1752" s="51"/>
      <c r="AV1752" s="51"/>
      <c r="AW1752" s="51"/>
    </row>
    <row r="1753" spans="1:49" ht="15" x14ac:dyDescent="0.3">
      <c r="A1753" s="32"/>
      <c r="AI1753" s="20"/>
      <c r="AJ1753" s="21"/>
      <c r="AK1753" s="39"/>
      <c r="AL1753" s="39"/>
      <c r="AM1753" s="19"/>
      <c r="AN1753" s="19"/>
      <c r="AO1753" s="19"/>
      <c r="AP1753" s="19"/>
      <c r="AQ1753" s="19"/>
      <c r="AR1753" s="19"/>
      <c r="AS1753" s="51"/>
      <c r="AT1753" s="51"/>
      <c r="AU1753" s="51"/>
      <c r="AV1753" s="51"/>
      <c r="AW1753" s="51"/>
    </row>
    <row r="1754" spans="1:49" ht="15" x14ac:dyDescent="0.3">
      <c r="A1754" s="32"/>
      <c r="AI1754" s="20"/>
      <c r="AJ1754" s="21"/>
      <c r="AK1754" s="39"/>
      <c r="AL1754" s="39"/>
      <c r="AM1754" s="19"/>
      <c r="AN1754" s="19"/>
      <c r="AO1754" s="19"/>
      <c r="AP1754" s="19"/>
      <c r="AQ1754" s="19"/>
      <c r="AR1754" s="19"/>
      <c r="AS1754" s="51"/>
      <c r="AT1754" s="51"/>
      <c r="AU1754" s="51"/>
      <c r="AV1754" s="51"/>
      <c r="AW1754" s="51"/>
    </row>
    <row r="1755" spans="1:49" ht="15" x14ac:dyDescent="0.3">
      <c r="A1755" s="32"/>
      <c r="AI1755" s="20"/>
      <c r="AJ1755" s="21"/>
      <c r="AK1755" s="39"/>
      <c r="AL1755" s="39"/>
      <c r="AM1755" s="19"/>
      <c r="AN1755" s="19"/>
      <c r="AO1755" s="19"/>
      <c r="AP1755" s="19"/>
      <c r="AQ1755" s="19"/>
      <c r="AR1755" s="19"/>
      <c r="AS1755" s="51"/>
      <c r="AT1755" s="51"/>
      <c r="AU1755" s="51"/>
      <c r="AV1755" s="51"/>
      <c r="AW1755" s="51"/>
    </row>
    <row r="1756" spans="1:49" ht="15" x14ac:dyDescent="0.3">
      <c r="A1756" s="32"/>
      <c r="AI1756" s="20"/>
      <c r="AJ1756" s="21"/>
      <c r="AK1756" s="39"/>
      <c r="AL1756" s="39"/>
      <c r="AM1756" s="19"/>
      <c r="AN1756" s="19"/>
      <c r="AO1756" s="19"/>
      <c r="AP1756" s="19"/>
      <c r="AQ1756" s="19"/>
      <c r="AR1756" s="19"/>
      <c r="AS1756" s="51"/>
      <c r="AT1756" s="51"/>
      <c r="AU1756" s="51"/>
      <c r="AV1756" s="51"/>
      <c r="AW1756" s="51"/>
    </row>
    <row r="1757" spans="1:49" ht="15" x14ac:dyDescent="0.3">
      <c r="A1757" s="32"/>
      <c r="AI1757" s="20"/>
      <c r="AJ1757" s="21"/>
      <c r="AK1757" s="39"/>
      <c r="AL1757" s="39"/>
      <c r="AM1757" s="19"/>
      <c r="AN1757" s="19"/>
      <c r="AO1757" s="19"/>
      <c r="AP1757" s="19"/>
      <c r="AQ1757" s="19"/>
      <c r="AR1757" s="19"/>
      <c r="AS1757" s="51"/>
      <c r="AT1757" s="51"/>
      <c r="AU1757" s="51"/>
      <c r="AV1757" s="51"/>
      <c r="AW1757" s="51"/>
    </row>
    <row r="1758" spans="1:49" ht="15" x14ac:dyDescent="0.3">
      <c r="A1758" s="32"/>
      <c r="AI1758" s="20"/>
      <c r="AJ1758" s="21"/>
      <c r="AK1758" s="39"/>
      <c r="AL1758" s="39"/>
      <c r="AM1758" s="19"/>
      <c r="AN1758" s="19"/>
      <c r="AO1758" s="19"/>
      <c r="AP1758" s="19"/>
      <c r="AQ1758" s="19"/>
      <c r="AR1758" s="19"/>
      <c r="AS1758" s="51"/>
      <c r="AT1758" s="51"/>
      <c r="AU1758" s="51"/>
      <c r="AV1758" s="51"/>
      <c r="AW1758" s="51"/>
    </row>
    <row r="1759" spans="1:49" ht="15" x14ac:dyDescent="0.3">
      <c r="A1759" s="32"/>
      <c r="AI1759" s="20"/>
      <c r="AJ1759" s="21"/>
      <c r="AK1759" s="39"/>
      <c r="AL1759" s="39"/>
      <c r="AM1759" s="19"/>
      <c r="AN1759" s="19"/>
      <c r="AO1759" s="19"/>
      <c r="AP1759" s="19"/>
      <c r="AQ1759" s="19"/>
      <c r="AR1759" s="19"/>
      <c r="AS1759" s="51"/>
      <c r="AT1759" s="51"/>
      <c r="AU1759" s="51"/>
      <c r="AV1759" s="51"/>
      <c r="AW1759" s="51"/>
    </row>
    <row r="1760" spans="1:49" ht="15" x14ac:dyDescent="0.3">
      <c r="A1760" s="32"/>
      <c r="AI1760" s="20"/>
      <c r="AJ1760" s="21"/>
      <c r="AK1760" s="39"/>
      <c r="AL1760" s="39"/>
      <c r="AM1760" s="19"/>
      <c r="AN1760" s="19"/>
      <c r="AO1760" s="19"/>
      <c r="AP1760" s="19"/>
      <c r="AQ1760" s="19"/>
      <c r="AR1760" s="19"/>
      <c r="AS1760" s="51"/>
      <c r="AT1760" s="51"/>
      <c r="AU1760" s="51"/>
      <c r="AV1760" s="51"/>
      <c r="AW1760" s="51"/>
    </row>
    <row r="1761" spans="1:49" ht="15" x14ac:dyDescent="0.3">
      <c r="A1761" s="32"/>
      <c r="AI1761" s="20"/>
      <c r="AJ1761" s="21"/>
      <c r="AK1761" s="39"/>
      <c r="AL1761" s="39"/>
      <c r="AM1761" s="19"/>
      <c r="AN1761" s="19"/>
      <c r="AO1761" s="19"/>
      <c r="AP1761" s="19"/>
      <c r="AQ1761" s="19"/>
      <c r="AR1761" s="19"/>
      <c r="AS1761" s="51"/>
      <c r="AT1761" s="51"/>
      <c r="AU1761" s="51"/>
      <c r="AV1761" s="51"/>
      <c r="AW1761" s="51"/>
    </row>
    <row r="1762" spans="1:49" ht="15" x14ac:dyDescent="0.3">
      <c r="A1762" s="32"/>
      <c r="AI1762" s="20"/>
      <c r="AJ1762" s="21"/>
      <c r="AK1762" s="39"/>
      <c r="AL1762" s="39"/>
      <c r="AM1762" s="19"/>
      <c r="AN1762" s="19"/>
      <c r="AO1762" s="19"/>
      <c r="AP1762" s="19"/>
      <c r="AQ1762" s="19"/>
      <c r="AR1762" s="19"/>
      <c r="AS1762" s="51"/>
      <c r="AT1762" s="51"/>
      <c r="AU1762" s="51"/>
      <c r="AV1762" s="51"/>
      <c r="AW1762" s="51"/>
    </row>
    <row r="1763" spans="1:49" ht="15" x14ac:dyDescent="0.3">
      <c r="A1763" s="32"/>
      <c r="AI1763" s="20"/>
      <c r="AJ1763" s="21"/>
      <c r="AK1763" s="39"/>
      <c r="AL1763" s="39"/>
      <c r="AM1763" s="19"/>
      <c r="AN1763" s="19"/>
      <c r="AO1763" s="19"/>
      <c r="AP1763" s="19"/>
      <c r="AQ1763" s="19"/>
      <c r="AR1763" s="19"/>
      <c r="AS1763" s="51"/>
      <c r="AT1763" s="51"/>
      <c r="AU1763" s="51"/>
      <c r="AV1763" s="51"/>
      <c r="AW1763" s="51"/>
    </row>
    <row r="1764" spans="1:49" ht="15" x14ac:dyDescent="0.3">
      <c r="A1764" s="32"/>
      <c r="AI1764" s="20"/>
      <c r="AJ1764" s="21"/>
      <c r="AK1764" s="39"/>
      <c r="AL1764" s="39"/>
      <c r="AM1764" s="19"/>
      <c r="AN1764" s="19"/>
      <c r="AO1764" s="19"/>
      <c r="AP1764" s="19"/>
      <c r="AQ1764" s="19"/>
      <c r="AR1764" s="19"/>
      <c r="AS1764" s="51"/>
      <c r="AT1764" s="51"/>
      <c r="AU1764" s="51"/>
      <c r="AV1764" s="51"/>
      <c r="AW1764" s="51"/>
    </row>
    <row r="1765" spans="1:49" ht="15" x14ac:dyDescent="0.3">
      <c r="A1765" s="32"/>
      <c r="AI1765" s="20"/>
      <c r="AJ1765" s="21"/>
      <c r="AK1765" s="39"/>
      <c r="AL1765" s="39"/>
      <c r="AM1765" s="19"/>
      <c r="AN1765" s="19"/>
      <c r="AO1765" s="19"/>
      <c r="AP1765" s="19"/>
      <c r="AQ1765" s="19"/>
      <c r="AR1765" s="19"/>
      <c r="AS1765" s="51"/>
      <c r="AT1765" s="51"/>
      <c r="AU1765" s="51"/>
      <c r="AV1765" s="51"/>
      <c r="AW1765" s="51"/>
    </row>
    <row r="1766" spans="1:49" ht="15" x14ac:dyDescent="0.3">
      <c r="A1766" s="32"/>
      <c r="AI1766" s="20"/>
      <c r="AJ1766" s="21"/>
      <c r="AK1766" s="39"/>
      <c r="AL1766" s="39"/>
      <c r="AM1766" s="19"/>
      <c r="AN1766" s="19"/>
      <c r="AO1766" s="19"/>
      <c r="AP1766" s="19"/>
      <c r="AQ1766" s="19"/>
      <c r="AR1766" s="19"/>
      <c r="AS1766" s="51"/>
      <c r="AT1766" s="51"/>
      <c r="AU1766" s="51"/>
      <c r="AV1766" s="51"/>
      <c r="AW1766" s="51"/>
    </row>
    <row r="1767" spans="1:49" ht="15" x14ac:dyDescent="0.3">
      <c r="A1767" s="32"/>
      <c r="AI1767" s="20"/>
      <c r="AJ1767" s="21"/>
      <c r="AK1767" s="39"/>
      <c r="AL1767" s="39"/>
      <c r="AM1767" s="19"/>
      <c r="AN1767" s="19"/>
      <c r="AO1767" s="19"/>
      <c r="AP1767" s="19"/>
      <c r="AQ1767" s="19"/>
      <c r="AR1767" s="19"/>
      <c r="AS1767" s="51"/>
      <c r="AT1767" s="51"/>
      <c r="AU1767" s="51"/>
      <c r="AV1767" s="51"/>
      <c r="AW1767" s="51"/>
    </row>
    <row r="1768" spans="1:49" ht="15" x14ac:dyDescent="0.3">
      <c r="A1768" s="32"/>
      <c r="AI1768" s="20"/>
      <c r="AJ1768" s="21"/>
      <c r="AK1768" s="39"/>
      <c r="AL1768" s="39"/>
      <c r="AM1768" s="19"/>
      <c r="AN1768" s="19"/>
      <c r="AO1768" s="19"/>
      <c r="AP1768" s="19"/>
      <c r="AQ1768" s="19"/>
      <c r="AR1768" s="19"/>
      <c r="AS1768" s="51"/>
      <c r="AT1768" s="51"/>
      <c r="AU1768" s="51"/>
      <c r="AV1768" s="51"/>
      <c r="AW1768" s="51"/>
    </row>
    <row r="1769" spans="1:49" ht="15" x14ac:dyDescent="0.3">
      <c r="A1769" s="32"/>
      <c r="AI1769" s="20"/>
      <c r="AJ1769" s="21"/>
      <c r="AK1769" s="39"/>
      <c r="AL1769" s="39"/>
      <c r="AM1769" s="19"/>
      <c r="AN1769" s="19"/>
      <c r="AO1769" s="19"/>
      <c r="AP1769" s="19"/>
      <c r="AQ1769" s="19"/>
      <c r="AR1769" s="19"/>
      <c r="AS1769" s="51"/>
      <c r="AT1769" s="51"/>
      <c r="AU1769" s="51"/>
      <c r="AV1769" s="51"/>
      <c r="AW1769" s="51"/>
    </row>
    <row r="1770" spans="1:49" ht="15" x14ac:dyDescent="0.3">
      <c r="A1770" s="32"/>
      <c r="AI1770" s="20"/>
      <c r="AJ1770" s="21"/>
      <c r="AK1770" s="39"/>
      <c r="AL1770" s="39"/>
      <c r="AM1770" s="19"/>
      <c r="AN1770" s="19"/>
      <c r="AO1770" s="19"/>
      <c r="AP1770" s="19"/>
      <c r="AQ1770" s="19"/>
      <c r="AR1770" s="19"/>
      <c r="AS1770" s="51"/>
      <c r="AT1770" s="51"/>
      <c r="AU1770" s="51"/>
      <c r="AV1770" s="51"/>
      <c r="AW1770" s="51"/>
    </row>
    <row r="1771" spans="1:49" ht="15" x14ac:dyDescent="0.3">
      <c r="A1771" s="32"/>
      <c r="AI1771" s="20"/>
      <c r="AJ1771" s="21"/>
      <c r="AK1771" s="39"/>
      <c r="AL1771" s="39"/>
      <c r="AM1771" s="19"/>
      <c r="AN1771" s="19"/>
      <c r="AO1771" s="19"/>
      <c r="AP1771" s="19"/>
      <c r="AQ1771" s="19"/>
      <c r="AR1771" s="19"/>
      <c r="AS1771" s="51"/>
      <c r="AT1771" s="51"/>
      <c r="AU1771" s="51"/>
      <c r="AV1771" s="51"/>
      <c r="AW1771" s="51"/>
    </row>
    <row r="1772" spans="1:49" ht="15" x14ac:dyDescent="0.3">
      <c r="A1772" s="32"/>
      <c r="AI1772" s="20"/>
      <c r="AJ1772" s="21"/>
      <c r="AK1772" s="39"/>
      <c r="AL1772" s="39"/>
      <c r="AM1772" s="19"/>
      <c r="AN1772" s="19"/>
      <c r="AO1772" s="19"/>
      <c r="AP1772" s="19"/>
      <c r="AQ1772" s="19"/>
      <c r="AR1772" s="19"/>
      <c r="AS1772" s="51"/>
      <c r="AT1772" s="51"/>
      <c r="AU1772" s="51"/>
      <c r="AV1772" s="51"/>
      <c r="AW1772" s="51"/>
    </row>
    <row r="1773" spans="1:49" ht="15" x14ac:dyDescent="0.3">
      <c r="A1773" s="32"/>
      <c r="AI1773" s="20"/>
      <c r="AJ1773" s="21"/>
      <c r="AK1773" s="39"/>
      <c r="AL1773" s="39"/>
      <c r="AM1773" s="19"/>
      <c r="AN1773" s="19"/>
      <c r="AO1773" s="19"/>
      <c r="AP1773" s="19"/>
      <c r="AQ1773" s="19"/>
      <c r="AR1773" s="19"/>
      <c r="AS1773" s="51"/>
      <c r="AT1773" s="51"/>
      <c r="AU1773" s="51"/>
      <c r="AV1773" s="51"/>
      <c r="AW1773" s="51"/>
    </row>
    <row r="1774" spans="1:49" ht="15" x14ac:dyDescent="0.3">
      <c r="A1774" s="32"/>
      <c r="AI1774" s="20"/>
      <c r="AJ1774" s="21"/>
      <c r="AK1774" s="39"/>
      <c r="AL1774" s="39"/>
      <c r="AM1774" s="19"/>
      <c r="AN1774" s="19"/>
      <c r="AO1774" s="19"/>
      <c r="AP1774" s="19"/>
      <c r="AQ1774" s="19"/>
      <c r="AR1774" s="19"/>
      <c r="AS1774" s="51"/>
      <c r="AT1774" s="51"/>
      <c r="AU1774" s="51"/>
      <c r="AV1774" s="51"/>
      <c r="AW1774" s="51"/>
    </row>
    <row r="1775" spans="1:49" ht="15" x14ac:dyDescent="0.3">
      <c r="A1775" s="32"/>
      <c r="AI1775" s="20"/>
      <c r="AJ1775" s="21"/>
      <c r="AK1775" s="39"/>
      <c r="AL1775" s="39"/>
      <c r="AM1775" s="19"/>
      <c r="AN1775" s="19"/>
      <c r="AO1775" s="19"/>
      <c r="AP1775" s="19"/>
      <c r="AQ1775" s="19"/>
      <c r="AR1775" s="19"/>
      <c r="AS1775" s="51"/>
      <c r="AT1775" s="51"/>
      <c r="AU1775" s="51"/>
      <c r="AV1775" s="51"/>
      <c r="AW1775" s="51"/>
    </row>
    <row r="1776" spans="1:49" ht="15" x14ac:dyDescent="0.3">
      <c r="A1776" s="32"/>
      <c r="AI1776" s="20"/>
      <c r="AJ1776" s="21"/>
      <c r="AK1776" s="39"/>
      <c r="AL1776" s="39"/>
      <c r="AM1776" s="19"/>
      <c r="AN1776" s="19"/>
      <c r="AO1776" s="19"/>
      <c r="AP1776" s="19"/>
      <c r="AQ1776" s="19"/>
      <c r="AR1776" s="19"/>
      <c r="AS1776" s="51"/>
      <c r="AT1776" s="51"/>
      <c r="AU1776" s="51"/>
      <c r="AV1776" s="51"/>
      <c r="AW1776" s="51"/>
    </row>
    <row r="1777" spans="1:49" ht="15" x14ac:dyDescent="0.3">
      <c r="A1777" s="32"/>
      <c r="AI1777" s="20"/>
      <c r="AJ1777" s="21"/>
      <c r="AK1777" s="39"/>
      <c r="AL1777" s="39"/>
      <c r="AM1777" s="19"/>
      <c r="AN1777" s="19"/>
      <c r="AO1777" s="19"/>
      <c r="AP1777" s="19"/>
      <c r="AQ1777" s="19"/>
      <c r="AR1777" s="19"/>
      <c r="AS1777" s="51"/>
      <c r="AT1777" s="51"/>
      <c r="AU1777" s="51"/>
      <c r="AV1777" s="51"/>
      <c r="AW1777" s="51"/>
    </row>
    <row r="1778" spans="1:49" ht="15" x14ac:dyDescent="0.3">
      <c r="A1778" s="32"/>
      <c r="AI1778" s="20"/>
      <c r="AJ1778" s="21"/>
      <c r="AK1778" s="39"/>
      <c r="AL1778" s="39"/>
      <c r="AM1778" s="19"/>
      <c r="AN1778" s="19"/>
      <c r="AO1778" s="19"/>
      <c r="AP1778" s="19"/>
      <c r="AQ1778" s="19"/>
      <c r="AR1778" s="19"/>
      <c r="AS1778" s="51"/>
      <c r="AT1778" s="51"/>
      <c r="AU1778" s="51"/>
      <c r="AV1778" s="51"/>
      <c r="AW1778" s="51"/>
    </row>
    <row r="1779" spans="1:49" ht="15" x14ac:dyDescent="0.3">
      <c r="A1779" s="32"/>
      <c r="AI1779" s="20"/>
      <c r="AJ1779" s="21"/>
      <c r="AK1779" s="39"/>
      <c r="AL1779" s="39"/>
      <c r="AM1779" s="19"/>
      <c r="AN1779" s="19"/>
      <c r="AO1779" s="19"/>
      <c r="AP1779" s="19"/>
      <c r="AQ1779" s="19"/>
      <c r="AR1779" s="19"/>
      <c r="AS1779" s="51"/>
      <c r="AT1779" s="51"/>
      <c r="AU1779" s="51"/>
      <c r="AV1779" s="51"/>
      <c r="AW1779" s="51"/>
    </row>
    <row r="1780" spans="1:49" ht="15" x14ac:dyDescent="0.3">
      <c r="A1780" s="32"/>
      <c r="AI1780" s="20"/>
      <c r="AJ1780" s="21"/>
      <c r="AK1780" s="39"/>
      <c r="AL1780" s="39"/>
      <c r="AM1780" s="19"/>
      <c r="AN1780" s="19"/>
      <c r="AO1780" s="19"/>
      <c r="AP1780" s="19"/>
      <c r="AQ1780" s="19"/>
      <c r="AR1780" s="19"/>
      <c r="AS1780" s="51"/>
      <c r="AT1780" s="51"/>
      <c r="AU1780" s="51"/>
      <c r="AV1780" s="51"/>
      <c r="AW1780" s="51"/>
    </row>
    <row r="1781" spans="1:49" ht="15" x14ac:dyDescent="0.3">
      <c r="A1781" s="32"/>
      <c r="AI1781" s="20"/>
      <c r="AJ1781" s="21"/>
      <c r="AK1781" s="39"/>
      <c r="AL1781" s="39"/>
      <c r="AM1781" s="19"/>
      <c r="AN1781" s="19"/>
      <c r="AO1781" s="19"/>
      <c r="AP1781" s="19"/>
      <c r="AQ1781" s="19"/>
      <c r="AR1781" s="19"/>
      <c r="AS1781" s="51"/>
      <c r="AT1781" s="51"/>
      <c r="AU1781" s="51"/>
      <c r="AV1781" s="51"/>
      <c r="AW1781" s="51"/>
    </row>
    <row r="1782" spans="1:49" ht="15" x14ac:dyDescent="0.3">
      <c r="A1782" s="32"/>
      <c r="AI1782" s="20"/>
      <c r="AJ1782" s="21"/>
      <c r="AK1782" s="39"/>
      <c r="AL1782" s="39"/>
      <c r="AM1782" s="19"/>
      <c r="AN1782" s="19"/>
      <c r="AO1782" s="19"/>
      <c r="AP1782" s="19"/>
      <c r="AQ1782" s="19"/>
      <c r="AR1782" s="19"/>
      <c r="AS1782" s="51"/>
      <c r="AT1782" s="51"/>
      <c r="AU1782" s="51"/>
      <c r="AV1782" s="51"/>
      <c r="AW1782" s="51"/>
    </row>
    <row r="1783" spans="1:49" ht="15" x14ac:dyDescent="0.3">
      <c r="A1783" s="32"/>
      <c r="AI1783" s="20"/>
      <c r="AJ1783" s="21"/>
      <c r="AK1783" s="39"/>
      <c r="AL1783" s="39"/>
      <c r="AM1783" s="19"/>
      <c r="AN1783" s="19"/>
      <c r="AO1783" s="19"/>
      <c r="AP1783" s="19"/>
      <c r="AQ1783" s="19"/>
      <c r="AR1783" s="19"/>
      <c r="AS1783" s="51"/>
      <c r="AT1783" s="51"/>
      <c r="AU1783" s="51"/>
      <c r="AV1783" s="51"/>
      <c r="AW1783" s="51"/>
    </row>
    <row r="1784" spans="1:49" ht="15" x14ac:dyDescent="0.3">
      <c r="A1784" s="32"/>
      <c r="AI1784" s="20"/>
      <c r="AJ1784" s="21"/>
      <c r="AK1784" s="39"/>
      <c r="AL1784" s="39"/>
      <c r="AM1784" s="19"/>
      <c r="AN1784" s="19"/>
      <c r="AO1784" s="19"/>
      <c r="AP1784" s="19"/>
      <c r="AQ1784" s="19"/>
      <c r="AR1784" s="19"/>
      <c r="AS1784" s="51"/>
      <c r="AT1784" s="51"/>
      <c r="AU1784" s="51"/>
      <c r="AV1784" s="51"/>
      <c r="AW1784" s="51"/>
    </row>
    <row r="1785" spans="1:49" ht="15" x14ac:dyDescent="0.3">
      <c r="A1785" s="32"/>
      <c r="AI1785" s="20"/>
      <c r="AJ1785" s="21"/>
      <c r="AK1785" s="39"/>
      <c r="AL1785" s="39"/>
      <c r="AM1785" s="19"/>
      <c r="AN1785" s="19"/>
      <c r="AO1785" s="19"/>
      <c r="AP1785" s="19"/>
      <c r="AQ1785" s="19"/>
      <c r="AR1785" s="19"/>
      <c r="AS1785" s="51"/>
      <c r="AT1785" s="51"/>
      <c r="AU1785" s="51"/>
      <c r="AV1785" s="51"/>
      <c r="AW1785" s="51"/>
    </row>
    <row r="1786" spans="1:49" ht="15" x14ac:dyDescent="0.3">
      <c r="A1786" s="32"/>
      <c r="AI1786" s="20"/>
      <c r="AJ1786" s="21"/>
      <c r="AK1786" s="39"/>
      <c r="AL1786" s="39"/>
      <c r="AM1786" s="19"/>
      <c r="AN1786" s="19"/>
      <c r="AO1786" s="19"/>
      <c r="AP1786" s="19"/>
      <c r="AQ1786" s="19"/>
      <c r="AR1786" s="19"/>
      <c r="AS1786" s="51"/>
      <c r="AT1786" s="51"/>
      <c r="AU1786" s="51"/>
      <c r="AV1786" s="51"/>
      <c r="AW1786" s="51"/>
    </row>
    <row r="1787" spans="1:49" ht="15" x14ac:dyDescent="0.3">
      <c r="A1787" s="32"/>
      <c r="AI1787" s="20"/>
      <c r="AJ1787" s="21"/>
      <c r="AK1787" s="39"/>
      <c r="AL1787" s="39"/>
      <c r="AM1787" s="19"/>
      <c r="AN1787" s="19"/>
      <c r="AO1787" s="19"/>
      <c r="AP1787" s="19"/>
      <c r="AQ1787" s="19"/>
      <c r="AR1787" s="19"/>
      <c r="AS1787" s="51"/>
      <c r="AT1787" s="51"/>
      <c r="AU1787" s="51"/>
      <c r="AV1787" s="51"/>
      <c r="AW1787" s="51"/>
    </row>
    <row r="1788" spans="1:49" ht="15" x14ac:dyDescent="0.3">
      <c r="A1788" s="32"/>
      <c r="AI1788" s="20"/>
      <c r="AJ1788" s="21"/>
      <c r="AK1788" s="39"/>
      <c r="AL1788" s="39"/>
      <c r="AM1788" s="19"/>
      <c r="AN1788" s="19"/>
      <c r="AO1788" s="19"/>
      <c r="AP1788" s="19"/>
      <c r="AQ1788" s="19"/>
      <c r="AR1788" s="19"/>
      <c r="AS1788" s="51"/>
      <c r="AT1788" s="51"/>
      <c r="AU1788" s="51"/>
      <c r="AV1788" s="51"/>
      <c r="AW1788" s="51"/>
    </row>
    <row r="1789" spans="1:49" ht="15" x14ac:dyDescent="0.3">
      <c r="A1789" s="32"/>
      <c r="AI1789" s="20"/>
      <c r="AJ1789" s="21"/>
      <c r="AK1789" s="39"/>
      <c r="AL1789" s="39"/>
      <c r="AM1789" s="19"/>
      <c r="AN1789" s="19"/>
      <c r="AO1789" s="19"/>
      <c r="AP1789" s="19"/>
      <c r="AQ1789" s="19"/>
      <c r="AR1789" s="19"/>
      <c r="AS1789" s="51"/>
      <c r="AT1789" s="51"/>
      <c r="AU1789" s="51"/>
      <c r="AV1789" s="51"/>
      <c r="AW1789" s="51"/>
    </row>
    <row r="1790" spans="1:49" ht="15" x14ac:dyDescent="0.3">
      <c r="A1790" s="32"/>
      <c r="AI1790" s="20"/>
      <c r="AJ1790" s="21"/>
      <c r="AK1790" s="39"/>
      <c r="AL1790" s="39"/>
      <c r="AM1790" s="19"/>
      <c r="AN1790" s="19"/>
      <c r="AO1790" s="19"/>
      <c r="AP1790" s="19"/>
      <c r="AQ1790" s="19"/>
      <c r="AR1790" s="19"/>
      <c r="AS1790" s="51"/>
      <c r="AT1790" s="51"/>
      <c r="AU1790" s="51"/>
      <c r="AV1790" s="51"/>
      <c r="AW1790" s="51"/>
    </row>
    <row r="1791" spans="1:49" ht="15" x14ac:dyDescent="0.3">
      <c r="A1791" s="32"/>
      <c r="AI1791" s="20"/>
      <c r="AJ1791" s="21"/>
      <c r="AK1791" s="39"/>
      <c r="AL1791" s="39"/>
      <c r="AM1791" s="19"/>
      <c r="AN1791" s="19"/>
      <c r="AO1791" s="19"/>
      <c r="AP1791" s="19"/>
      <c r="AQ1791" s="19"/>
      <c r="AR1791" s="19"/>
      <c r="AS1791" s="51"/>
      <c r="AT1791" s="51"/>
      <c r="AU1791" s="51"/>
      <c r="AV1791" s="51"/>
      <c r="AW1791" s="51"/>
    </row>
    <row r="1792" spans="1:49" ht="15" x14ac:dyDescent="0.3">
      <c r="A1792" s="32"/>
      <c r="AI1792" s="20"/>
      <c r="AJ1792" s="21"/>
      <c r="AK1792" s="39"/>
      <c r="AL1792" s="39"/>
      <c r="AM1792" s="19"/>
      <c r="AN1792" s="19"/>
      <c r="AO1792" s="19"/>
      <c r="AP1792" s="19"/>
      <c r="AQ1792" s="19"/>
      <c r="AR1792" s="19"/>
      <c r="AS1792" s="51"/>
      <c r="AT1792" s="51"/>
      <c r="AU1792" s="51"/>
      <c r="AV1792" s="51"/>
      <c r="AW1792" s="51"/>
    </row>
    <row r="1793" spans="1:49" ht="15" x14ac:dyDescent="0.3">
      <c r="A1793" s="32"/>
      <c r="AI1793" s="20"/>
      <c r="AJ1793" s="21"/>
      <c r="AK1793" s="39"/>
      <c r="AL1793" s="39"/>
      <c r="AM1793" s="19"/>
      <c r="AN1793" s="19"/>
      <c r="AO1793" s="19"/>
      <c r="AP1793" s="19"/>
      <c r="AQ1793" s="19"/>
      <c r="AR1793" s="19"/>
      <c r="AS1793" s="51"/>
      <c r="AT1793" s="51"/>
      <c r="AU1793" s="51"/>
      <c r="AV1793" s="51"/>
      <c r="AW1793" s="51"/>
    </row>
    <row r="1794" spans="1:49" ht="15" x14ac:dyDescent="0.3">
      <c r="A1794" s="32"/>
      <c r="AI1794" s="20"/>
      <c r="AJ1794" s="21"/>
      <c r="AK1794" s="39"/>
      <c r="AL1794" s="39"/>
      <c r="AM1794" s="19"/>
      <c r="AN1794" s="19"/>
      <c r="AO1794" s="19"/>
      <c r="AP1794" s="19"/>
      <c r="AQ1794" s="19"/>
      <c r="AR1794" s="19"/>
      <c r="AS1794" s="51"/>
      <c r="AT1794" s="51"/>
      <c r="AU1794" s="51"/>
      <c r="AV1794" s="51"/>
      <c r="AW1794" s="51"/>
    </row>
    <row r="1795" spans="1:49" ht="15" x14ac:dyDescent="0.3">
      <c r="A1795" s="32"/>
      <c r="AI1795" s="20"/>
      <c r="AJ1795" s="21"/>
      <c r="AK1795" s="39"/>
      <c r="AL1795" s="39"/>
      <c r="AM1795" s="19"/>
      <c r="AN1795" s="19"/>
      <c r="AO1795" s="19"/>
      <c r="AP1795" s="19"/>
      <c r="AQ1795" s="19"/>
      <c r="AR1795" s="19"/>
      <c r="AS1795" s="51"/>
      <c r="AT1795" s="51"/>
      <c r="AU1795" s="51"/>
      <c r="AV1795" s="51"/>
      <c r="AW1795" s="51"/>
    </row>
    <row r="1796" spans="1:49" ht="15" x14ac:dyDescent="0.3">
      <c r="A1796" s="32"/>
      <c r="AI1796" s="20"/>
      <c r="AJ1796" s="21"/>
      <c r="AK1796" s="39"/>
      <c r="AL1796" s="39"/>
      <c r="AM1796" s="19"/>
      <c r="AN1796" s="19"/>
      <c r="AO1796" s="19"/>
      <c r="AP1796" s="19"/>
      <c r="AQ1796" s="19"/>
      <c r="AR1796" s="19"/>
      <c r="AS1796" s="51"/>
      <c r="AT1796" s="51"/>
      <c r="AU1796" s="51"/>
      <c r="AV1796" s="51"/>
      <c r="AW1796" s="51"/>
    </row>
    <row r="1797" spans="1:49" ht="15" x14ac:dyDescent="0.3">
      <c r="A1797" s="32"/>
      <c r="AI1797" s="20"/>
      <c r="AJ1797" s="21"/>
      <c r="AK1797" s="39"/>
      <c r="AL1797" s="39"/>
      <c r="AM1797" s="19"/>
      <c r="AN1797" s="19"/>
      <c r="AO1797" s="19"/>
      <c r="AP1797" s="19"/>
      <c r="AQ1797" s="19"/>
      <c r="AR1797" s="19"/>
      <c r="AS1797" s="51"/>
      <c r="AT1797" s="51"/>
      <c r="AU1797" s="51"/>
      <c r="AV1797" s="51"/>
      <c r="AW1797" s="51"/>
    </row>
    <row r="1798" spans="1:49" ht="15" x14ac:dyDescent="0.3">
      <c r="A1798" s="32"/>
      <c r="AI1798" s="20"/>
      <c r="AJ1798" s="21"/>
      <c r="AK1798" s="39"/>
      <c r="AL1798" s="39"/>
      <c r="AM1798" s="19"/>
      <c r="AN1798" s="19"/>
      <c r="AO1798" s="19"/>
      <c r="AP1798" s="19"/>
      <c r="AQ1798" s="19"/>
      <c r="AR1798" s="19"/>
      <c r="AS1798" s="51"/>
      <c r="AT1798" s="51"/>
      <c r="AU1798" s="51"/>
      <c r="AV1798" s="51"/>
      <c r="AW1798" s="51"/>
    </row>
    <row r="1799" spans="1:49" ht="15" x14ac:dyDescent="0.3">
      <c r="A1799" s="32"/>
      <c r="AI1799" s="20"/>
      <c r="AJ1799" s="21"/>
      <c r="AK1799" s="39"/>
      <c r="AL1799" s="39"/>
      <c r="AM1799" s="19"/>
      <c r="AN1799" s="19"/>
      <c r="AO1799" s="19"/>
      <c r="AP1799" s="19"/>
      <c r="AQ1799" s="19"/>
      <c r="AR1799" s="19"/>
      <c r="AS1799" s="51"/>
      <c r="AT1799" s="51"/>
      <c r="AU1799" s="51"/>
      <c r="AV1799" s="51"/>
      <c r="AW1799" s="51"/>
    </row>
    <row r="1800" spans="1:49" ht="15" x14ac:dyDescent="0.3">
      <c r="A1800" s="32"/>
      <c r="AI1800" s="20"/>
      <c r="AJ1800" s="21"/>
      <c r="AK1800" s="39"/>
      <c r="AL1800" s="39"/>
      <c r="AM1800" s="19"/>
      <c r="AN1800" s="19"/>
      <c r="AO1800" s="19"/>
      <c r="AP1800" s="19"/>
      <c r="AQ1800" s="19"/>
      <c r="AR1800" s="19"/>
      <c r="AS1800" s="51"/>
      <c r="AT1800" s="51"/>
      <c r="AU1800" s="51"/>
      <c r="AV1800" s="51"/>
      <c r="AW1800" s="51"/>
    </row>
    <row r="1801" spans="1:49" ht="15" x14ac:dyDescent="0.3">
      <c r="A1801" s="32"/>
      <c r="AI1801" s="20"/>
      <c r="AJ1801" s="21"/>
      <c r="AK1801" s="39"/>
      <c r="AL1801" s="39"/>
      <c r="AM1801" s="19"/>
      <c r="AN1801" s="19"/>
      <c r="AO1801" s="19"/>
      <c r="AP1801" s="19"/>
      <c r="AQ1801" s="19"/>
      <c r="AR1801" s="19"/>
      <c r="AS1801" s="51"/>
      <c r="AT1801" s="51"/>
      <c r="AU1801" s="51"/>
      <c r="AV1801" s="51"/>
      <c r="AW1801" s="51"/>
    </row>
    <row r="1802" spans="1:49" ht="15" x14ac:dyDescent="0.3">
      <c r="A1802" s="32"/>
      <c r="AI1802" s="20"/>
      <c r="AJ1802" s="21"/>
      <c r="AK1802" s="39"/>
      <c r="AL1802" s="39"/>
      <c r="AM1802" s="19"/>
      <c r="AN1802" s="19"/>
      <c r="AO1802" s="19"/>
      <c r="AP1802" s="19"/>
      <c r="AQ1802" s="19"/>
      <c r="AR1802" s="19"/>
      <c r="AS1802" s="51"/>
      <c r="AT1802" s="51"/>
      <c r="AU1802" s="51"/>
      <c r="AV1802" s="51"/>
      <c r="AW1802" s="51"/>
    </row>
    <row r="1803" spans="1:49" ht="15" x14ac:dyDescent="0.3">
      <c r="A1803" s="32"/>
      <c r="AI1803" s="20"/>
      <c r="AJ1803" s="21"/>
      <c r="AK1803" s="39"/>
      <c r="AL1803" s="39"/>
      <c r="AM1803" s="19"/>
      <c r="AN1803" s="19"/>
      <c r="AO1803" s="19"/>
      <c r="AP1803" s="19"/>
      <c r="AQ1803" s="19"/>
      <c r="AR1803" s="19"/>
      <c r="AS1803" s="51"/>
      <c r="AT1803" s="51"/>
      <c r="AU1803" s="51"/>
      <c r="AV1803" s="51"/>
      <c r="AW1803" s="51"/>
    </row>
    <row r="1804" spans="1:49" ht="15" x14ac:dyDescent="0.3">
      <c r="A1804" s="32"/>
      <c r="AI1804" s="20"/>
      <c r="AJ1804" s="21"/>
      <c r="AK1804" s="39"/>
      <c r="AL1804" s="39"/>
      <c r="AM1804" s="19"/>
      <c r="AN1804" s="19"/>
      <c r="AO1804" s="19"/>
      <c r="AP1804" s="19"/>
      <c r="AQ1804" s="19"/>
      <c r="AR1804" s="19"/>
      <c r="AS1804" s="51"/>
      <c r="AT1804" s="51"/>
      <c r="AU1804" s="51"/>
      <c r="AV1804" s="51"/>
      <c r="AW1804" s="51"/>
    </row>
    <row r="1805" spans="1:49" ht="15" x14ac:dyDescent="0.3">
      <c r="A1805" s="32"/>
      <c r="AI1805" s="20"/>
      <c r="AJ1805" s="21"/>
      <c r="AK1805" s="39"/>
      <c r="AL1805" s="39"/>
      <c r="AM1805" s="19"/>
      <c r="AN1805" s="19"/>
      <c r="AO1805" s="19"/>
      <c r="AP1805" s="19"/>
      <c r="AQ1805" s="19"/>
      <c r="AR1805" s="19"/>
      <c r="AS1805" s="51"/>
      <c r="AT1805" s="51"/>
      <c r="AU1805" s="51"/>
      <c r="AV1805" s="51"/>
      <c r="AW1805" s="51"/>
    </row>
    <row r="1806" spans="1:49" ht="15" x14ac:dyDescent="0.3">
      <c r="A1806" s="32"/>
      <c r="AI1806" s="20"/>
      <c r="AJ1806" s="21"/>
      <c r="AK1806" s="39"/>
      <c r="AL1806" s="39"/>
      <c r="AM1806" s="19"/>
      <c r="AN1806" s="19"/>
      <c r="AO1806" s="19"/>
      <c r="AP1806" s="19"/>
      <c r="AQ1806" s="19"/>
      <c r="AR1806" s="19"/>
      <c r="AS1806" s="51"/>
      <c r="AT1806" s="51"/>
      <c r="AU1806" s="51"/>
      <c r="AV1806" s="51"/>
      <c r="AW1806" s="51"/>
    </row>
    <row r="1807" spans="1:49" ht="15" x14ac:dyDescent="0.3">
      <c r="A1807" s="32"/>
      <c r="AI1807" s="20"/>
      <c r="AJ1807" s="21"/>
      <c r="AK1807" s="39"/>
      <c r="AL1807" s="39"/>
      <c r="AM1807" s="19"/>
      <c r="AN1807" s="19"/>
      <c r="AO1807" s="19"/>
      <c r="AP1807" s="19"/>
      <c r="AQ1807" s="19"/>
      <c r="AR1807" s="19"/>
      <c r="AS1807" s="51"/>
      <c r="AT1807" s="51"/>
      <c r="AU1807" s="51"/>
      <c r="AV1807" s="51"/>
      <c r="AW1807" s="51"/>
    </row>
    <row r="1808" spans="1:49" ht="15" x14ac:dyDescent="0.3">
      <c r="A1808" s="32"/>
      <c r="AI1808" s="20"/>
      <c r="AJ1808" s="21"/>
      <c r="AK1808" s="39"/>
      <c r="AL1808" s="39"/>
      <c r="AM1808" s="19"/>
      <c r="AN1808" s="19"/>
      <c r="AO1808" s="19"/>
      <c r="AP1808" s="19"/>
      <c r="AQ1808" s="19"/>
      <c r="AR1808" s="19"/>
      <c r="AS1808" s="51"/>
      <c r="AT1808" s="51"/>
      <c r="AU1808" s="51"/>
      <c r="AV1808" s="51"/>
      <c r="AW1808" s="51"/>
    </row>
    <row r="1809" spans="1:49" ht="15" x14ac:dyDescent="0.3">
      <c r="A1809" s="32"/>
      <c r="AI1809" s="20"/>
      <c r="AJ1809" s="21"/>
      <c r="AK1809" s="39"/>
      <c r="AL1809" s="39"/>
      <c r="AM1809" s="19"/>
      <c r="AN1809" s="19"/>
      <c r="AO1809" s="19"/>
      <c r="AP1809" s="19"/>
      <c r="AQ1809" s="19"/>
      <c r="AR1809" s="19"/>
      <c r="AS1809" s="51"/>
      <c r="AT1809" s="51"/>
      <c r="AU1809" s="51"/>
      <c r="AV1809" s="51"/>
      <c r="AW1809" s="51"/>
    </row>
    <row r="1810" spans="1:49" ht="15" x14ac:dyDescent="0.3">
      <c r="A1810" s="32"/>
      <c r="AI1810" s="20"/>
      <c r="AJ1810" s="21"/>
      <c r="AK1810" s="39"/>
      <c r="AL1810" s="39"/>
      <c r="AM1810" s="19"/>
      <c r="AN1810" s="19"/>
      <c r="AO1810" s="19"/>
      <c r="AP1810" s="19"/>
      <c r="AQ1810" s="19"/>
      <c r="AR1810" s="19"/>
      <c r="AS1810" s="51"/>
      <c r="AT1810" s="51"/>
      <c r="AU1810" s="51"/>
      <c r="AV1810" s="51"/>
      <c r="AW1810" s="51"/>
    </row>
    <row r="1811" spans="1:49" ht="15" x14ac:dyDescent="0.3">
      <c r="A1811" s="32"/>
      <c r="AI1811" s="20"/>
      <c r="AJ1811" s="21"/>
      <c r="AK1811" s="39"/>
      <c r="AL1811" s="39"/>
      <c r="AM1811" s="19"/>
      <c r="AN1811" s="19"/>
      <c r="AO1811" s="19"/>
      <c r="AP1811" s="19"/>
      <c r="AQ1811" s="19"/>
      <c r="AR1811" s="19"/>
      <c r="AS1811" s="51"/>
      <c r="AT1811" s="51"/>
      <c r="AU1811" s="51"/>
      <c r="AV1811" s="51"/>
      <c r="AW1811" s="51"/>
    </row>
    <row r="1812" spans="1:49" ht="15" x14ac:dyDescent="0.3">
      <c r="A1812" s="32"/>
      <c r="AI1812" s="20"/>
      <c r="AJ1812" s="21"/>
      <c r="AK1812" s="39"/>
      <c r="AL1812" s="39"/>
      <c r="AM1812" s="19"/>
      <c r="AN1812" s="19"/>
      <c r="AO1812" s="19"/>
      <c r="AP1812" s="19"/>
      <c r="AQ1812" s="19"/>
      <c r="AR1812" s="19"/>
      <c r="AS1812" s="51"/>
      <c r="AT1812" s="51"/>
      <c r="AU1812" s="51"/>
      <c r="AV1812" s="51"/>
      <c r="AW1812" s="51"/>
    </row>
    <row r="1813" spans="1:49" ht="15" x14ac:dyDescent="0.3">
      <c r="A1813" s="32"/>
      <c r="AI1813" s="20"/>
      <c r="AJ1813" s="21"/>
      <c r="AK1813" s="39"/>
      <c r="AL1813" s="39"/>
      <c r="AM1813" s="19"/>
      <c r="AN1813" s="19"/>
      <c r="AO1813" s="19"/>
      <c r="AP1813" s="19"/>
      <c r="AQ1813" s="19"/>
      <c r="AR1813" s="19"/>
      <c r="AS1813" s="51"/>
      <c r="AT1813" s="51"/>
      <c r="AU1813" s="51"/>
      <c r="AV1813" s="51"/>
      <c r="AW1813" s="51"/>
    </row>
    <row r="1814" spans="1:49" ht="15" x14ac:dyDescent="0.3">
      <c r="A1814" s="32"/>
      <c r="AI1814" s="20"/>
      <c r="AJ1814" s="21"/>
      <c r="AK1814" s="39"/>
      <c r="AL1814" s="39"/>
      <c r="AM1814" s="19"/>
      <c r="AN1814" s="19"/>
      <c r="AO1814" s="19"/>
      <c r="AP1814" s="19"/>
      <c r="AQ1814" s="19"/>
      <c r="AR1814" s="19"/>
      <c r="AS1814" s="51"/>
      <c r="AT1814" s="51"/>
      <c r="AU1814" s="51"/>
      <c r="AV1814" s="51"/>
      <c r="AW1814" s="51"/>
    </row>
    <row r="1815" spans="1:49" ht="15" x14ac:dyDescent="0.3">
      <c r="A1815" s="32"/>
      <c r="AI1815" s="20"/>
      <c r="AJ1815" s="21"/>
      <c r="AK1815" s="39"/>
      <c r="AL1815" s="39"/>
      <c r="AM1815" s="19"/>
      <c r="AN1815" s="19"/>
      <c r="AO1815" s="19"/>
      <c r="AP1815" s="19"/>
      <c r="AQ1815" s="19"/>
      <c r="AR1815" s="19"/>
      <c r="AS1815" s="51"/>
      <c r="AT1815" s="51"/>
      <c r="AU1815" s="51"/>
      <c r="AV1815" s="51"/>
      <c r="AW1815" s="51"/>
    </row>
    <row r="1816" spans="1:49" ht="15" x14ac:dyDescent="0.3">
      <c r="A1816" s="32"/>
      <c r="AI1816" s="20"/>
      <c r="AJ1816" s="21"/>
      <c r="AK1816" s="39"/>
      <c r="AL1816" s="39"/>
      <c r="AM1816" s="19"/>
      <c r="AN1816" s="19"/>
      <c r="AO1816" s="19"/>
      <c r="AP1816" s="19"/>
      <c r="AQ1816" s="19"/>
      <c r="AR1816" s="19"/>
      <c r="AS1816" s="51"/>
      <c r="AT1816" s="51"/>
      <c r="AU1816" s="51"/>
      <c r="AV1816" s="51"/>
      <c r="AW1816" s="51"/>
    </row>
    <row r="1817" spans="1:49" ht="15" x14ac:dyDescent="0.3">
      <c r="A1817" s="32"/>
      <c r="AI1817" s="20"/>
      <c r="AJ1817" s="21"/>
      <c r="AK1817" s="39"/>
      <c r="AL1817" s="39"/>
      <c r="AM1817" s="19"/>
      <c r="AN1817" s="19"/>
      <c r="AO1817" s="19"/>
      <c r="AP1817" s="19"/>
      <c r="AQ1817" s="19"/>
      <c r="AR1817" s="19"/>
      <c r="AS1817" s="51"/>
      <c r="AT1817" s="51"/>
      <c r="AU1817" s="51"/>
      <c r="AV1817" s="51"/>
      <c r="AW1817" s="51"/>
    </row>
    <row r="1818" spans="1:49" ht="15" x14ac:dyDescent="0.3">
      <c r="A1818" s="32"/>
      <c r="AI1818" s="20"/>
      <c r="AJ1818" s="21"/>
      <c r="AK1818" s="39"/>
      <c r="AL1818" s="39"/>
      <c r="AM1818" s="19"/>
      <c r="AN1818" s="19"/>
      <c r="AO1818" s="19"/>
      <c r="AP1818" s="19"/>
      <c r="AQ1818" s="19"/>
      <c r="AR1818" s="19"/>
      <c r="AS1818" s="51"/>
      <c r="AT1818" s="51"/>
      <c r="AU1818" s="51"/>
      <c r="AV1818" s="51"/>
      <c r="AW1818" s="51"/>
    </row>
    <row r="1819" spans="1:49" ht="15" x14ac:dyDescent="0.3">
      <c r="A1819" s="32"/>
      <c r="AI1819" s="20"/>
      <c r="AJ1819" s="21"/>
      <c r="AK1819" s="39"/>
      <c r="AL1819" s="39"/>
      <c r="AM1819" s="19"/>
      <c r="AN1819" s="19"/>
      <c r="AO1819" s="19"/>
      <c r="AP1819" s="19"/>
      <c r="AQ1819" s="19"/>
      <c r="AR1819" s="19"/>
      <c r="AS1819" s="51"/>
      <c r="AT1819" s="51"/>
      <c r="AU1819" s="51"/>
      <c r="AV1819" s="51"/>
      <c r="AW1819" s="51"/>
    </row>
    <row r="1820" spans="1:49" ht="15" x14ac:dyDescent="0.3">
      <c r="A1820" s="32"/>
      <c r="AI1820" s="20"/>
      <c r="AJ1820" s="21"/>
      <c r="AK1820" s="39"/>
      <c r="AL1820" s="39"/>
      <c r="AM1820" s="19"/>
      <c r="AN1820" s="19"/>
      <c r="AO1820" s="19"/>
      <c r="AP1820" s="19"/>
      <c r="AQ1820" s="19"/>
      <c r="AR1820" s="19"/>
      <c r="AS1820" s="51"/>
      <c r="AT1820" s="51"/>
      <c r="AU1820" s="51"/>
      <c r="AV1820" s="51"/>
      <c r="AW1820" s="51"/>
    </row>
    <row r="1821" spans="1:49" ht="15" x14ac:dyDescent="0.3">
      <c r="A1821" s="32"/>
      <c r="AI1821" s="20"/>
      <c r="AJ1821" s="21"/>
      <c r="AK1821" s="39"/>
      <c r="AL1821" s="39"/>
      <c r="AM1821" s="19"/>
      <c r="AN1821" s="19"/>
      <c r="AO1821" s="19"/>
      <c r="AP1821" s="19"/>
      <c r="AQ1821" s="19"/>
      <c r="AR1821" s="19"/>
      <c r="AS1821" s="51"/>
      <c r="AT1821" s="51"/>
      <c r="AU1821" s="51"/>
      <c r="AV1821" s="51"/>
      <c r="AW1821" s="51"/>
    </row>
    <row r="1822" spans="1:49" ht="15" x14ac:dyDescent="0.3">
      <c r="A1822" s="32"/>
      <c r="AI1822" s="20"/>
      <c r="AJ1822" s="21"/>
      <c r="AK1822" s="39"/>
      <c r="AL1822" s="39"/>
      <c r="AM1822" s="19"/>
      <c r="AN1822" s="19"/>
      <c r="AO1822" s="19"/>
      <c r="AP1822" s="19"/>
      <c r="AQ1822" s="19"/>
      <c r="AR1822" s="19"/>
      <c r="AS1822" s="51"/>
      <c r="AT1822" s="51"/>
      <c r="AU1822" s="51"/>
      <c r="AV1822" s="51"/>
      <c r="AW1822" s="51"/>
    </row>
    <row r="1823" spans="1:49" ht="15" x14ac:dyDescent="0.3">
      <c r="A1823" s="32"/>
      <c r="AI1823" s="20"/>
      <c r="AJ1823" s="21"/>
      <c r="AK1823" s="39"/>
      <c r="AL1823" s="39"/>
      <c r="AM1823" s="19"/>
      <c r="AN1823" s="19"/>
      <c r="AO1823" s="19"/>
      <c r="AP1823" s="19"/>
      <c r="AQ1823" s="19"/>
      <c r="AR1823" s="19"/>
      <c r="AS1823" s="51"/>
      <c r="AT1823" s="51"/>
      <c r="AU1823" s="51"/>
      <c r="AV1823" s="51"/>
      <c r="AW1823" s="51"/>
    </row>
    <row r="1824" spans="1:49" ht="15" x14ac:dyDescent="0.3">
      <c r="A1824" s="32"/>
      <c r="AI1824" s="20"/>
      <c r="AJ1824" s="21"/>
      <c r="AK1824" s="39"/>
      <c r="AL1824" s="39"/>
      <c r="AM1824" s="19"/>
      <c r="AN1824" s="19"/>
      <c r="AO1824" s="19"/>
      <c r="AP1824" s="19"/>
      <c r="AQ1824" s="19"/>
      <c r="AR1824" s="19"/>
      <c r="AS1824" s="51"/>
      <c r="AT1824" s="51"/>
      <c r="AU1824" s="51"/>
      <c r="AV1824" s="51"/>
      <c r="AW1824" s="51"/>
    </row>
    <row r="1825" spans="1:49" ht="15" x14ac:dyDescent="0.3">
      <c r="A1825" s="32"/>
      <c r="AI1825" s="20"/>
      <c r="AJ1825" s="21"/>
      <c r="AK1825" s="39"/>
      <c r="AL1825" s="39"/>
      <c r="AM1825" s="19"/>
      <c r="AN1825" s="19"/>
      <c r="AO1825" s="19"/>
      <c r="AP1825" s="19"/>
      <c r="AQ1825" s="19"/>
      <c r="AR1825" s="19"/>
      <c r="AS1825" s="51"/>
      <c r="AT1825" s="51"/>
      <c r="AU1825" s="51"/>
      <c r="AV1825" s="51"/>
      <c r="AW1825" s="51"/>
    </row>
    <row r="1826" spans="1:49" ht="15" x14ac:dyDescent="0.3">
      <c r="A1826" s="32"/>
      <c r="AI1826" s="20"/>
      <c r="AJ1826" s="21"/>
      <c r="AK1826" s="39"/>
      <c r="AL1826" s="39"/>
      <c r="AM1826" s="19"/>
      <c r="AN1826" s="19"/>
      <c r="AO1826" s="19"/>
      <c r="AP1826" s="19"/>
      <c r="AQ1826" s="19"/>
      <c r="AR1826" s="19"/>
      <c r="AS1826" s="51"/>
      <c r="AT1826" s="51"/>
      <c r="AU1826" s="51"/>
      <c r="AV1826" s="51"/>
      <c r="AW1826" s="51"/>
    </row>
    <row r="1827" spans="1:49" ht="15" x14ac:dyDescent="0.3">
      <c r="A1827" s="32"/>
      <c r="AI1827" s="20"/>
      <c r="AJ1827" s="21"/>
      <c r="AK1827" s="39"/>
      <c r="AL1827" s="39"/>
      <c r="AM1827" s="19"/>
      <c r="AN1827" s="19"/>
      <c r="AO1827" s="19"/>
      <c r="AP1827" s="19"/>
      <c r="AQ1827" s="19"/>
      <c r="AR1827" s="19"/>
      <c r="AS1827" s="51"/>
      <c r="AT1827" s="51"/>
      <c r="AU1827" s="51"/>
      <c r="AV1827" s="51"/>
      <c r="AW1827" s="51"/>
    </row>
    <row r="1828" spans="1:49" ht="15" x14ac:dyDescent="0.3">
      <c r="A1828" s="32"/>
      <c r="AI1828" s="20"/>
      <c r="AJ1828" s="21"/>
      <c r="AK1828" s="39"/>
      <c r="AL1828" s="39"/>
      <c r="AM1828" s="19"/>
      <c r="AN1828" s="19"/>
      <c r="AO1828" s="19"/>
      <c r="AP1828" s="19"/>
      <c r="AQ1828" s="19"/>
      <c r="AR1828" s="19"/>
      <c r="AS1828" s="51"/>
      <c r="AT1828" s="51"/>
      <c r="AU1828" s="51"/>
      <c r="AV1828" s="51"/>
      <c r="AW1828" s="51"/>
    </row>
    <row r="1829" spans="1:49" ht="15" x14ac:dyDescent="0.3">
      <c r="A1829" s="32"/>
      <c r="AI1829" s="20"/>
      <c r="AJ1829" s="21"/>
      <c r="AK1829" s="39"/>
      <c r="AL1829" s="39"/>
      <c r="AM1829" s="19"/>
      <c r="AN1829" s="19"/>
      <c r="AO1829" s="19"/>
      <c r="AP1829" s="19"/>
      <c r="AQ1829" s="19"/>
      <c r="AR1829" s="19"/>
      <c r="AS1829" s="51"/>
      <c r="AT1829" s="51"/>
      <c r="AU1829" s="51"/>
      <c r="AV1829" s="51"/>
      <c r="AW1829" s="51"/>
    </row>
    <row r="1830" spans="1:49" ht="15" x14ac:dyDescent="0.3">
      <c r="A1830" s="32"/>
      <c r="AI1830" s="20"/>
      <c r="AJ1830" s="21"/>
      <c r="AK1830" s="39"/>
      <c r="AL1830" s="39"/>
      <c r="AM1830" s="19"/>
      <c r="AN1830" s="19"/>
      <c r="AO1830" s="19"/>
      <c r="AP1830" s="19"/>
      <c r="AQ1830" s="19"/>
      <c r="AR1830" s="19"/>
      <c r="AS1830" s="51"/>
      <c r="AT1830" s="51"/>
      <c r="AU1830" s="51"/>
      <c r="AV1830" s="51"/>
      <c r="AW1830" s="51"/>
    </row>
    <row r="1831" spans="1:49" ht="15" x14ac:dyDescent="0.3">
      <c r="A1831" s="32"/>
      <c r="AI1831" s="20"/>
      <c r="AJ1831" s="21"/>
      <c r="AK1831" s="39"/>
      <c r="AL1831" s="39"/>
      <c r="AM1831" s="19"/>
      <c r="AN1831" s="19"/>
      <c r="AO1831" s="19"/>
      <c r="AP1831" s="19"/>
      <c r="AQ1831" s="19"/>
      <c r="AR1831" s="19"/>
      <c r="AS1831" s="51"/>
      <c r="AT1831" s="51"/>
      <c r="AU1831" s="51"/>
      <c r="AV1831" s="51"/>
      <c r="AW1831" s="51"/>
    </row>
    <row r="1832" spans="1:49" ht="15" x14ac:dyDescent="0.3">
      <c r="A1832" s="32"/>
      <c r="AI1832" s="20"/>
      <c r="AJ1832" s="21"/>
      <c r="AK1832" s="39"/>
      <c r="AL1832" s="39"/>
      <c r="AM1832" s="19"/>
      <c r="AN1832" s="19"/>
      <c r="AO1832" s="19"/>
      <c r="AP1832" s="19"/>
      <c r="AQ1832" s="19"/>
      <c r="AR1832" s="19"/>
      <c r="AS1832" s="51"/>
      <c r="AT1832" s="51"/>
      <c r="AU1832" s="51"/>
      <c r="AV1832" s="51"/>
      <c r="AW1832" s="51"/>
    </row>
    <row r="1833" spans="1:49" ht="15" x14ac:dyDescent="0.3">
      <c r="A1833" s="32"/>
      <c r="AI1833" s="20"/>
      <c r="AJ1833" s="21"/>
      <c r="AK1833" s="39"/>
      <c r="AL1833" s="39"/>
      <c r="AM1833" s="19"/>
      <c r="AN1833" s="19"/>
      <c r="AO1833" s="19"/>
      <c r="AP1833" s="19"/>
      <c r="AQ1833" s="19"/>
      <c r="AR1833" s="19"/>
      <c r="AS1833" s="51"/>
      <c r="AT1833" s="51"/>
      <c r="AU1833" s="51"/>
      <c r="AV1833" s="51"/>
      <c r="AW1833" s="51"/>
    </row>
    <row r="1834" spans="1:49" ht="15" x14ac:dyDescent="0.3">
      <c r="A1834" s="32"/>
      <c r="AI1834" s="20"/>
      <c r="AJ1834" s="21"/>
      <c r="AK1834" s="39"/>
      <c r="AL1834" s="39"/>
      <c r="AM1834" s="19"/>
      <c r="AN1834" s="19"/>
      <c r="AO1834" s="19"/>
      <c r="AP1834" s="19"/>
      <c r="AQ1834" s="19"/>
      <c r="AR1834" s="19"/>
      <c r="AS1834" s="51"/>
      <c r="AT1834" s="51"/>
      <c r="AU1834" s="51"/>
      <c r="AV1834" s="51"/>
      <c r="AW1834" s="51"/>
    </row>
    <row r="1835" spans="1:49" ht="15" x14ac:dyDescent="0.3">
      <c r="A1835" s="32"/>
      <c r="AI1835" s="20"/>
      <c r="AJ1835" s="21"/>
      <c r="AK1835" s="39"/>
      <c r="AL1835" s="39"/>
      <c r="AM1835" s="19"/>
      <c r="AN1835" s="19"/>
      <c r="AO1835" s="19"/>
      <c r="AP1835" s="19"/>
      <c r="AQ1835" s="19"/>
      <c r="AR1835" s="19"/>
      <c r="AS1835" s="51"/>
      <c r="AT1835" s="51"/>
      <c r="AU1835" s="51"/>
      <c r="AV1835" s="51"/>
      <c r="AW1835" s="51"/>
    </row>
    <row r="1836" spans="1:49" ht="15" x14ac:dyDescent="0.3">
      <c r="A1836" s="32"/>
      <c r="AI1836" s="20"/>
      <c r="AJ1836" s="21"/>
      <c r="AK1836" s="39"/>
      <c r="AL1836" s="39"/>
      <c r="AM1836" s="19"/>
      <c r="AN1836" s="19"/>
      <c r="AO1836" s="19"/>
      <c r="AP1836" s="19"/>
      <c r="AQ1836" s="19"/>
      <c r="AR1836" s="19"/>
      <c r="AS1836" s="51"/>
      <c r="AT1836" s="51"/>
      <c r="AU1836" s="51"/>
      <c r="AV1836" s="51"/>
      <c r="AW1836" s="51"/>
    </row>
    <row r="1837" spans="1:49" ht="15" x14ac:dyDescent="0.3">
      <c r="A1837" s="32"/>
      <c r="AI1837" s="20"/>
      <c r="AJ1837" s="21"/>
      <c r="AK1837" s="39"/>
      <c r="AL1837" s="39"/>
      <c r="AM1837" s="19"/>
      <c r="AN1837" s="19"/>
      <c r="AO1837" s="19"/>
      <c r="AP1837" s="19"/>
      <c r="AQ1837" s="19"/>
      <c r="AR1837" s="19"/>
      <c r="AS1837" s="51"/>
      <c r="AT1837" s="51"/>
      <c r="AU1837" s="51"/>
      <c r="AV1837" s="51"/>
      <c r="AW1837" s="51"/>
    </row>
    <row r="1838" spans="1:49" ht="15" x14ac:dyDescent="0.3">
      <c r="A1838" s="32"/>
      <c r="AI1838" s="20"/>
      <c r="AJ1838" s="21"/>
      <c r="AK1838" s="39"/>
      <c r="AL1838" s="39"/>
      <c r="AM1838" s="19"/>
      <c r="AN1838" s="19"/>
      <c r="AO1838" s="19"/>
      <c r="AP1838" s="19"/>
      <c r="AQ1838" s="19"/>
      <c r="AR1838" s="19"/>
      <c r="AS1838" s="51"/>
      <c r="AT1838" s="51"/>
      <c r="AU1838" s="51"/>
      <c r="AV1838" s="51"/>
      <c r="AW1838" s="51"/>
    </row>
    <row r="1839" spans="1:49" ht="15" x14ac:dyDescent="0.3">
      <c r="A1839" s="32"/>
      <c r="AI1839" s="20"/>
      <c r="AJ1839" s="21"/>
      <c r="AK1839" s="39"/>
      <c r="AL1839" s="39"/>
      <c r="AM1839" s="19"/>
      <c r="AN1839" s="19"/>
      <c r="AO1839" s="19"/>
      <c r="AP1839" s="19"/>
      <c r="AQ1839" s="19"/>
      <c r="AR1839" s="19"/>
      <c r="AS1839" s="51"/>
      <c r="AT1839" s="51"/>
      <c r="AU1839" s="51"/>
      <c r="AV1839" s="51"/>
      <c r="AW1839" s="51"/>
    </row>
    <row r="1840" spans="1:49" ht="15" x14ac:dyDescent="0.3">
      <c r="A1840" s="32"/>
      <c r="AI1840" s="20"/>
      <c r="AJ1840" s="21"/>
      <c r="AK1840" s="39"/>
      <c r="AL1840" s="39"/>
      <c r="AM1840" s="19"/>
      <c r="AN1840" s="19"/>
      <c r="AO1840" s="19"/>
      <c r="AP1840" s="19"/>
      <c r="AQ1840" s="19"/>
      <c r="AR1840" s="19"/>
      <c r="AS1840" s="51"/>
      <c r="AT1840" s="51"/>
      <c r="AU1840" s="51"/>
      <c r="AV1840" s="51"/>
      <c r="AW1840" s="51"/>
    </row>
    <row r="1841" spans="1:49" ht="15" x14ac:dyDescent="0.3">
      <c r="A1841" s="32"/>
      <c r="AI1841" s="20"/>
      <c r="AJ1841" s="21"/>
      <c r="AK1841" s="39"/>
      <c r="AL1841" s="39"/>
      <c r="AM1841" s="19"/>
      <c r="AN1841" s="19"/>
      <c r="AO1841" s="19"/>
      <c r="AP1841" s="19"/>
      <c r="AQ1841" s="19"/>
      <c r="AR1841" s="19"/>
      <c r="AS1841" s="51"/>
      <c r="AT1841" s="51"/>
      <c r="AU1841" s="51"/>
      <c r="AV1841" s="51"/>
      <c r="AW1841" s="51"/>
    </row>
    <row r="1842" spans="1:49" ht="15" x14ac:dyDescent="0.3">
      <c r="A1842" s="32"/>
      <c r="AI1842" s="20"/>
      <c r="AJ1842" s="21"/>
      <c r="AK1842" s="39"/>
      <c r="AL1842" s="39"/>
      <c r="AM1842" s="19"/>
      <c r="AN1842" s="19"/>
      <c r="AO1842" s="19"/>
      <c r="AP1842" s="19"/>
      <c r="AQ1842" s="19"/>
      <c r="AR1842" s="19"/>
      <c r="AS1842" s="51"/>
      <c r="AT1842" s="51"/>
      <c r="AU1842" s="51"/>
      <c r="AV1842" s="51"/>
      <c r="AW1842" s="51"/>
    </row>
    <row r="1843" spans="1:49" ht="15" x14ac:dyDescent="0.3">
      <c r="A1843" s="32"/>
      <c r="AI1843" s="20"/>
      <c r="AJ1843" s="21"/>
      <c r="AK1843" s="39"/>
      <c r="AL1843" s="39"/>
      <c r="AM1843" s="19"/>
      <c r="AN1843" s="19"/>
      <c r="AO1843" s="19"/>
      <c r="AP1843" s="19"/>
      <c r="AQ1843" s="19"/>
      <c r="AR1843" s="19"/>
      <c r="AS1843" s="51"/>
      <c r="AT1843" s="51"/>
      <c r="AU1843" s="51"/>
      <c r="AV1843" s="51"/>
      <c r="AW1843" s="51"/>
    </row>
    <row r="1844" spans="1:49" ht="15" x14ac:dyDescent="0.3">
      <c r="A1844" s="32"/>
      <c r="AI1844" s="20"/>
      <c r="AJ1844" s="21"/>
      <c r="AK1844" s="39"/>
      <c r="AL1844" s="39"/>
      <c r="AM1844" s="19"/>
      <c r="AN1844" s="19"/>
      <c r="AO1844" s="19"/>
      <c r="AP1844" s="19"/>
      <c r="AQ1844" s="19"/>
      <c r="AR1844" s="19"/>
      <c r="AS1844" s="51"/>
      <c r="AT1844" s="51"/>
      <c r="AU1844" s="51"/>
      <c r="AV1844" s="51"/>
      <c r="AW1844" s="51"/>
    </row>
    <row r="1845" spans="1:49" ht="15" x14ac:dyDescent="0.3">
      <c r="A1845" s="32"/>
      <c r="AI1845" s="20"/>
      <c r="AJ1845" s="21"/>
      <c r="AK1845" s="39"/>
      <c r="AL1845" s="39"/>
      <c r="AM1845" s="19"/>
      <c r="AN1845" s="19"/>
      <c r="AO1845" s="19"/>
      <c r="AP1845" s="19"/>
      <c r="AQ1845" s="19"/>
      <c r="AR1845" s="19"/>
      <c r="AS1845" s="51"/>
      <c r="AT1845" s="51"/>
      <c r="AU1845" s="51"/>
      <c r="AV1845" s="51"/>
      <c r="AW1845" s="51"/>
    </row>
    <row r="1846" spans="1:49" ht="15" x14ac:dyDescent="0.3">
      <c r="A1846" s="32"/>
      <c r="AI1846" s="20"/>
      <c r="AJ1846" s="21"/>
      <c r="AK1846" s="39"/>
      <c r="AL1846" s="39"/>
      <c r="AM1846" s="19"/>
      <c r="AN1846" s="19"/>
      <c r="AO1846" s="19"/>
      <c r="AP1846" s="19"/>
      <c r="AQ1846" s="19"/>
      <c r="AR1846" s="19"/>
      <c r="AS1846" s="51"/>
      <c r="AT1846" s="51"/>
      <c r="AU1846" s="51"/>
      <c r="AV1846" s="51"/>
      <c r="AW1846" s="51"/>
    </row>
    <row r="1847" spans="1:49" ht="15" x14ac:dyDescent="0.3">
      <c r="A1847" s="32"/>
      <c r="AI1847" s="20"/>
      <c r="AJ1847" s="21"/>
      <c r="AK1847" s="39"/>
      <c r="AL1847" s="39"/>
      <c r="AM1847" s="19"/>
      <c r="AN1847" s="19"/>
      <c r="AO1847" s="19"/>
      <c r="AP1847" s="19"/>
      <c r="AQ1847" s="19"/>
      <c r="AR1847" s="19"/>
      <c r="AS1847" s="51"/>
      <c r="AT1847" s="51"/>
      <c r="AU1847" s="51"/>
      <c r="AV1847" s="51"/>
      <c r="AW1847" s="51"/>
    </row>
    <row r="1848" spans="1:49" ht="15" x14ac:dyDescent="0.3">
      <c r="A1848" s="32"/>
      <c r="AI1848" s="20"/>
      <c r="AJ1848" s="21"/>
      <c r="AK1848" s="39"/>
      <c r="AL1848" s="39"/>
      <c r="AM1848" s="19"/>
      <c r="AN1848" s="19"/>
      <c r="AO1848" s="19"/>
      <c r="AP1848" s="19"/>
      <c r="AQ1848" s="19"/>
      <c r="AR1848" s="19"/>
      <c r="AS1848" s="51"/>
      <c r="AT1848" s="51"/>
      <c r="AU1848" s="51"/>
      <c r="AV1848" s="51"/>
      <c r="AW1848" s="51"/>
    </row>
    <row r="1849" spans="1:49" ht="15" x14ac:dyDescent="0.3">
      <c r="A1849" s="32"/>
      <c r="AI1849" s="20"/>
      <c r="AJ1849" s="21"/>
      <c r="AK1849" s="39"/>
      <c r="AL1849" s="39"/>
      <c r="AM1849" s="19"/>
      <c r="AN1849" s="19"/>
      <c r="AO1849" s="19"/>
      <c r="AP1849" s="19"/>
      <c r="AQ1849" s="19"/>
      <c r="AR1849" s="19"/>
      <c r="AS1849" s="51"/>
      <c r="AT1849" s="51"/>
      <c r="AU1849" s="51"/>
      <c r="AV1849" s="51"/>
      <c r="AW1849" s="51"/>
    </row>
    <row r="1850" spans="1:49" ht="15" x14ac:dyDescent="0.3">
      <c r="A1850" s="32"/>
      <c r="AI1850" s="20"/>
      <c r="AJ1850" s="21"/>
      <c r="AK1850" s="39"/>
      <c r="AL1850" s="39"/>
      <c r="AM1850" s="19"/>
      <c r="AN1850" s="19"/>
      <c r="AO1850" s="19"/>
      <c r="AP1850" s="19"/>
      <c r="AQ1850" s="19"/>
      <c r="AR1850" s="19"/>
      <c r="AS1850" s="51"/>
      <c r="AT1850" s="51"/>
      <c r="AU1850" s="51"/>
      <c r="AV1850" s="51"/>
      <c r="AW1850" s="51"/>
    </row>
    <row r="1851" spans="1:49" ht="15" x14ac:dyDescent="0.3">
      <c r="A1851" s="32"/>
      <c r="AI1851" s="20"/>
      <c r="AJ1851" s="21"/>
      <c r="AK1851" s="39"/>
      <c r="AL1851" s="39"/>
      <c r="AM1851" s="19"/>
      <c r="AN1851" s="19"/>
      <c r="AO1851" s="19"/>
      <c r="AP1851" s="19"/>
      <c r="AQ1851" s="19"/>
      <c r="AR1851" s="19"/>
      <c r="AS1851" s="51"/>
      <c r="AT1851" s="51"/>
      <c r="AU1851" s="51"/>
      <c r="AV1851" s="51"/>
      <c r="AW1851" s="51"/>
    </row>
    <row r="1852" spans="1:49" ht="15" x14ac:dyDescent="0.3">
      <c r="A1852" s="32"/>
      <c r="AI1852" s="20"/>
      <c r="AJ1852" s="21"/>
      <c r="AK1852" s="39"/>
      <c r="AL1852" s="39"/>
      <c r="AM1852" s="19"/>
      <c r="AN1852" s="19"/>
      <c r="AO1852" s="19"/>
      <c r="AP1852" s="19"/>
      <c r="AQ1852" s="19"/>
      <c r="AR1852" s="19"/>
      <c r="AS1852" s="51"/>
      <c r="AT1852" s="51"/>
      <c r="AU1852" s="51"/>
      <c r="AV1852" s="51"/>
      <c r="AW1852" s="51"/>
    </row>
    <row r="1853" spans="1:49" ht="15" x14ac:dyDescent="0.3">
      <c r="A1853" s="32"/>
      <c r="AI1853" s="20"/>
      <c r="AJ1853" s="21"/>
      <c r="AK1853" s="39"/>
      <c r="AL1853" s="39"/>
      <c r="AM1853" s="19"/>
      <c r="AN1853" s="19"/>
      <c r="AO1853" s="19"/>
      <c r="AP1853" s="19"/>
      <c r="AQ1853" s="19"/>
      <c r="AR1853" s="19"/>
      <c r="AS1853" s="51"/>
      <c r="AT1853" s="51"/>
      <c r="AU1853" s="51"/>
      <c r="AV1853" s="51"/>
      <c r="AW1853" s="51"/>
    </row>
    <row r="1854" spans="1:49" ht="15" x14ac:dyDescent="0.3">
      <c r="A1854" s="32"/>
      <c r="AI1854" s="20"/>
      <c r="AJ1854" s="21"/>
      <c r="AK1854" s="39"/>
      <c r="AL1854" s="39"/>
      <c r="AM1854" s="19"/>
      <c r="AN1854" s="19"/>
      <c r="AO1854" s="19"/>
      <c r="AP1854" s="19"/>
      <c r="AQ1854" s="19"/>
      <c r="AR1854" s="19"/>
      <c r="AS1854" s="51"/>
      <c r="AT1854" s="51"/>
      <c r="AU1854" s="51"/>
      <c r="AV1854" s="51"/>
      <c r="AW1854" s="51"/>
    </row>
    <row r="1855" spans="1:49" ht="15" x14ac:dyDescent="0.3">
      <c r="A1855" s="32"/>
      <c r="AI1855" s="20"/>
      <c r="AJ1855" s="21"/>
      <c r="AK1855" s="39"/>
      <c r="AL1855" s="39"/>
      <c r="AM1855" s="19"/>
      <c r="AN1855" s="19"/>
      <c r="AO1855" s="19"/>
      <c r="AP1855" s="19"/>
      <c r="AQ1855" s="19"/>
      <c r="AR1855" s="19"/>
      <c r="AS1855" s="51"/>
      <c r="AT1855" s="51"/>
      <c r="AU1855" s="51"/>
      <c r="AV1855" s="51"/>
      <c r="AW1855" s="51"/>
    </row>
    <row r="1856" spans="1:49" ht="15" x14ac:dyDescent="0.3">
      <c r="A1856" s="32"/>
      <c r="AI1856" s="20"/>
      <c r="AJ1856" s="21"/>
      <c r="AK1856" s="39"/>
      <c r="AL1856" s="39"/>
      <c r="AM1856" s="19"/>
      <c r="AN1856" s="19"/>
      <c r="AO1856" s="19"/>
      <c r="AP1856" s="19"/>
      <c r="AQ1856" s="19"/>
      <c r="AR1856" s="19"/>
      <c r="AS1856" s="51"/>
      <c r="AT1856" s="51"/>
      <c r="AU1856" s="51"/>
      <c r="AV1856" s="51"/>
      <c r="AW1856" s="51"/>
    </row>
    <row r="1857" spans="1:49" ht="15" x14ac:dyDescent="0.3">
      <c r="A1857" s="32"/>
      <c r="AI1857" s="20"/>
      <c r="AJ1857" s="21"/>
      <c r="AK1857" s="39"/>
      <c r="AL1857" s="39"/>
      <c r="AM1857" s="19"/>
      <c r="AN1857" s="19"/>
      <c r="AO1857" s="19"/>
      <c r="AP1857" s="19"/>
      <c r="AQ1857" s="19"/>
      <c r="AR1857" s="19"/>
      <c r="AS1857" s="51"/>
      <c r="AT1857" s="51"/>
      <c r="AU1857" s="51"/>
      <c r="AV1857" s="51"/>
      <c r="AW1857" s="51"/>
    </row>
    <row r="1858" spans="1:49" ht="15" x14ac:dyDescent="0.3">
      <c r="A1858" s="32"/>
      <c r="AI1858" s="20"/>
      <c r="AJ1858" s="21"/>
      <c r="AK1858" s="39"/>
      <c r="AL1858" s="39"/>
      <c r="AM1858" s="19"/>
      <c r="AN1858" s="19"/>
      <c r="AO1858" s="19"/>
      <c r="AP1858" s="19"/>
      <c r="AQ1858" s="19"/>
      <c r="AR1858" s="19"/>
      <c r="AS1858" s="51"/>
      <c r="AT1858" s="51"/>
      <c r="AU1858" s="51"/>
      <c r="AV1858" s="51"/>
      <c r="AW1858" s="51"/>
    </row>
    <row r="1859" spans="1:49" ht="15" x14ac:dyDescent="0.3">
      <c r="A1859" s="32"/>
      <c r="AI1859" s="20"/>
      <c r="AJ1859" s="21"/>
      <c r="AK1859" s="39"/>
      <c r="AL1859" s="39"/>
      <c r="AM1859" s="19"/>
      <c r="AN1859" s="19"/>
      <c r="AO1859" s="19"/>
      <c r="AP1859" s="19"/>
      <c r="AQ1859" s="19"/>
      <c r="AR1859" s="19"/>
      <c r="AS1859" s="51"/>
      <c r="AT1859" s="51"/>
      <c r="AU1859" s="51"/>
      <c r="AV1859" s="51"/>
      <c r="AW1859" s="51"/>
    </row>
    <row r="1860" spans="1:49" ht="15" x14ac:dyDescent="0.3">
      <c r="A1860" s="32"/>
      <c r="AI1860" s="20"/>
      <c r="AJ1860" s="21"/>
      <c r="AK1860" s="39"/>
      <c r="AL1860" s="39"/>
      <c r="AM1860" s="19"/>
      <c r="AN1860" s="19"/>
      <c r="AO1860" s="19"/>
      <c r="AP1860" s="19"/>
      <c r="AQ1860" s="19"/>
      <c r="AR1860" s="19"/>
      <c r="AS1860" s="51"/>
      <c r="AT1860" s="51"/>
      <c r="AU1860" s="51"/>
      <c r="AV1860" s="51"/>
      <c r="AW1860" s="51"/>
    </row>
    <row r="1861" spans="1:49" ht="15" x14ac:dyDescent="0.3">
      <c r="A1861" s="32"/>
      <c r="AI1861" s="20"/>
      <c r="AJ1861" s="21"/>
      <c r="AK1861" s="39"/>
      <c r="AL1861" s="39"/>
      <c r="AM1861" s="19"/>
      <c r="AN1861" s="19"/>
      <c r="AO1861" s="19"/>
      <c r="AP1861" s="19"/>
      <c r="AQ1861" s="19"/>
      <c r="AR1861" s="19"/>
      <c r="AS1861" s="51"/>
      <c r="AT1861" s="51"/>
      <c r="AU1861" s="51"/>
      <c r="AV1861" s="51"/>
      <c r="AW1861" s="51"/>
    </row>
    <row r="1862" spans="1:49" ht="15" x14ac:dyDescent="0.3">
      <c r="A1862" s="32"/>
      <c r="AI1862" s="20"/>
      <c r="AJ1862" s="21"/>
      <c r="AK1862" s="39"/>
      <c r="AL1862" s="39"/>
      <c r="AM1862" s="19"/>
      <c r="AN1862" s="19"/>
      <c r="AO1862" s="19"/>
      <c r="AP1862" s="19"/>
      <c r="AQ1862" s="19"/>
      <c r="AR1862" s="19"/>
      <c r="AS1862" s="51"/>
      <c r="AT1862" s="51"/>
      <c r="AU1862" s="51"/>
      <c r="AV1862" s="51"/>
      <c r="AW1862" s="51"/>
    </row>
    <row r="1863" spans="1:49" ht="15" x14ac:dyDescent="0.3">
      <c r="A1863" s="32"/>
      <c r="AI1863" s="20"/>
      <c r="AJ1863" s="21"/>
      <c r="AK1863" s="39"/>
      <c r="AL1863" s="39"/>
      <c r="AM1863" s="19"/>
      <c r="AN1863" s="19"/>
      <c r="AO1863" s="19"/>
      <c r="AP1863" s="19"/>
      <c r="AQ1863" s="19"/>
      <c r="AR1863" s="19"/>
      <c r="AS1863" s="51"/>
      <c r="AT1863" s="51"/>
      <c r="AU1863" s="51"/>
      <c r="AV1863" s="51"/>
      <c r="AW1863" s="51"/>
    </row>
    <row r="1864" spans="1:49" ht="15" x14ac:dyDescent="0.3">
      <c r="A1864" s="32"/>
      <c r="AI1864" s="20"/>
      <c r="AJ1864" s="21"/>
      <c r="AK1864" s="39"/>
      <c r="AL1864" s="39"/>
      <c r="AM1864" s="19"/>
      <c r="AN1864" s="19"/>
      <c r="AO1864" s="19"/>
      <c r="AP1864" s="19"/>
      <c r="AQ1864" s="19"/>
      <c r="AR1864" s="19"/>
      <c r="AS1864" s="51"/>
      <c r="AT1864" s="51"/>
      <c r="AU1864" s="51"/>
      <c r="AV1864" s="51"/>
      <c r="AW1864" s="51"/>
    </row>
    <row r="1865" spans="1:49" ht="15" x14ac:dyDescent="0.3">
      <c r="A1865" s="32"/>
      <c r="AI1865" s="20"/>
      <c r="AJ1865" s="21"/>
      <c r="AK1865" s="39"/>
      <c r="AL1865" s="39"/>
      <c r="AM1865" s="19"/>
      <c r="AN1865" s="19"/>
      <c r="AO1865" s="19"/>
      <c r="AP1865" s="19"/>
      <c r="AQ1865" s="19"/>
      <c r="AR1865" s="19"/>
      <c r="AS1865" s="51"/>
      <c r="AT1865" s="51"/>
      <c r="AU1865" s="51"/>
      <c r="AV1865" s="51"/>
      <c r="AW1865" s="51"/>
    </row>
    <row r="1866" spans="1:49" ht="15" x14ac:dyDescent="0.3">
      <c r="A1866" s="32"/>
      <c r="AI1866" s="20"/>
      <c r="AJ1866" s="21"/>
      <c r="AK1866" s="39"/>
      <c r="AL1866" s="39"/>
      <c r="AM1866" s="19"/>
      <c r="AN1866" s="19"/>
      <c r="AO1866" s="19"/>
      <c r="AP1866" s="19"/>
      <c r="AQ1866" s="19"/>
      <c r="AR1866" s="19"/>
      <c r="AS1866" s="51"/>
      <c r="AT1866" s="51"/>
      <c r="AU1866" s="51"/>
      <c r="AV1866" s="51"/>
      <c r="AW1866" s="51"/>
    </row>
    <row r="1867" spans="1:49" ht="15" x14ac:dyDescent="0.3">
      <c r="A1867" s="32"/>
      <c r="AI1867" s="20"/>
      <c r="AJ1867" s="21"/>
      <c r="AK1867" s="39"/>
      <c r="AL1867" s="39"/>
      <c r="AM1867" s="19"/>
      <c r="AN1867" s="19"/>
      <c r="AO1867" s="19"/>
      <c r="AP1867" s="19"/>
      <c r="AQ1867" s="19"/>
      <c r="AR1867" s="19"/>
      <c r="AS1867" s="51"/>
      <c r="AT1867" s="51"/>
      <c r="AU1867" s="51"/>
      <c r="AV1867" s="51"/>
      <c r="AW1867" s="51"/>
    </row>
    <row r="1868" spans="1:49" ht="15" x14ac:dyDescent="0.3">
      <c r="A1868" s="32"/>
      <c r="AI1868" s="20"/>
      <c r="AJ1868" s="21"/>
      <c r="AK1868" s="39"/>
      <c r="AL1868" s="39"/>
      <c r="AM1868" s="19"/>
      <c r="AN1868" s="19"/>
      <c r="AO1868" s="19"/>
      <c r="AP1868" s="19"/>
      <c r="AQ1868" s="19"/>
      <c r="AR1868" s="19"/>
      <c r="AS1868" s="51"/>
      <c r="AT1868" s="51"/>
      <c r="AU1868" s="51"/>
      <c r="AV1868" s="51"/>
      <c r="AW1868" s="51"/>
    </row>
    <row r="1869" spans="1:49" ht="15" x14ac:dyDescent="0.3">
      <c r="A1869" s="32"/>
      <c r="AI1869" s="20"/>
      <c r="AJ1869" s="21"/>
      <c r="AK1869" s="39"/>
      <c r="AL1869" s="39"/>
      <c r="AM1869" s="19"/>
      <c r="AN1869" s="19"/>
      <c r="AO1869" s="19"/>
      <c r="AP1869" s="19"/>
      <c r="AQ1869" s="19"/>
      <c r="AR1869" s="19"/>
      <c r="AS1869" s="51"/>
      <c r="AT1869" s="51"/>
      <c r="AU1869" s="51"/>
      <c r="AV1869" s="51"/>
      <c r="AW1869" s="51"/>
    </row>
    <row r="1870" spans="1:49" ht="15" x14ac:dyDescent="0.3">
      <c r="A1870" s="32"/>
      <c r="AI1870" s="20"/>
      <c r="AJ1870" s="21"/>
      <c r="AK1870" s="39"/>
      <c r="AL1870" s="39"/>
      <c r="AM1870" s="19"/>
      <c r="AN1870" s="19"/>
      <c r="AO1870" s="19"/>
      <c r="AP1870" s="19"/>
      <c r="AQ1870" s="19"/>
      <c r="AR1870" s="19"/>
      <c r="AS1870" s="51"/>
      <c r="AT1870" s="51"/>
      <c r="AU1870" s="51"/>
      <c r="AV1870" s="51"/>
      <c r="AW1870" s="51"/>
    </row>
    <row r="1871" spans="1:49" ht="15" x14ac:dyDescent="0.3">
      <c r="A1871" s="32"/>
      <c r="AI1871" s="20"/>
      <c r="AJ1871" s="21"/>
      <c r="AK1871" s="39"/>
      <c r="AL1871" s="39"/>
      <c r="AM1871" s="19"/>
      <c r="AN1871" s="19"/>
      <c r="AO1871" s="19"/>
      <c r="AP1871" s="19"/>
      <c r="AQ1871" s="19"/>
      <c r="AR1871" s="19"/>
      <c r="AS1871" s="51"/>
      <c r="AT1871" s="51"/>
      <c r="AU1871" s="51"/>
      <c r="AV1871" s="51"/>
      <c r="AW1871" s="51"/>
    </row>
    <row r="1872" spans="1:49" ht="15" x14ac:dyDescent="0.3">
      <c r="A1872" s="32"/>
      <c r="AI1872" s="20"/>
      <c r="AJ1872" s="21"/>
      <c r="AK1872" s="39"/>
      <c r="AL1872" s="39"/>
      <c r="AM1872" s="19"/>
      <c r="AN1872" s="19"/>
      <c r="AO1872" s="19"/>
      <c r="AP1872" s="19"/>
      <c r="AQ1872" s="19"/>
      <c r="AR1872" s="19"/>
      <c r="AS1872" s="51"/>
      <c r="AT1872" s="51"/>
      <c r="AU1872" s="51"/>
      <c r="AV1872" s="51"/>
      <c r="AW1872" s="51"/>
    </row>
    <row r="1873" spans="1:49" ht="15" x14ac:dyDescent="0.3">
      <c r="A1873" s="32"/>
      <c r="AI1873" s="20"/>
      <c r="AJ1873" s="21"/>
      <c r="AK1873" s="39"/>
      <c r="AL1873" s="39"/>
      <c r="AM1873" s="19"/>
      <c r="AN1873" s="19"/>
      <c r="AO1873" s="19"/>
      <c r="AP1873" s="19"/>
      <c r="AQ1873" s="19"/>
      <c r="AR1873" s="19"/>
      <c r="AS1873" s="51"/>
      <c r="AT1873" s="51"/>
      <c r="AU1873" s="51"/>
      <c r="AV1873" s="51"/>
      <c r="AW1873" s="51"/>
    </row>
    <row r="1874" spans="1:49" ht="15" x14ac:dyDescent="0.3">
      <c r="A1874" s="32"/>
      <c r="AI1874" s="20"/>
      <c r="AJ1874" s="21"/>
      <c r="AK1874" s="39"/>
      <c r="AL1874" s="39"/>
      <c r="AM1874" s="19"/>
      <c r="AN1874" s="19"/>
      <c r="AO1874" s="19"/>
      <c r="AP1874" s="19"/>
      <c r="AQ1874" s="19"/>
      <c r="AR1874" s="19"/>
      <c r="AS1874" s="51"/>
      <c r="AT1874" s="51"/>
      <c r="AU1874" s="51"/>
      <c r="AV1874" s="51"/>
      <c r="AW1874" s="51"/>
    </row>
    <row r="1875" spans="1:49" ht="15" x14ac:dyDescent="0.3">
      <c r="A1875" s="32"/>
      <c r="AI1875" s="20"/>
      <c r="AJ1875" s="21"/>
      <c r="AK1875" s="39"/>
      <c r="AL1875" s="39"/>
      <c r="AM1875" s="19"/>
      <c r="AN1875" s="19"/>
      <c r="AO1875" s="19"/>
      <c r="AP1875" s="19"/>
      <c r="AQ1875" s="19"/>
      <c r="AR1875" s="19"/>
      <c r="AS1875" s="51"/>
      <c r="AT1875" s="51"/>
      <c r="AU1875" s="51"/>
      <c r="AV1875" s="51"/>
      <c r="AW1875" s="51"/>
    </row>
    <row r="1876" spans="1:49" ht="15" x14ac:dyDescent="0.3">
      <c r="A1876" s="32"/>
      <c r="AI1876" s="20"/>
      <c r="AJ1876" s="21"/>
      <c r="AK1876" s="39"/>
      <c r="AL1876" s="39"/>
      <c r="AM1876" s="19"/>
      <c r="AN1876" s="19"/>
      <c r="AO1876" s="19"/>
      <c r="AP1876" s="19"/>
      <c r="AQ1876" s="19"/>
      <c r="AR1876" s="19"/>
      <c r="AS1876" s="51"/>
      <c r="AT1876" s="51"/>
      <c r="AU1876" s="51"/>
      <c r="AV1876" s="51"/>
      <c r="AW1876" s="51"/>
    </row>
    <row r="1877" spans="1:49" ht="15" x14ac:dyDescent="0.3">
      <c r="A1877" s="32"/>
      <c r="AI1877" s="20"/>
      <c r="AJ1877" s="21"/>
      <c r="AK1877" s="39"/>
      <c r="AL1877" s="39"/>
      <c r="AM1877" s="19"/>
      <c r="AN1877" s="19"/>
      <c r="AO1877" s="19"/>
      <c r="AP1877" s="19"/>
      <c r="AQ1877" s="19"/>
      <c r="AR1877" s="19"/>
      <c r="AS1877" s="51"/>
      <c r="AT1877" s="51"/>
      <c r="AU1877" s="51"/>
      <c r="AV1877" s="51"/>
      <c r="AW1877" s="51"/>
    </row>
    <row r="1878" spans="1:49" ht="15" x14ac:dyDescent="0.3">
      <c r="A1878" s="32"/>
      <c r="AI1878" s="20"/>
      <c r="AJ1878" s="21"/>
      <c r="AK1878" s="39"/>
      <c r="AL1878" s="39"/>
      <c r="AM1878" s="19"/>
      <c r="AN1878" s="19"/>
      <c r="AO1878" s="19"/>
      <c r="AP1878" s="19"/>
      <c r="AQ1878" s="19"/>
      <c r="AR1878" s="19"/>
      <c r="AS1878" s="51"/>
      <c r="AT1878" s="51"/>
      <c r="AU1878" s="51"/>
      <c r="AV1878" s="51"/>
      <c r="AW1878" s="51"/>
    </row>
    <row r="1879" spans="1:49" ht="15" x14ac:dyDescent="0.3">
      <c r="A1879" s="32"/>
      <c r="AI1879" s="20"/>
      <c r="AJ1879" s="21"/>
      <c r="AK1879" s="39"/>
      <c r="AL1879" s="39"/>
      <c r="AM1879" s="19"/>
      <c r="AN1879" s="19"/>
      <c r="AO1879" s="19"/>
      <c r="AP1879" s="19"/>
      <c r="AQ1879" s="19"/>
      <c r="AR1879" s="19"/>
      <c r="AS1879" s="51"/>
      <c r="AT1879" s="51"/>
      <c r="AU1879" s="51"/>
      <c r="AV1879" s="51"/>
      <c r="AW1879" s="51"/>
    </row>
    <row r="1880" spans="1:49" ht="15" x14ac:dyDescent="0.3">
      <c r="A1880" s="32"/>
      <c r="AI1880" s="20"/>
      <c r="AJ1880" s="21"/>
      <c r="AK1880" s="39"/>
      <c r="AL1880" s="39"/>
      <c r="AM1880" s="19"/>
      <c r="AN1880" s="19"/>
      <c r="AO1880" s="19"/>
      <c r="AP1880" s="19"/>
      <c r="AQ1880" s="19"/>
      <c r="AR1880" s="19"/>
      <c r="AS1880" s="51"/>
      <c r="AT1880" s="51"/>
      <c r="AU1880" s="51"/>
      <c r="AV1880" s="51"/>
      <c r="AW1880" s="51"/>
    </row>
    <row r="1881" spans="1:49" ht="15" x14ac:dyDescent="0.3">
      <c r="A1881" s="32"/>
      <c r="AI1881" s="20"/>
      <c r="AJ1881" s="21"/>
      <c r="AK1881" s="39"/>
      <c r="AL1881" s="39"/>
      <c r="AM1881" s="19"/>
      <c r="AN1881" s="19"/>
      <c r="AO1881" s="19"/>
      <c r="AP1881" s="19"/>
      <c r="AQ1881" s="19"/>
      <c r="AR1881" s="19"/>
      <c r="AS1881" s="51"/>
      <c r="AT1881" s="51"/>
      <c r="AU1881" s="51"/>
      <c r="AV1881" s="51"/>
      <c r="AW1881" s="51"/>
    </row>
    <row r="1882" spans="1:49" ht="15" x14ac:dyDescent="0.3">
      <c r="A1882" s="32"/>
      <c r="AI1882" s="20"/>
      <c r="AJ1882" s="21"/>
      <c r="AK1882" s="39"/>
      <c r="AL1882" s="39"/>
      <c r="AM1882" s="19"/>
      <c r="AN1882" s="19"/>
      <c r="AO1882" s="19"/>
      <c r="AP1882" s="19"/>
      <c r="AQ1882" s="19"/>
      <c r="AR1882" s="19"/>
      <c r="AS1882" s="51"/>
      <c r="AT1882" s="51"/>
      <c r="AU1882" s="51"/>
      <c r="AV1882" s="51"/>
      <c r="AW1882" s="51"/>
    </row>
    <row r="1883" spans="1:49" ht="15" x14ac:dyDescent="0.3">
      <c r="A1883" s="32"/>
      <c r="AI1883" s="20"/>
      <c r="AJ1883" s="21"/>
      <c r="AK1883" s="39"/>
      <c r="AL1883" s="39"/>
      <c r="AM1883" s="19"/>
      <c r="AN1883" s="19"/>
      <c r="AO1883" s="19"/>
      <c r="AP1883" s="19"/>
      <c r="AQ1883" s="19"/>
      <c r="AR1883" s="19"/>
      <c r="AS1883" s="51"/>
      <c r="AT1883" s="51"/>
      <c r="AU1883" s="51"/>
      <c r="AV1883" s="51"/>
      <c r="AW1883" s="51"/>
    </row>
    <row r="1884" spans="1:49" ht="15" x14ac:dyDescent="0.3">
      <c r="A1884" s="32"/>
      <c r="AI1884" s="20"/>
      <c r="AJ1884" s="21"/>
      <c r="AK1884" s="39"/>
      <c r="AL1884" s="39"/>
      <c r="AM1884" s="19"/>
      <c r="AN1884" s="19"/>
      <c r="AO1884" s="19"/>
      <c r="AP1884" s="19"/>
      <c r="AQ1884" s="19"/>
      <c r="AR1884" s="19"/>
      <c r="AS1884" s="51"/>
      <c r="AT1884" s="51"/>
      <c r="AU1884" s="51"/>
      <c r="AV1884" s="51"/>
      <c r="AW1884" s="51"/>
    </row>
    <row r="1885" spans="1:49" ht="15" x14ac:dyDescent="0.3">
      <c r="A1885" s="32"/>
      <c r="AI1885" s="20"/>
      <c r="AJ1885" s="21"/>
      <c r="AK1885" s="39"/>
      <c r="AL1885" s="39"/>
      <c r="AM1885" s="19"/>
      <c r="AN1885" s="19"/>
      <c r="AO1885" s="19"/>
      <c r="AP1885" s="19"/>
      <c r="AQ1885" s="19"/>
      <c r="AR1885" s="19"/>
      <c r="AS1885" s="51"/>
      <c r="AT1885" s="51"/>
      <c r="AU1885" s="51"/>
      <c r="AV1885" s="51"/>
      <c r="AW1885" s="51"/>
    </row>
    <row r="1886" spans="1:49" ht="15" x14ac:dyDescent="0.3">
      <c r="A1886" s="32"/>
      <c r="AI1886" s="20"/>
      <c r="AJ1886" s="21"/>
      <c r="AK1886" s="39"/>
      <c r="AL1886" s="39"/>
      <c r="AM1886" s="19"/>
      <c r="AN1886" s="19"/>
      <c r="AO1886" s="19"/>
      <c r="AP1886" s="19"/>
      <c r="AQ1886" s="19"/>
      <c r="AR1886" s="19"/>
      <c r="AS1886" s="51"/>
      <c r="AT1886" s="51"/>
      <c r="AU1886" s="51"/>
      <c r="AV1886" s="51"/>
      <c r="AW1886" s="51"/>
    </row>
    <row r="1887" spans="1:49" ht="15" x14ac:dyDescent="0.3">
      <c r="A1887" s="32"/>
      <c r="AI1887" s="20"/>
      <c r="AJ1887" s="21"/>
      <c r="AK1887" s="39"/>
      <c r="AL1887" s="39"/>
      <c r="AM1887" s="19"/>
      <c r="AN1887" s="19"/>
      <c r="AO1887" s="19"/>
      <c r="AP1887" s="19"/>
      <c r="AQ1887" s="19"/>
      <c r="AR1887" s="19"/>
      <c r="AS1887" s="51"/>
      <c r="AT1887" s="51"/>
      <c r="AU1887" s="51"/>
      <c r="AV1887" s="51"/>
      <c r="AW1887" s="51"/>
    </row>
    <row r="1888" spans="1:49" ht="15" x14ac:dyDescent="0.3">
      <c r="A1888" s="32"/>
      <c r="AI1888" s="20"/>
      <c r="AJ1888" s="21"/>
      <c r="AK1888" s="39"/>
      <c r="AL1888" s="39"/>
      <c r="AM1888" s="19"/>
      <c r="AN1888" s="19"/>
      <c r="AO1888" s="19"/>
      <c r="AP1888" s="19"/>
      <c r="AQ1888" s="19"/>
      <c r="AR1888" s="19"/>
      <c r="AS1888" s="51"/>
      <c r="AT1888" s="51"/>
      <c r="AU1888" s="51"/>
      <c r="AV1888" s="51"/>
      <c r="AW1888" s="51"/>
    </row>
    <row r="1889" spans="1:49" ht="15" x14ac:dyDescent="0.3">
      <c r="A1889" s="32"/>
      <c r="AI1889" s="20"/>
      <c r="AJ1889" s="21"/>
      <c r="AK1889" s="39"/>
      <c r="AL1889" s="39"/>
      <c r="AM1889" s="19"/>
      <c r="AN1889" s="19"/>
      <c r="AO1889" s="19"/>
      <c r="AP1889" s="19"/>
      <c r="AQ1889" s="19"/>
      <c r="AR1889" s="19"/>
      <c r="AS1889" s="51"/>
      <c r="AT1889" s="51"/>
      <c r="AU1889" s="51"/>
      <c r="AV1889" s="51"/>
      <c r="AW1889" s="51"/>
    </row>
    <row r="1890" spans="1:49" ht="15" x14ac:dyDescent="0.3">
      <c r="A1890" s="32"/>
      <c r="AI1890" s="20"/>
      <c r="AJ1890" s="21"/>
      <c r="AK1890" s="39"/>
      <c r="AL1890" s="39"/>
      <c r="AM1890" s="19"/>
      <c r="AN1890" s="19"/>
      <c r="AO1890" s="19"/>
      <c r="AP1890" s="19"/>
      <c r="AQ1890" s="19"/>
      <c r="AR1890" s="19"/>
      <c r="AS1890" s="51"/>
      <c r="AT1890" s="51"/>
      <c r="AU1890" s="51"/>
      <c r="AV1890" s="51"/>
      <c r="AW1890" s="51"/>
    </row>
    <row r="1891" spans="1:49" ht="15" x14ac:dyDescent="0.3">
      <c r="A1891" s="32"/>
      <c r="AI1891" s="20"/>
      <c r="AJ1891" s="21"/>
      <c r="AK1891" s="39"/>
      <c r="AL1891" s="39"/>
      <c r="AM1891" s="19"/>
      <c r="AN1891" s="19"/>
      <c r="AO1891" s="19"/>
      <c r="AP1891" s="19"/>
      <c r="AQ1891" s="19"/>
      <c r="AR1891" s="19"/>
      <c r="AS1891" s="51"/>
      <c r="AT1891" s="51"/>
      <c r="AU1891" s="51"/>
      <c r="AV1891" s="51"/>
      <c r="AW1891" s="51"/>
    </row>
    <row r="1892" spans="1:49" ht="15" x14ac:dyDescent="0.3">
      <c r="A1892" s="32"/>
      <c r="AI1892" s="20"/>
      <c r="AJ1892" s="21"/>
      <c r="AK1892" s="39"/>
      <c r="AL1892" s="39"/>
      <c r="AM1892" s="19"/>
      <c r="AN1892" s="19"/>
      <c r="AO1892" s="19"/>
      <c r="AP1892" s="19"/>
      <c r="AQ1892" s="19"/>
      <c r="AR1892" s="19"/>
      <c r="AS1892" s="51"/>
      <c r="AT1892" s="51"/>
      <c r="AU1892" s="51"/>
      <c r="AV1892" s="51"/>
      <c r="AW1892" s="51"/>
    </row>
    <row r="1893" spans="1:49" ht="15" x14ac:dyDescent="0.3">
      <c r="A1893" s="32"/>
      <c r="AI1893" s="20"/>
      <c r="AJ1893" s="21"/>
      <c r="AK1893" s="39"/>
      <c r="AL1893" s="39"/>
      <c r="AM1893" s="19"/>
      <c r="AN1893" s="19"/>
      <c r="AO1893" s="19"/>
      <c r="AP1893" s="19"/>
      <c r="AQ1893" s="19"/>
      <c r="AR1893" s="19"/>
      <c r="AS1893" s="51"/>
      <c r="AT1893" s="51"/>
      <c r="AU1893" s="51"/>
      <c r="AV1893" s="51"/>
      <c r="AW1893" s="51"/>
    </row>
    <row r="1894" spans="1:49" ht="15" x14ac:dyDescent="0.3">
      <c r="A1894" s="32"/>
      <c r="AI1894" s="20"/>
      <c r="AJ1894" s="21"/>
      <c r="AK1894" s="39"/>
      <c r="AL1894" s="39"/>
      <c r="AM1894" s="19"/>
      <c r="AN1894" s="19"/>
      <c r="AO1894" s="19"/>
      <c r="AP1894" s="19"/>
      <c r="AQ1894" s="19"/>
      <c r="AR1894" s="19"/>
      <c r="AS1894" s="51"/>
      <c r="AT1894" s="51"/>
      <c r="AU1894" s="51"/>
      <c r="AV1894" s="51"/>
      <c r="AW1894" s="51"/>
    </row>
    <row r="1895" spans="1:49" ht="15" x14ac:dyDescent="0.3">
      <c r="A1895" s="32"/>
      <c r="AI1895" s="20"/>
      <c r="AJ1895" s="21"/>
      <c r="AK1895" s="39"/>
      <c r="AL1895" s="39"/>
      <c r="AM1895" s="19"/>
      <c r="AN1895" s="19"/>
      <c r="AO1895" s="19"/>
      <c r="AP1895" s="19"/>
      <c r="AQ1895" s="19"/>
      <c r="AR1895" s="19"/>
      <c r="AS1895" s="51"/>
      <c r="AT1895" s="51"/>
      <c r="AU1895" s="51"/>
      <c r="AV1895" s="51"/>
      <c r="AW1895" s="51"/>
    </row>
    <row r="1896" spans="1:49" ht="15" x14ac:dyDescent="0.3">
      <c r="A1896" s="32"/>
      <c r="AI1896" s="20"/>
      <c r="AJ1896" s="21"/>
      <c r="AK1896" s="39"/>
      <c r="AL1896" s="39"/>
      <c r="AM1896" s="19"/>
      <c r="AN1896" s="19"/>
      <c r="AO1896" s="19"/>
      <c r="AP1896" s="19"/>
      <c r="AQ1896" s="19"/>
      <c r="AR1896" s="19"/>
      <c r="AS1896" s="51"/>
      <c r="AT1896" s="51"/>
      <c r="AU1896" s="51"/>
      <c r="AV1896" s="51"/>
      <c r="AW1896" s="51"/>
    </row>
    <row r="1897" spans="1:49" ht="15" x14ac:dyDescent="0.3">
      <c r="A1897" s="32"/>
      <c r="AI1897" s="20"/>
      <c r="AJ1897" s="21"/>
      <c r="AK1897" s="39"/>
      <c r="AL1897" s="39"/>
      <c r="AM1897" s="19"/>
      <c r="AN1897" s="19"/>
      <c r="AO1897" s="19"/>
      <c r="AP1897" s="19"/>
      <c r="AQ1897" s="19"/>
      <c r="AR1897" s="19"/>
      <c r="AS1897" s="51"/>
      <c r="AT1897" s="51"/>
      <c r="AU1897" s="51"/>
      <c r="AV1897" s="51"/>
      <c r="AW1897" s="51"/>
    </row>
    <row r="1898" spans="1:49" ht="15" x14ac:dyDescent="0.3">
      <c r="A1898" s="32"/>
      <c r="AI1898" s="20"/>
      <c r="AJ1898" s="21"/>
      <c r="AK1898" s="39"/>
      <c r="AL1898" s="39"/>
      <c r="AM1898" s="19"/>
      <c r="AN1898" s="19"/>
      <c r="AO1898" s="19"/>
      <c r="AP1898" s="19"/>
      <c r="AQ1898" s="19"/>
      <c r="AR1898" s="19"/>
      <c r="AS1898" s="51"/>
      <c r="AT1898" s="51"/>
      <c r="AU1898" s="51"/>
      <c r="AV1898" s="51"/>
      <c r="AW1898" s="51"/>
    </row>
    <row r="1899" spans="1:49" ht="15" x14ac:dyDescent="0.3">
      <c r="A1899" s="32"/>
      <c r="AI1899" s="20"/>
      <c r="AJ1899" s="21"/>
      <c r="AK1899" s="39"/>
      <c r="AL1899" s="39"/>
      <c r="AM1899" s="19"/>
      <c r="AN1899" s="19"/>
      <c r="AO1899" s="19"/>
      <c r="AP1899" s="19"/>
      <c r="AQ1899" s="19"/>
      <c r="AR1899" s="19"/>
      <c r="AS1899" s="51"/>
      <c r="AT1899" s="51"/>
      <c r="AU1899" s="51"/>
      <c r="AV1899" s="51"/>
      <c r="AW1899" s="51"/>
    </row>
    <row r="1900" spans="1:49" ht="15" x14ac:dyDescent="0.3">
      <c r="A1900" s="32"/>
      <c r="AI1900" s="20"/>
      <c r="AJ1900" s="21"/>
      <c r="AK1900" s="39"/>
      <c r="AL1900" s="39"/>
      <c r="AM1900" s="19"/>
      <c r="AN1900" s="19"/>
      <c r="AO1900" s="19"/>
      <c r="AP1900" s="19"/>
      <c r="AQ1900" s="19"/>
      <c r="AR1900" s="19"/>
      <c r="AS1900" s="51"/>
      <c r="AT1900" s="51"/>
      <c r="AU1900" s="51"/>
      <c r="AV1900" s="51"/>
      <c r="AW1900" s="51"/>
    </row>
    <row r="1901" spans="1:49" ht="15" x14ac:dyDescent="0.3">
      <c r="A1901" s="32"/>
      <c r="AI1901" s="20"/>
      <c r="AJ1901" s="21"/>
      <c r="AK1901" s="39"/>
      <c r="AL1901" s="39"/>
      <c r="AM1901" s="19"/>
      <c r="AN1901" s="19"/>
      <c r="AO1901" s="19"/>
      <c r="AP1901" s="19"/>
      <c r="AQ1901" s="19"/>
      <c r="AR1901" s="19"/>
      <c r="AS1901" s="51"/>
      <c r="AT1901" s="51"/>
      <c r="AU1901" s="51"/>
      <c r="AV1901" s="51"/>
      <c r="AW1901" s="51"/>
    </row>
    <row r="1902" spans="1:49" ht="15" x14ac:dyDescent="0.3">
      <c r="A1902" s="32"/>
      <c r="AI1902" s="20"/>
      <c r="AJ1902" s="21"/>
      <c r="AK1902" s="39"/>
      <c r="AL1902" s="39"/>
      <c r="AM1902" s="19"/>
      <c r="AN1902" s="19"/>
      <c r="AO1902" s="19"/>
      <c r="AP1902" s="19"/>
      <c r="AQ1902" s="19"/>
      <c r="AR1902" s="19"/>
      <c r="AS1902" s="51"/>
      <c r="AT1902" s="51"/>
      <c r="AU1902" s="51"/>
      <c r="AV1902" s="51"/>
      <c r="AW1902" s="51"/>
    </row>
    <row r="1903" spans="1:49" ht="15" x14ac:dyDescent="0.3">
      <c r="A1903" s="32"/>
      <c r="AI1903" s="20"/>
      <c r="AJ1903" s="21"/>
      <c r="AK1903" s="39"/>
      <c r="AL1903" s="39"/>
      <c r="AM1903" s="19"/>
      <c r="AN1903" s="19"/>
      <c r="AO1903" s="19"/>
      <c r="AP1903" s="19"/>
      <c r="AQ1903" s="19"/>
      <c r="AR1903" s="19"/>
      <c r="AS1903" s="51"/>
      <c r="AT1903" s="51"/>
      <c r="AU1903" s="51"/>
      <c r="AV1903" s="51"/>
      <c r="AW1903" s="51"/>
    </row>
    <row r="1904" spans="1:49" ht="15" x14ac:dyDescent="0.3">
      <c r="A1904" s="32"/>
      <c r="AI1904" s="20"/>
      <c r="AJ1904" s="21"/>
      <c r="AK1904" s="39"/>
      <c r="AL1904" s="39"/>
      <c r="AM1904" s="19"/>
      <c r="AN1904" s="19"/>
      <c r="AO1904" s="19"/>
      <c r="AP1904" s="19"/>
      <c r="AQ1904" s="19"/>
      <c r="AR1904" s="19"/>
      <c r="AS1904" s="51"/>
      <c r="AT1904" s="51"/>
      <c r="AU1904" s="51"/>
      <c r="AV1904" s="51"/>
      <c r="AW1904" s="51"/>
    </row>
    <row r="1905" spans="1:49" ht="15" x14ac:dyDescent="0.3">
      <c r="A1905" s="32"/>
      <c r="AI1905" s="20"/>
      <c r="AJ1905" s="21"/>
      <c r="AK1905" s="39"/>
      <c r="AL1905" s="39"/>
      <c r="AM1905" s="19"/>
      <c r="AN1905" s="19"/>
      <c r="AO1905" s="19"/>
      <c r="AP1905" s="19"/>
      <c r="AQ1905" s="19"/>
      <c r="AR1905" s="19"/>
      <c r="AS1905" s="51"/>
      <c r="AT1905" s="51"/>
      <c r="AU1905" s="51"/>
      <c r="AV1905" s="51"/>
      <c r="AW1905" s="51"/>
    </row>
    <row r="1906" spans="1:49" ht="15" x14ac:dyDescent="0.3">
      <c r="A1906" s="32"/>
      <c r="AI1906" s="20"/>
      <c r="AJ1906" s="21"/>
      <c r="AK1906" s="39"/>
      <c r="AL1906" s="39"/>
      <c r="AM1906" s="19"/>
      <c r="AN1906" s="19"/>
      <c r="AO1906" s="19"/>
      <c r="AP1906" s="19"/>
      <c r="AQ1906" s="19"/>
      <c r="AR1906" s="19"/>
      <c r="AS1906" s="51"/>
      <c r="AT1906" s="51"/>
      <c r="AU1906" s="51"/>
      <c r="AV1906" s="51"/>
      <c r="AW1906" s="51"/>
    </row>
    <row r="1907" spans="1:49" ht="15" x14ac:dyDescent="0.3">
      <c r="A1907" s="32"/>
      <c r="AI1907" s="20"/>
      <c r="AJ1907" s="21"/>
      <c r="AK1907" s="39"/>
      <c r="AL1907" s="39"/>
      <c r="AM1907" s="19"/>
      <c r="AN1907" s="19"/>
      <c r="AO1907" s="19"/>
      <c r="AP1907" s="19"/>
      <c r="AQ1907" s="19"/>
      <c r="AR1907" s="19"/>
      <c r="AS1907" s="51"/>
      <c r="AT1907" s="51"/>
      <c r="AU1907" s="51"/>
      <c r="AV1907" s="51"/>
      <c r="AW1907" s="51"/>
    </row>
    <row r="1908" spans="1:49" ht="15" x14ac:dyDescent="0.3">
      <c r="A1908" s="32"/>
      <c r="AI1908" s="20"/>
      <c r="AJ1908" s="21"/>
      <c r="AK1908" s="39"/>
      <c r="AL1908" s="39"/>
      <c r="AM1908" s="19"/>
      <c r="AN1908" s="19"/>
      <c r="AO1908" s="19"/>
      <c r="AP1908" s="19"/>
      <c r="AQ1908" s="19"/>
      <c r="AR1908" s="19"/>
      <c r="AS1908" s="51"/>
      <c r="AT1908" s="51"/>
      <c r="AU1908" s="51"/>
      <c r="AV1908" s="51"/>
      <c r="AW1908" s="51"/>
    </row>
    <row r="1909" spans="1:49" ht="15" x14ac:dyDescent="0.3">
      <c r="A1909" s="32"/>
      <c r="AI1909" s="20"/>
      <c r="AJ1909" s="21"/>
      <c r="AK1909" s="39"/>
      <c r="AL1909" s="39"/>
      <c r="AM1909" s="19"/>
      <c r="AN1909" s="19"/>
      <c r="AO1909" s="19"/>
      <c r="AP1909" s="19"/>
      <c r="AQ1909" s="19"/>
      <c r="AR1909" s="19"/>
      <c r="AS1909" s="51"/>
      <c r="AT1909" s="51"/>
      <c r="AU1909" s="51"/>
      <c r="AV1909" s="51"/>
      <c r="AW1909" s="51"/>
    </row>
    <row r="1910" spans="1:49" ht="15" x14ac:dyDescent="0.3">
      <c r="A1910" s="32"/>
      <c r="AI1910" s="20"/>
      <c r="AJ1910" s="21"/>
      <c r="AK1910" s="39"/>
      <c r="AL1910" s="39"/>
      <c r="AM1910" s="19"/>
      <c r="AN1910" s="19"/>
      <c r="AO1910" s="19"/>
      <c r="AP1910" s="19"/>
      <c r="AQ1910" s="19"/>
      <c r="AR1910" s="19"/>
      <c r="AS1910" s="51"/>
      <c r="AT1910" s="51"/>
      <c r="AU1910" s="51"/>
      <c r="AV1910" s="51"/>
      <c r="AW1910" s="51"/>
    </row>
    <row r="1911" spans="1:49" ht="15" x14ac:dyDescent="0.3">
      <c r="A1911" s="32"/>
      <c r="AI1911" s="20"/>
      <c r="AJ1911" s="21"/>
      <c r="AK1911" s="39"/>
      <c r="AL1911" s="39"/>
      <c r="AM1911" s="19"/>
      <c r="AN1911" s="19"/>
      <c r="AO1911" s="19"/>
      <c r="AP1911" s="19"/>
      <c r="AQ1911" s="19"/>
      <c r="AR1911" s="19"/>
      <c r="AS1911" s="51"/>
      <c r="AT1911" s="51"/>
      <c r="AU1911" s="51"/>
      <c r="AV1911" s="51"/>
      <c r="AW1911" s="51"/>
    </row>
    <row r="1912" spans="1:49" ht="15" x14ac:dyDescent="0.3">
      <c r="A1912" s="32"/>
      <c r="AI1912" s="20"/>
      <c r="AJ1912" s="21"/>
      <c r="AK1912" s="39"/>
      <c r="AL1912" s="39"/>
      <c r="AM1912" s="19"/>
      <c r="AN1912" s="19"/>
      <c r="AO1912" s="19"/>
      <c r="AP1912" s="19"/>
      <c r="AQ1912" s="19"/>
      <c r="AR1912" s="19"/>
      <c r="AS1912" s="51"/>
      <c r="AT1912" s="51"/>
      <c r="AU1912" s="51"/>
      <c r="AV1912" s="51"/>
      <c r="AW1912" s="51"/>
    </row>
    <row r="1913" spans="1:49" ht="15" x14ac:dyDescent="0.3">
      <c r="A1913" s="32"/>
      <c r="AI1913" s="20"/>
      <c r="AJ1913" s="21"/>
      <c r="AK1913" s="39"/>
      <c r="AL1913" s="39"/>
      <c r="AM1913" s="19"/>
      <c r="AN1913" s="19"/>
      <c r="AO1913" s="19"/>
      <c r="AP1913" s="19"/>
      <c r="AQ1913" s="19"/>
      <c r="AR1913" s="19"/>
      <c r="AS1913" s="51"/>
      <c r="AT1913" s="51"/>
      <c r="AU1913" s="51"/>
      <c r="AV1913" s="51"/>
      <c r="AW1913" s="51"/>
    </row>
    <row r="1914" spans="1:49" ht="15" x14ac:dyDescent="0.3">
      <c r="A1914" s="32"/>
      <c r="AI1914" s="20"/>
      <c r="AJ1914" s="21"/>
      <c r="AK1914" s="39"/>
      <c r="AL1914" s="39"/>
      <c r="AM1914" s="19"/>
      <c r="AN1914" s="19"/>
      <c r="AO1914" s="19"/>
      <c r="AP1914" s="19"/>
      <c r="AQ1914" s="19"/>
      <c r="AR1914" s="19"/>
      <c r="AS1914" s="51"/>
      <c r="AT1914" s="51"/>
      <c r="AU1914" s="51"/>
      <c r="AV1914" s="51"/>
      <c r="AW1914" s="51"/>
    </row>
    <row r="1915" spans="1:49" ht="15" x14ac:dyDescent="0.3">
      <c r="A1915" s="32"/>
      <c r="AI1915" s="20"/>
      <c r="AJ1915" s="21"/>
      <c r="AK1915" s="39"/>
      <c r="AL1915" s="39"/>
      <c r="AM1915" s="19"/>
      <c r="AN1915" s="19"/>
      <c r="AO1915" s="19"/>
      <c r="AP1915" s="19"/>
      <c r="AQ1915" s="19"/>
      <c r="AR1915" s="19"/>
      <c r="AS1915" s="51"/>
      <c r="AT1915" s="51"/>
      <c r="AU1915" s="51"/>
      <c r="AV1915" s="51"/>
      <c r="AW1915" s="51"/>
    </row>
    <row r="1916" spans="1:49" ht="15" x14ac:dyDescent="0.3">
      <c r="A1916" s="32"/>
      <c r="AI1916" s="20"/>
      <c r="AJ1916" s="21"/>
      <c r="AK1916" s="39"/>
      <c r="AL1916" s="39"/>
      <c r="AM1916" s="19"/>
      <c r="AN1916" s="19"/>
      <c r="AO1916" s="19"/>
      <c r="AP1916" s="19"/>
      <c r="AQ1916" s="19"/>
      <c r="AR1916" s="19"/>
      <c r="AS1916" s="51"/>
      <c r="AT1916" s="51"/>
      <c r="AU1916" s="51"/>
      <c r="AV1916" s="51"/>
      <c r="AW1916" s="51"/>
    </row>
    <row r="1917" spans="1:49" ht="15" x14ac:dyDescent="0.3">
      <c r="A1917" s="32"/>
      <c r="AI1917" s="20"/>
      <c r="AJ1917" s="21"/>
      <c r="AK1917" s="39"/>
      <c r="AL1917" s="39"/>
      <c r="AM1917" s="19"/>
      <c r="AN1917" s="19"/>
      <c r="AO1917" s="19"/>
      <c r="AP1917" s="19"/>
      <c r="AQ1917" s="19"/>
      <c r="AR1917" s="19"/>
      <c r="AS1917" s="51"/>
      <c r="AT1917" s="51"/>
      <c r="AU1917" s="51"/>
      <c r="AV1917" s="51"/>
      <c r="AW1917" s="51"/>
    </row>
    <row r="1918" spans="1:49" ht="15" x14ac:dyDescent="0.3">
      <c r="A1918" s="32"/>
      <c r="AI1918" s="20"/>
      <c r="AJ1918" s="21"/>
      <c r="AK1918" s="39"/>
      <c r="AL1918" s="39"/>
      <c r="AM1918" s="19"/>
      <c r="AN1918" s="19"/>
      <c r="AO1918" s="19"/>
      <c r="AP1918" s="19"/>
      <c r="AQ1918" s="19"/>
      <c r="AR1918" s="19"/>
      <c r="AS1918" s="51"/>
      <c r="AT1918" s="51"/>
      <c r="AU1918" s="51"/>
      <c r="AV1918" s="51"/>
      <c r="AW1918" s="51"/>
    </row>
    <row r="1919" spans="1:49" ht="15" x14ac:dyDescent="0.3">
      <c r="A1919" s="32"/>
      <c r="AI1919" s="20"/>
      <c r="AJ1919" s="21"/>
      <c r="AK1919" s="39"/>
      <c r="AL1919" s="39"/>
      <c r="AM1919" s="19"/>
      <c r="AN1919" s="19"/>
      <c r="AO1919" s="19"/>
      <c r="AP1919" s="19"/>
      <c r="AQ1919" s="19"/>
      <c r="AR1919" s="19"/>
      <c r="AS1919" s="51"/>
      <c r="AT1919" s="51"/>
      <c r="AU1919" s="51"/>
      <c r="AV1919" s="51"/>
      <c r="AW1919" s="51"/>
    </row>
    <row r="1920" spans="1:49" ht="15" x14ac:dyDescent="0.3">
      <c r="A1920" s="32"/>
      <c r="AI1920" s="20"/>
      <c r="AJ1920" s="21"/>
      <c r="AK1920" s="39"/>
      <c r="AL1920" s="39"/>
      <c r="AM1920" s="19"/>
      <c r="AN1920" s="19"/>
      <c r="AO1920" s="19"/>
      <c r="AP1920" s="19"/>
      <c r="AQ1920" s="19"/>
      <c r="AR1920" s="19"/>
      <c r="AS1920" s="51"/>
      <c r="AT1920" s="51"/>
      <c r="AU1920" s="51"/>
      <c r="AV1920" s="51"/>
      <c r="AW1920" s="51"/>
    </row>
    <row r="1921" spans="1:49" ht="15" x14ac:dyDescent="0.3">
      <c r="A1921" s="32"/>
      <c r="AI1921" s="20"/>
      <c r="AJ1921" s="21"/>
      <c r="AK1921" s="39"/>
      <c r="AL1921" s="39"/>
      <c r="AM1921" s="19"/>
      <c r="AN1921" s="19"/>
      <c r="AO1921" s="19"/>
      <c r="AP1921" s="19"/>
      <c r="AQ1921" s="19"/>
      <c r="AR1921" s="19"/>
      <c r="AS1921" s="51"/>
      <c r="AT1921" s="51"/>
      <c r="AU1921" s="51"/>
      <c r="AV1921" s="51"/>
      <c r="AW1921" s="51"/>
    </row>
    <row r="1922" spans="1:49" ht="15" x14ac:dyDescent="0.3">
      <c r="A1922" s="32"/>
      <c r="AI1922" s="20"/>
      <c r="AJ1922" s="21"/>
      <c r="AK1922" s="39"/>
      <c r="AL1922" s="39"/>
      <c r="AM1922" s="19"/>
      <c r="AN1922" s="19"/>
      <c r="AO1922" s="19"/>
      <c r="AP1922" s="19"/>
      <c r="AQ1922" s="19"/>
      <c r="AR1922" s="19"/>
      <c r="AS1922" s="51"/>
      <c r="AT1922" s="51"/>
      <c r="AU1922" s="51"/>
      <c r="AV1922" s="51"/>
      <c r="AW1922" s="51"/>
    </row>
    <row r="1923" spans="1:49" ht="15" x14ac:dyDescent="0.3">
      <c r="A1923" s="32"/>
      <c r="AI1923" s="20"/>
      <c r="AJ1923" s="21"/>
      <c r="AK1923" s="39"/>
      <c r="AL1923" s="39"/>
      <c r="AM1923" s="19"/>
      <c r="AN1923" s="19"/>
      <c r="AO1923" s="19"/>
      <c r="AP1923" s="19"/>
      <c r="AQ1923" s="19"/>
      <c r="AR1923" s="19"/>
      <c r="AS1923" s="51"/>
      <c r="AT1923" s="51"/>
      <c r="AU1923" s="51"/>
      <c r="AV1923" s="51"/>
      <c r="AW1923" s="51"/>
    </row>
    <row r="1924" spans="1:49" ht="15" x14ac:dyDescent="0.3">
      <c r="A1924" s="32"/>
      <c r="AI1924" s="20"/>
      <c r="AJ1924" s="21"/>
      <c r="AK1924" s="39"/>
      <c r="AL1924" s="39"/>
      <c r="AM1924" s="19"/>
      <c r="AN1924" s="19"/>
      <c r="AO1924" s="19"/>
      <c r="AP1924" s="19"/>
      <c r="AQ1924" s="19"/>
      <c r="AR1924" s="19"/>
      <c r="AS1924" s="51"/>
      <c r="AT1924" s="51"/>
      <c r="AU1924" s="51"/>
      <c r="AV1924" s="51"/>
      <c r="AW1924" s="51"/>
    </row>
    <row r="1925" spans="1:49" ht="15" x14ac:dyDescent="0.3">
      <c r="A1925" s="32"/>
      <c r="AI1925" s="20"/>
      <c r="AJ1925" s="21"/>
      <c r="AK1925" s="39"/>
      <c r="AL1925" s="39"/>
      <c r="AM1925" s="19"/>
      <c r="AN1925" s="19"/>
      <c r="AO1925" s="19"/>
      <c r="AP1925" s="19"/>
      <c r="AQ1925" s="19"/>
      <c r="AR1925" s="19"/>
      <c r="AS1925" s="51"/>
      <c r="AT1925" s="51"/>
      <c r="AU1925" s="51"/>
      <c r="AV1925" s="51"/>
      <c r="AW1925" s="51"/>
    </row>
    <row r="1926" spans="1:49" ht="15" x14ac:dyDescent="0.3">
      <c r="A1926" s="32"/>
      <c r="AI1926" s="20"/>
      <c r="AJ1926" s="21"/>
      <c r="AK1926" s="39"/>
      <c r="AL1926" s="39"/>
      <c r="AM1926" s="19"/>
      <c r="AN1926" s="19"/>
      <c r="AO1926" s="19"/>
      <c r="AP1926" s="19"/>
      <c r="AQ1926" s="19"/>
      <c r="AR1926" s="19"/>
      <c r="AS1926" s="51"/>
      <c r="AT1926" s="51"/>
      <c r="AU1926" s="51"/>
      <c r="AV1926" s="51"/>
      <c r="AW1926" s="51"/>
    </row>
    <row r="1927" spans="1:49" ht="15" x14ac:dyDescent="0.3">
      <c r="A1927" s="32"/>
      <c r="AI1927" s="20"/>
      <c r="AJ1927" s="21"/>
      <c r="AK1927" s="39"/>
      <c r="AL1927" s="39"/>
      <c r="AM1927" s="19"/>
      <c r="AN1927" s="19"/>
      <c r="AO1927" s="19"/>
      <c r="AP1927" s="19"/>
      <c r="AQ1927" s="19"/>
      <c r="AR1927" s="19"/>
      <c r="AS1927" s="51"/>
      <c r="AT1927" s="51"/>
      <c r="AU1927" s="51"/>
      <c r="AV1927" s="51"/>
      <c r="AW1927" s="51"/>
    </row>
    <row r="1928" spans="1:49" ht="15" x14ac:dyDescent="0.3">
      <c r="A1928" s="32"/>
      <c r="AI1928" s="20"/>
      <c r="AJ1928" s="21"/>
      <c r="AK1928" s="39"/>
      <c r="AL1928" s="39"/>
      <c r="AM1928" s="19"/>
      <c r="AN1928" s="19"/>
      <c r="AO1928" s="19"/>
      <c r="AP1928" s="19"/>
      <c r="AQ1928" s="19"/>
      <c r="AR1928" s="19"/>
      <c r="AS1928" s="51"/>
      <c r="AT1928" s="51"/>
      <c r="AU1928" s="51"/>
      <c r="AV1928" s="51"/>
      <c r="AW1928" s="51"/>
    </row>
    <row r="1929" spans="1:49" ht="15" x14ac:dyDescent="0.3">
      <c r="A1929" s="32"/>
      <c r="AI1929" s="20"/>
      <c r="AJ1929" s="21"/>
      <c r="AK1929" s="39"/>
      <c r="AL1929" s="39"/>
      <c r="AM1929" s="19"/>
      <c r="AN1929" s="19"/>
      <c r="AO1929" s="19"/>
      <c r="AP1929" s="19"/>
      <c r="AQ1929" s="19"/>
      <c r="AR1929" s="19"/>
      <c r="AS1929" s="51"/>
      <c r="AT1929" s="51"/>
      <c r="AU1929" s="51"/>
      <c r="AV1929" s="51"/>
      <c r="AW1929" s="51"/>
    </row>
    <row r="1930" spans="1:49" ht="15" x14ac:dyDescent="0.3">
      <c r="A1930" s="32"/>
      <c r="AI1930" s="20"/>
      <c r="AJ1930" s="21"/>
      <c r="AK1930" s="39"/>
      <c r="AL1930" s="39"/>
      <c r="AM1930" s="19"/>
      <c r="AN1930" s="19"/>
      <c r="AO1930" s="19"/>
      <c r="AP1930" s="19"/>
      <c r="AQ1930" s="19"/>
      <c r="AR1930" s="19"/>
      <c r="AS1930" s="51"/>
      <c r="AT1930" s="51"/>
      <c r="AU1930" s="51"/>
      <c r="AV1930" s="51"/>
      <c r="AW1930" s="51"/>
    </row>
    <row r="1931" spans="1:49" ht="15" x14ac:dyDescent="0.3">
      <c r="A1931" s="32"/>
      <c r="AI1931" s="20"/>
      <c r="AJ1931" s="21"/>
      <c r="AK1931" s="39"/>
      <c r="AL1931" s="39"/>
      <c r="AM1931" s="19"/>
      <c r="AN1931" s="19"/>
      <c r="AO1931" s="19"/>
      <c r="AP1931" s="19"/>
      <c r="AQ1931" s="19"/>
      <c r="AR1931" s="19"/>
      <c r="AS1931" s="51"/>
      <c r="AT1931" s="51"/>
      <c r="AU1931" s="51"/>
      <c r="AV1931" s="51"/>
      <c r="AW1931" s="51"/>
    </row>
    <row r="1932" spans="1:49" ht="15" x14ac:dyDescent="0.3">
      <c r="A1932" s="32"/>
      <c r="AI1932" s="20"/>
      <c r="AJ1932" s="21"/>
      <c r="AK1932" s="39"/>
      <c r="AL1932" s="39"/>
      <c r="AM1932" s="19"/>
      <c r="AN1932" s="19"/>
      <c r="AO1932" s="19"/>
      <c r="AP1932" s="19"/>
      <c r="AQ1932" s="19"/>
      <c r="AR1932" s="19"/>
      <c r="AS1932" s="51"/>
      <c r="AT1932" s="51"/>
      <c r="AU1932" s="51"/>
      <c r="AV1932" s="51"/>
      <c r="AW1932" s="51"/>
    </row>
    <row r="1933" spans="1:49" ht="15" x14ac:dyDescent="0.3">
      <c r="A1933" s="32"/>
      <c r="AI1933" s="20"/>
      <c r="AJ1933" s="21"/>
      <c r="AK1933" s="39"/>
      <c r="AL1933" s="39"/>
      <c r="AM1933" s="19"/>
      <c r="AN1933" s="19"/>
      <c r="AO1933" s="19"/>
      <c r="AP1933" s="19"/>
      <c r="AQ1933" s="19"/>
      <c r="AR1933" s="19"/>
      <c r="AS1933" s="51"/>
      <c r="AT1933" s="51"/>
      <c r="AU1933" s="51"/>
      <c r="AV1933" s="51"/>
      <c r="AW1933" s="51"/>
    </row>
    <row r="1934" spans="1:49" ht="15" x14ac:dyDescent="0.3">
      <c r="A1934" s="32"/>
      <c r="AI1934" s="20"/>
      <c r="AJ1934" s="21"/>
      <c r="AK1934" s="39"/>
      <c r="AL1934" s="39"/>
      <c r="AM1934" s="19"/>
      <c r="AN1934" s="19"/>
      <c r="AO1934" s="19"/>
      <c r="AP1934" s="19"/>
      <c r="AQ1934" s="19"/>
      <c r="AR1934" s="19"/>
      <c r="AS1934" s="51"/>
      <c r="AT1934" s="51"/>
      <c r="AU1934" s="51"/>
      <c r="AV1934" s="51"/>
      <c r="AW1934" s="51"/>
    </row>
    <row r="1935" spans="1:49" ht="15" x14ac:dyDescent="0.3">
      <c r="A1935" s="32"/>
      <c r="AI1935" s="20"/>
      <c r="AJ1935" s="21"/>
      <c r="AK1935" s="39"/>
      <c r="AL1935" s="39"/>
      <c r="AM1935" s="19"/>
      <c r="AN1935" s="19"/>
      <c r="AO1935" s="19"/>
      <c r="AP1935" s="19"/>
      <c r="AQ1935" s="19"/>
      <c r="AR1935" s="19"/>
      <c r="AS1935" s="51"/>
      <c r="AT1935" s="51"/>
      <c r="AU1935" s="51"/>
      <c r="AV1935" s="51"/>
      <c r="AW1935" s="51"/>
    </row>
    <row r="1936" spans="1:49" ht="15" x14ac:dyDescent="0.3">
      <c r="A1936" s="32"/>
      <c r="AI1936" s="20"/>
      <c r="AJ1936" s="21"/>
      <c r="AK1936" s="39"/>
      <c r="AL1936" s="39"/>
      <c r="AM1936" s="19"/>
      <c r="AN1936" s="19"/>
      <c r="AO1936" s="19"/>
      <c r="AP1936" s="19"/>
      <c r="AQ1936" s="19"/>
      <c r="AR1936" s="19"/>
      <c r="AS1936" s="51"/>
      <c r="AT1936" s="51"/>
      <c r="AU1936" s="51"/>
      <c r="AV1936" s="51"/>
      <c r="AW1936" s="51"/>
    </row>
    <row r="1937" spans="1:49" ht="15" x14ac:dyDescent="0.3">
      <c r="A1937" s="32"/>
      <c r="AI1937" s="20"/>
      <c r="AJ1937" s="21"/>
      <c r="AK1937" s="39"/>
      <c r="AL1937" s="39"/>
      <c r="AM1937" s="19"/>
      <c r="AN1937" s="19"/>
      <c r="AO1937" s="19"/>
      <c r="AP1937" s="19"/>
      <c r="AQ1937" s="19"/>
      <c r="AR1937" s="19"/>
      <c r="AS1937" s="51"/>
      <c r="AT1937" s="51"/>
      <c r="AU1937" s="51"/>
      <c r="AV1937" s="51"/>
      <c r="AW1937" s="51"/>
    </row>
    <row r="1938" spans="1:49" ht="15" x14ac:dyDescent="0.3">
      <c r="A1938" s="32"/>
      <c r="AI1938" s="20"/>
      <c r="AJ1938" s="21"/>
      <c r="AK1938" s="39"/>
      <c r="AL1938" s="39"/>
      <c r="AM1938" s="19"/>
      <c r="AN1938" s="19"/>
      <c r="AO1938" s="19"/>
      <c r="AP1938" s="19"/>
      <c r="AQ1938" s="19"/>
      <c r="AR1938" s="19"/>
      <c r="AS1938" s="51"/>
      <c r="AT1938" s="51"/>
      <c r="AU1938" s="51"/>
      <c r="AV1938" s="51"/>
      <c r="AW1938" s="51"/>
    </row>
    <row r="1939" spans="1:49" ht="15" x14ac:dyDescent="0.3">
      <c r="A1939" s="32"/>
      <c r="AI1939" s="20"/>
      <c r="AJ1939" s="21"/>
      <c r="AK1939" s="39"/>
      <c r="AL1939" s="39"/>
      <c r="AM1939" s="19"/>
      <c r="AN1939" s="19"/>
      <c r="AO1939" s="19"/>
      <c r="AP1939" s="19"/>
      <c r="AQ1939" s="19"/>
      <c r="AR1939" s="19"/>
      <c r="AS1939" s="51"/>
      <c r="AT1939" s="51"/>
      <c r="AU1939" s="51"/>
      <c r="AV1939" s="51"/>
      <c r="AW1939" s="51"/>
    </row>
    <row r="1940" spans="1:49" ht="15" x14ac:dyDescent="0.3">
      <c r="A1940" s="32"/>
      <c r="AI1940" s="20"/>
      <c r="AJ1940" s="21"/>
      <c r="AK1940" s="39"/>
      <c r="AL1940" s="39"/>
      <c r="AM1940" s="19"/>
      <c r="AN1940" s="19"/>
      <c r="AO1940" s="19"/>
      <c r="AP1940" s="19"/>
      <c r="AQ1940" s="19"/>
      <c r="AR1940" s="19"/>
      <c r="AS1940" s="51"/>
      <c r="AT1940" s="51"/>
      <c r="AU1940" s="51"/>
      <c r="AV1940" s="51"/>
      <c r="AW1940" s="51"/>
    </row>
    <row r="1941" spans="1:49" ht="15" x14ac:dyDescent="0.3">
      <c r="A1941" s="32"/>
      <c r="AI1941" s="20"/>
      <c r="AJ1941" s="21"/>
      <c r="AK1941" s="39"/>
      <c r="AL1941" s="39"/>
      <c r="AM1941" s="19"/>
      <c r="AN1941" s="19"/>
      <c r="AO1941" s="19"/>
      <c r="AP1941" s="19"/>
      <c r="AQ1941" s="19"/>
      <c r="AR1941" s="19"/>
      <c r="AS1941" s="51"/>
      <c r="AT1941" s="51"/>
      <c r="AU1941" s="51"/>
      <c r="AV1941" s="51"/>
      <c r="AW1941" s="51"/>
    </row>
    <row r="1942" spans="1:49" ht="15" x14ac:dyDescent="0.3">
      <c r="A1942" s="32"/>
      <c r="AI1942" s="20"/>
      <c r="AJ1942" s="21"/>
      <c r="AK1942" s="39"/>
      <c r="AL1942" s="39"/>
      <c r="AM1942" s="19"/>
      <c r="AN1942" s="19"/>
      <c r="AO1942" s="19"/>
      <c r="AP1942" s="19"/>
      <c r="AQ1942" s="19"/>
      <c r="AR1942" s="19"/>
      <c r="AS1942" s="51"/>
      <c r="AT1942" s="51"/>
      <c r="AU1942" s="51"/>
      <c r="AV1942" s="51"/>
      <c r="AW1942" s="51"/>
    </row>
    <row r="1943" spans="1:49" ht="15" x14ac:dyDescent="0.3">
      <c r="A1943" s="32"/>
      <c r="AI1943" s="20"/>
      <c r="AJ1943" s="21"/>
      <c r="AK1943" s="39"/>
      <c r="AL1943" s="39"/>
      <c r="AM1943" s="19"/>
      <c r="AN1943" s="19"/>
      <c r="AO1943" s="19"/>
      <c r="AP1943" s="19"/>
      <c r="AQ1943" s="19"/>
      <c r="AR1943" s="19"/>
      <c r="AS1943" s="51"/>
      <c r="AT1943" s="51"/>
      <c r="AU1943" s="51"/>
      <c r="AV1943" s="51"/>
      <c r="AW1943" s="51"/>
    </row>
    <row r="1944" spans="1:49" ht="15" x14ac:dyDescent="0.3">
      <c r="A1944" s="32"/>
      <c r="AI1944" s="20"/>
      <c r="AJ1944" s="21"/>
      <c r="AK1944" s="39"/>
      <c r="AL1944" s="39"/>
      <c r="AM1944" s="19"/>
      <c r="AN1944" s="19"/>
      <c r="AO1944" s="19"/>
      <c r="AP1944" s="19"/>
      <c r="AQ1944" s="19"/>
      <c r="AR1944" s="19"/>
      <c r="AS1944" s="51"/>
      <c r="AT1944" s="51"/>
      <c r="AU1944" s="51"/>
      <c r="AV1944" s="51"/>
      <c r="AW1944" s="51"/>
    </row>
    <row r="1945" spans="1:49" ht="15" x14ac:dyDescent="0.3">
      <c r="A1945" s="32"/>
      <c r="AI1945" s="20"/>
      <c r="AJ1945" s="21"/>
      <c r="AK1945" s="39"/>
      <c r="AL1945" s="39"/>
      <c r="AM1945" s="19"/>
      <c r="AN1945" s="19"/>
      <c r="AO1945" s="19"/>
      <c r="AP1945" s="19"/>
      <c r="AQ1945" s="19"/>
      <c r="AR1945" s="19"/>
      <c r="AS1945" s="51"/>
      <c r="AT1945" s="51"/>
      <c r="AU1945" s="51"/>
      <c r="AV1945" s="51"/>
      <c r="AW1945" s="51"/>
    </row>
    <row r="1946" spans="1:49" ht="15" x14ac:dyDescent="0.3">
      <c r="A1946" s="32"/>
      <c r="AI1946" s="20"/>
      <c r="AJ1946" s="21"/>
      <c r="AK1946" s="39"/>
      <c r="AL1946" s="39"/>
      <c r="AM1946" s="19"/>
      <c r="AN1946" s="19"/>
      <c r="AO1946" s="19"/>
      <c r="AP1946" s="19"/>
      <c r="AQ1946" s="19"/>
      <c r="AR1946" s="19"/>
      <c r="AS1946" s="51"/>
      <c r="AT1946" s="51"/>
      <c r="AU1946" s="51"/>
      <c r="AV1946" s="51"/>
      <c r="AW1946" s="51"/>
    </row>
    <row r="1947" spans="1:49" ht="15" x14ac:dyDescent="0.3">
      <c r="A1947" s="32"/>
      <c r="AI1947" s="20"/>
      <c r="AJ1947" s="21"/>
      <c r="AK1947" s="39"/>
      <c r="AL1947" s="39"/>
      <c r="AM1947" s="19"/>
      <c r="AN1947" s="19"/>
      <c r="AO1947" s="19"/>
      <c r="AP1947" s="19"/>
      <c r="AQ1947" s="19"/>
      <c r="AR1947" s="19"/>
      <c r="AS1947" s="51"/>
      <c r="AT1947" s="51"/>
      <c r="AU1947" s="51"/>
      <c r="AV1947" s="51"/>
      <c r="AW1947" s="51"/>
    </row>
    <row r="1948" spans="1:49" ht="15" x14ac:dyDescent="0.3">
      <c r="A1948" s="32"/>
      <c r="AI1948" s="20"/>
      <c r="AJ1948" s="21"/>
      <c r="AK1948" s="39"/>
      <c r="AL1948" s="39"/>
      <c r="AM1948" s="19"/>
      <c r="AN1948" s="19"/>
      <c r="AO1948" s="19"/>
      <c r="AP1948" s="19"/>
      <c r="AQ1948" s="19"/>
      <c r="AR1948" s="19"/>
      <c r="AS1948" s="51"/>
      <c r="AT1948" s="51"/>
      <c r="AU1948" s="51"/>
      <c r="AV1948" s="51"/>
      <c r="AW1948" s="51"/>
    </row>
    <row r="1949" spans="1:49" ht="15" x14ac:dyDescent="0.3">
      <c r="A1949" s="32"/>
      <c r="AI1949" s="20"/>
      <c r="AJ1949" s="21"/>
      <c r="AK1949" s="39"/>
      <c r="AL1949" s="39"/>
      <c r="AM1949" s="19"/>
      <c r="AN1949" s="19"/>
      <c r="AO1949" s="19"/>
      <c r="AP1949" s="19"/>
      <c r="AQ1949" s="19"/>
      <c r="AR1949" s="19"/>
      <c r="AS1949" s="51"/>
      <c r="AT1949" s="51"/>
      <c r="AU1949" s="51"/>
      <c r="AV1949" s="51"/>
      <c r="AW1949" s="51"/>
    </row>
    <row r="1950" spans="1:49" ht="15" x14ac:dyDescent="0.3">
      <c r="A1950" s="32"/>
      <c r="AI1950" s="20"/>
      <c r="AJ1950" s="21"/>
      <c r="AK1950" s="39"/>
      <c r="AL1950" s="39"/>
      <c r="AM1950" s="19"/>
      <c r="AN1950" s="19"/>
      <c r="AO1950" s="19"/>
      <c r="AP1950" s="19"/>
      <c r="AQ1950" s="19"/>
      <c r="AR1950" s="19"/>
      <c r="AS1950" s="51"/>
      <c r="AT1950" s="51"/>
      <c r="AU1950" s="51"/>
      <c r="AV1950" s="51"/>
      <c r="AW1950" s="51"/>
    </row>
    <row r="1951" spans="1:49" ht="15" x14ac:dyDescent="0.3">
      <c r="A1951" s="32"/>
      <c r="AI1951" s="20"/>
      <c r="AJ1951" s="21"/>
      <c r="AK1951" s="39"/>
      <c r="AL1951" s="39"/>
      <c r="AM1951" s="19"/>
      <c r="AN1951" s="19"/>
      <c r="AO1951" s="19"/>
      <c r="AP1951" s="19"/>
      <c r="AQ1951" s="19"/>
      <c r="AR1951" s="19"/>
      <c r="AS1951" s="51"/>
      <c r="AT1951" s="51"/>
      <c r="AU1951" s="51"/>
      <c r="AV1951" s="51"/>
      <c r="AW1951" s="51"/>
    </row>
    <row r="1952" spans="1:49" ht="15" x14ac:dyDescent="0.3">
      <c r="A1952" s="32"/>
      <c r="AI1952" s="20"/>
      <c r="AJ1952" s="21"/>
      <c r="AK1952" s="39"/>
      <c r="AL1952" s="39"/>
      <c r="AM1952" s="19"/>
      <c r="AN1952" s="19"/>
      <c r="AO1952" s="19"/>
      <c r="AP1952" s="19"/>
      <c r="AQ1952" s="19"/>
      <c r="AR1952" s="19"/>
      <c r="AS1952" s="51"/>
      <c r="AT1952" s="51"/>
      <c r="AU1952" s="51"/>
      <c r="AV1952" s="51"/>
      <c r="AW1952" s="51"/>
    </row>
    <row r="1953" spans="1:49" ht="15" x14ac:dyDescent="0.3">
      <c r="A1953" s="32"/>
      <c r="AI1953" s="20"/>
      <c r="AJ1953" s="21"/>
      <c r="AK1953" s="39"/>
      <c r="AL1953" s="39"/>
      <c r="AM1953" s="19"/>
      <c r="AN1953" s="19"/>
      <c r="AO1953" s="19"/>
      <c r="AP1953" s="19"/>
      <c r="AQ1953" s="19"/>
      <c r="AR1953" s="19"/>
      <c r="AS1953" s="51"/>
      <c r="AT1953" s="51"/>
      <c r="AU1953" s="51"/>
      <c r="AV1953" s="51"/>
      <c r="AW1953" s="51"/>
    </row>
    <row r="1954" spans="1:49" ht="15" x14ac:dyDescent="0.3">
      <c r="A1954" s="32"/>
      <c r="AI1954" s="20"/>
      <c r="AJ1954" s="21"/>
      <c r="AK1954" s="39"/>
      <c r="AL1954" s="39"/>
      <c r="AM1954" s="19"/>
      <c r="AN1954" s="19"/>
      <c r="AO1954" s="19"/>
      <c r="AP1954" s="19"/>
      <c r="AQ1954" s="19"/>
      <c r="AR1954" s="19"/>
      <c r="AS1954" s="51"/>
      <c r="AT1954" s="51"/>
      <c r="AU1954" s="51"/>
      <c r="AV1954" s="51"/>
      <c r="AW1954" s="51"/>
    </row>
    <row r="1955" spans="1:49" ht="15" x14ac:dyDescent="0.3">
      <c r="A1955" s="32"/>
      <c r="AI1955" s="20"/>
      <c r="AJ1955" s="21"/>
      <c r="AK1955" s="39"/>
      <c r="AL1955" s="39"/>
      <c r="AM1955" s="19"/>
      <c r="AN1955" s="19"/>
      <c r="AO1955" s="19"/>
      <c r="AP1955" s="19"/>
      <c r="AQ1955" s="19"/>
      <c r="AR1955" s="19"/>
      <c r="AS1955" s="51"/>
      <c r="AT1955" s="51"/>
      <c r="AU1955" s="51"/>
      <c r="AV1955" s="51"/>
      <c r="AW1955" s="51"/>
    </row>
    <row r="1956" spans="1:49" ht="15" x14ac:dyDescent="0.3">
      <c r="A1956" s="32"/>
      <c r="AI1956" s="20"/>
      <c r="AJ1956" s="21"/>
      <c r="AK1956" s="39"/>
      <c r="AL1956" s="39"/>
      <c r="AM1956" s="19"/>
      <c r="AN1956" s="19"/>
      <c r="AO1956" s="19"/>
      <c r="AP1956" s="19"/>
      <c r="AQ1956" s="19"/>
      <c r="AR1956" s="19"/>
      <c r="AS1956" s="51"/>
      <c r="AT1956" s="51"/>
      <c r="AU1956" s="51"/>
      <c r="AV1956" s="51"/>
      <c r="AW1956" s="51"/>
    </row>
    <row r="1957" spans="1:49" ht="15" x14ac:dyDescent="0.3">
      <c r="A1957" s="32"/>
      <c r="AI1957" s="20"/>
      <c r="AJ1957" s="21"/>
      <c r="AK1957" s="39"/>
      <c r="AL1957" s="39"/>
      <c r="AM1957" s="19"/>
      <c r="AN1957" s="19"/>
      <c r="AO1957" s="19"/>
      <c r="AP1957" s="19"/>
      <c r="AQ1957" s="19"/>
      <c r="AR1957" s="19"/>
      <c r="AS1957" s="51"/>
      <c r="AT1957" s="51"/>
      <c r="AU1957" s="51"/>
      <c r="AV1957" s="51"/>
      <c r="AW1957" s="51"/>
    </row>
    <row r="1958" spans="1:49" ht="15" x14ac:dyDescent="0.3">
      <c r="A1958" s="32"/>
      <c r="AI1958" s="20"/>
      <c r="AJ1958" s="21"/>
      <c r="AK1958" s="39"/>
      <c r="AL1958" s="39"/>
      <c r="AM1958" s="19"/>
      <c r="AN1958" s="19"/>
      <c r="AO1958" s="19"/>
      <c r="AP1958" s="19"/>
      <c r="AQ1958" s="19"/>
      <c r="AR1958" s="19"/>
      <c r="AS1958" s="51"/>
      <c r="AT1958" s="51"/>
      <c r="AU1958" s="51"/>
      <c r="AV1958" s="51"/>
      <c r="AW1958" s="51"/>
    </row>
    <row r="1959" spans="1:49" ht="15" x14ac:dyDescent="0.3">
      <c r="A1959" s="32"/>
      <c r="AI1959" s="20"/>
      <c r="AJ1959" s="21"/>
      <c r="AK1959" s="39"/>
      <c r="AL1959" s="39"/>
      <c r="AM1959" s="19"/>
      <c r="AN1959" s="19"/>
      <c r="AO1959" s="19"/>
      <c r="AP1959" s="19"/>
      <c r="AQ1959" s="19"/>
      <c r="AR1959" s="19"/>
      <c r="AS1959" s="51"/>
      <c r="AT1959" s="51"/>
      <c r="AU1959" s="51"/>
      <c r="AV1959" s="51"/>
      <c r="AW1959" s="51"/>
    </row>
    <row r="1960" spans="1:49" ht="15" x14ac:dyDescent="0.3">
      <c r="A1960" s="32"/>
      <c r="AI1960" s="20"/>
      <c r="AJ1960" s="21"/>
      <c r="AK1960" s="39"/>
      <c r="AL1960" s="39"/>
      <c r="AM1960" s="19"/>
      <c r="AN1960" s="19"/>
      <c r="AO1960" s="19"/>
      <c r="AP1960" s="19"/>
      <c r="AQ1960" s="19"/>
      <c r="AR1960" s="19"/>
      <c r="AS1960" s="51"/>
      <c r="AT1960" s="51"/>
      <c r="AU1960" s="51"/>
      <c r="AV1960" s="51"/>
      <c r="AW1960" s="51"/>
    </row>
    <row r="1961" spans="1:49" ht="15" x14ac:dyDescent="0.3">
      <c r="A1961" s="32"/>
      <c r="AI1961" s="20"/>
      <c r="AJ1961" s="21"/>
      <c r="AK1961" s="39"/>
      <c r="AL1961" s="39"/>
      <c r="AM1961" s="19"/>
      <c r="AN1961" s="19"/>
      <c r="AO1961" s="19"/>
      <c r="AP1961" s="19"/>
      <c r="AQ1961" s="19"/>
      <c r="AR1961" s="19"/>
      <c r="AS1961" s="51"/>
      <c r="AT1961" s="51"/>
      <c r="AU1961" s="51"/>
      <c r="AV1961" s="51"/>
      <c r="AW1961" s="51"/>
    </row>
    <row r="1962" spans="1:49" ht="15" x14ac:dyDescent="0.3">
      <c r="A1962" s="32"/>
      <c r="AI1962" s="20"/>
      <c r="AJ1962" s="21"/>
      <c r="AK1962" s="39"/>
      <c r="AL1962" s="39"/>
      <c r="AM1962" s="19"/>
      <c r="AN1962" s="19"/>
      <c r="AO1962" s="19"/>
      <c r="AP1962" s="19"/>
      <c r="AQ1962" s="19"/>
      <c r="AR1962" s="19"/>
      <c r="AS1962" s="51"/>
      <c r="AT1962" s="51"/>
      <c r="AU1962" s="51"/>
      <c r="AV1962" s="51"/>
      <c r="AW1962" s="51"/>
    </row>
    <row r="1963" spans="1:49" ht="15" x14ac:dyDescent="0.3">
      <c r="A1963" s="32"/>
      <c r="AI1963" s="20"/>
      <c r="AJ1963" s="21"/>
      <c r="AK1963" s="39"/>
      <c r="AL1963" s="39"/>
      <c r="AM1963" s="19"/>
      <c r="AN1963" s="19"/>
      <c r="AO1963" s="19"/>
      <c r="AP1963" s="19"/>
      <c r="AQ1963" s="19"/>
      <c r="AR1963" s="19"/>
      <c r="AS1963" s="51"/>
      <c r="AT1963" s="51"/>
      <c r="AU1963" s="51"/>
      <c r="AV1963" s="51"/>
      <c r="AW1963" s="51"/>
    </row>
    <row r="1964" spans="1:49" ht="15" x14ac:dyDescent="0.3">
      <c r="A1964" s="32"/>
      <c r="AI1964" s="20"/>
      <c r="AJ1964" s="21"/>
      <c r="AK1964" s="39"/>
      <c r="AL1964" s="39"/>
      <c r="AM1964" s="19"/>
      <c r="AN1964" s="19"/>
      <c r="AO1964" s="19"/>
      <c r="AP1964" s="19"/>
      <c r="AQ1964" s="19"/>
      <c r="AR1964" s="19"/>
      <c r="AS1964" s="51"/>
      <c r="AT1964" s="51"/>
      <c r="AU1964" s="51"/>
      <c r="AV1964" s="51"/>
      <c r="AW1964" s="51"/>
    </row>
    <row r="1965" spans="1:49" ht="15" x14ac:dyDescent="0.3">
      <c r="A1965" s="32"/>
      <c r="AI1965" s="20"/>
      <c r="AJ1965" s="21"/>
      <c r="AK1965" s="39"/>
      <c r="AL1965" s="39"/>
      <c r="AM1965" s="19"/>
      <c r="AN1965" s="19"/>
      <c r="AO1965" s="19"/>
      <c r="AP1965" s="19"/>
      <c r="AQ1965" s="19"/>
      <c r="AR1965" s="19"/>
      <c r="AS1965" s="51"/>
      <c r="AT1965" s="51"/>
      <c r="AU1965" s="51"/>
      <c r="AV1965" s="51"/>
      <c r="AW1965" s="51"/>
    </row>
    <row r="1966" spans="1:49" ht="15" x14ac:dyDescent="0.3">
      <c r="A1966" s="32"/>
      <c r="AI1966" s="20"/>
      <c r="AJ1966" s="21"/>
      <c r="AK1966" s="39"/>
      <c r="AL1966" s="39"/>
      <c r="AM1966" s="19"/>
      <c r="AN1966" s="19"/>
      <c r="AO1966" s="19"/>
      <c r="AP1966" s="19"/>
      <c r="AQ1966" s="19"/>
      <c r="AR1966" s="19"/>
      <c r="AS1966" s="51"/>
      <c r="AT1966" s="51"/>
      <c r="AU1966" s="51"/>
      <c r="AV1966" s="51"/>
      <c r="AW1966" s="51"/>
    </row>
    <row r="1967" spans="1:49" ht="15" x14ac:dyDescent="0.3">
      <c r="A1967" s="32"/>
      <c r="AI1967" s="20"/>
      <c r="AJ1967" s="21"/>
      <c r="AK1967" s="39"/>
      <c r="AL1967" s="39"/>
      <c r="AM1967" s="19"/>
      <c r="AN1967" s="19"/>
      <c r="AO1967" s="19"/>
      <c r="AP1967" s="19"/>
      <c r="AQ1967" s="19"/>
      <c r="AR1967" s="19"/>
      <c r="AS1967" s="51"/>
      <c r="AT1967" s="51"/>
      <c r="AU1967" s="51"/>
      <c r="AV1967" s="51"/>
      <c r="AW1967" s="51"/>
    </row>
    <row r="1968" spans="1:49" ht="15" x14ac:dyDescent="0.3">
      <c r="A1968" s="32"/>
      <c r="AI1968" s="20"/>
      <c r="AJ1968" s="21"/>
      <c r="AK1968" s="39"/>
      <c r="AL1968" s="39"/>
      <c r="AM1968" s="19"/>
      <c r="AN1968" s="19"/>
      <c r="AO1968" s="19"/>
      <c r="AP1968" s="19"/>
      <c r="AQ1968" s="19"/>
      <c r="AR1968" s="19"/>
      <c r="AS1968" s="51"/>
      <c r="AT1968" s="51"/>
      <c r="AU1968" s="51"/>
      <c r="AV1968" s="51"/>
      <c r="AW1968" s="51"/>
    </row>
    <row r="1969" spans="1:49" ht="15" x14ac:dyDescent="0.3">
      <c r="A1969" s="32"/>
      <c r="AI1969" s="20"/>
      <c r="AJ1969" s="21"/>
      <c r="AK1969" s="39"/>
      <c r="AL1969" s="39"/>
      <c r="AM1969" s="19"/>
      <c r="AN1969" s="19"/>
      <c r="AO1969" s="19"/>
      <c r="AP1969" s="19"/>
      <c r="AQ1969" s="19"/>
      <c r="AR1969" s="19"/>
      <c r="AS1969" s="51"/>
      <c r="AT1969" s="51"/>
      <c r="AU1969" s="51"/>
      <c r="AV1969" s="51"/>
      <c r="AW1969" s="51"/>
    </row>
    <row r="1970" spans="1:49" ht="15" x14ac:dyDescent="0.3">
      <c r="A1970" s="32"/>
      <c r="AI1970" s="20"/>
      <c r="AJ1970" s="21"/>
      <c r="AK1970" s="39"/>
      <c r="AL1970" s="39"/>
      <c r="AM1970" s="19"/>
      <c r="AN1970" s="19"/>
      <c r="AO1970" s="19"/>
      <c r="AP1970" s="19"/>
      <c r="AQ1970" s="19"/>
      <c r="AR1970" s="19"/>
      <c r="AS1970" s="51"/>
      <c r="AT1970" s="51"/>
      <c r="AU1970" s="51"/>
      <c r="AV1970" s="51"/>
      <c r="AW1970" s="51"/>
    </row>
    <row r="1971" spans="1:49" ht="15" x14ac:dyDescent="0.3">
      <c r="A1971" s="32"/>
      <c r="AI1971" s="20"/>
      <c r="AJ1971" s="21"/>
      <c r="AK1971" s="39"/>
      <c r="AL1971" s="39"/>
      <c r="AM1971" s="19"/>
      <c r="AN1971" s="19"/>
      <c r="AO1971" s="19"/>
      <c r="AP1971" s="19"/>
      <c r="AQ1971" s="19"/>
      <c r="AR1971" s="19"/>
      <c r="AS1971" s="51"/>
      <c r="AT1971" s="51"/>
      <c r="AU1971" s="51"/>
      <c r="AV1971" s="51"/>
      <c r="AW1971" s="51"/>
    </row>
    <row r="1972" spans="1:49" ht="15" x14ac:dyDescent="0.3">
      <c r="A1972" s="32"/>
      <c r="AI1972" s="20"/>
      <c r="AJ1972" s="21"/>
      <c r="AK1972" s="39"/>
      <c r="AL1972" s="39"/>
      <c r="AM1972" s="19"/>
      <c r="AN1972" s="19"/>
      <c r="AO1972" s="19"/>
      <c r="AP1972" s="19"/>
      <c r="AQ1972" s="19"/>
      <c r="AR1972" s="19"/>
      <c r="AS1972" s="51"/>
      <c r="AT1972" s="51"/>
      <c r="AU1972" s="51"/>
      <c r="AV1972" s="51"/>
      <c r="AW1972" s="51"/>
    </row>
    <row r="1973" spans="1:49" ht="15" x14ac:dyDescent="0.3">
      <c r="A1973" s="32"/>
      <c r="AI1973" s="20"/>
      <c r="AJ1973" s="21"/>
      <c r="AK1973" s="39"/>
      <c r="AL1973" s="39"/>
      <c r="AM1973" s="19"/>
      <c r="AN1973" s="19"/>
      <c r="AO1973" s="19"/>
      <c r="AP1973" s="19"/>
      <c r="AQ1973" s="19"/>
      <c r="AR1973" s="19"/>
      <c r="AS1973" s="51"/>
      <c r="AT1973" s="51"/>
      <c r="AU1973" s="51"/>
      <c r="AV1973" s="51"/>
      <c r="AW1973" s="51"/>
    </row>
    <row r="1974" spans="1:49" ht="15" x14ac:dyDescent="0.3">
      <c r="A1974" s="32"/>
      <c r="AI1974" s="20"/>
      <c r="AJ1974" s="21"/>
      <c r="AK1974" s="39"/>
      <c r="AL1974" s="39"/>
      <c r="AM1974" s="19"/>
      <c r="AN1974" s="19"/>
      <c r="AO1974" s="19"/>
      <c r="AP1974" s="19"/>
      <c r="AQ1974" s="19"/>
      <c r="AR1974" s="19"/>
      <c r="AS1974" s="51"/>
      <c r="AT1974" s="51"/>
      <c r="AU1974" s="51"/>
      <c r="AV1974" s="51"/>
      <c r="AW1974" s="51"/>
    </row>
    <row r="1975" spans="1:49" ht="15" x14ac:dyDescent="0.3">
      <c r="A1975" s="32"/>
      <c r="AI1975" s="20"/>
      <c r="AJ1975" s="21"/>
      <c r="AK1975" s="39"/>
      <c r="AL1975" s="39"/>
      <c r="AM1975" s="19"/>
      <c r="AN1975" s="19"/>
      <c r="AO1975" s="19"/>
      <c r="AP1975" s="19"/>
      <c r="AQ1975" s="19"/>
      <c r="AR1975" s="19"/>
      <c r="AS1975" s="51"/>
      <c r="AT1975" s="51"/>
      <c r="AU1975" s="51"/>
      <c r="AV1975" s="51"/>
      <c r="AW1975" s="51"/>
    </row>
    <row r="1976" spans="1:49" ht="15" x14ac:dyDescent="0.3">
      <c r="A1976" s="32"/>
      <c r="AI1976" s="20"/>
      <c r="AJ1976" s="21"/>
      <c r="AK1976" s="39"/>
      <c r="AL1976" s="39"/>
      <c r="AM1976" s="19"/>
      <c r="AN1976" s="19"/>
      <c r="AO1976" s="19"/>
      <c r="AP1976" s="19"/>
      <c r="AQ1976" s="19"/>
      <c r="AR1976" s="19"/>
      <c r="AS1976" s="51"/>
      <c r="AT1976" s="51"/>
      <c r="AU1976" s="51"/>
      <c r="AV1976" s="51"/>
      <c r="AW1976" s="51"/>
    </row>
    <row r="1977" spans="1:49" ht="15" x14ac:dyDescent="0.3">
      <c r="A1977" s="32"/>
      <c r="AI1977" s="20"/>
      <c r="AJ1977" s="21"/>
      <c r="AK1977" s="39"/>
      <c r="AL1977" s="39"/>
      <c r="AM1977" s="19"/>
      <c r="AN1977" s="19"/>
      <c r="AO1977" s="19"/>
      <c r="AP1977" s="19"/>
      <c r="AQ1977" s="19"/>
      <c r="AR1977" s="19"/>
      <c r="AS1977" s="51"/>
      <c r="AT1977" s="51"/>
      <c r="AU1977" s="51"/>
      <c r="AV1977" s="51"/>
      <c r="AW1977" s="51"/>
    </row>
    <row r="1978" spans="1:49" ht="15" x14ac:dyDescent="0.3">
      <c r="A1978" s="32"/>
      <c r="AI1978" s="20"/>
      <c r="AJ1978" s="21"/>
      <c r="AK1978" s="39"/>
      <c r="AL1978" s="39"/>
      <c r="AM1978" s="19"/>
      <c r="AN1978" s="19"/>
      <c r="AO1978" s="19"/>
      <c r="AP1978" s="19"/>
      <c r="AQ1978" s="19"/>
      <c r="AR1978" s="19"/>
      <c r="AS1978" s="51"/>
      <c r="AT1978" s="51"/>
      <c r="AU1978" s="51"/>
      <c r="AV1978" s="51"/>
      <c r="AW1978" s="51"/>
    </row>
    <row r="1979" spans="1:49" ht="15" x14ac:dyDescent="0.3">
      <c r="A1979" s="32"/>
      <c r="AI1979" s="20"/>
      <c r="AJ1979" s="21"/>
      <c r="AK1979" s="39"/>
      <c r="AL1979" s="39"/>
      <c r="AM1979" s="19"/>
      <c r="AN1979" s="19"/>
      <c r="AO1979" s="19"/>
      <c r="AP1979" s="19"/>
      <c r="AQ1979" s="19"/>
      <c r="AR1979" s="19"/>
      <c r="AS1979" s="51"/>
      <c r="AT1979" s="51"/>
      <c r="AU1979" s="51"/>
      <c r="AV1979" s="51"/>
      <c r="AW1979" s="51"/>
    </row>
    <row r="1980" spans="1:49" ht="15" x14ac:dyDescent="0.3">
      <c r="A1980" s="32"/>
      <c r="AI1980" s="20"/>
      <c r="AJ1980" s="21"/>
      <c r="AK1980" s="39"/>
      <c r="AL1980" s="39"/>
      <c r="AM1980" s="19"/>
      <c r="AN1980" s="19"/>
      <c r="AO1980" s="19"/>
      <c r="AP1980" s="19"/>
      <c r="AQ1980" s="19"/>
      <c r="AR1980" s="19"/>
      <c r="AS1980" s="51"/>
      <c r="AT1980" s="51"/>
      <c r="AU1980" s="51"/>
      <c r="AV1980" s="51"/>
      <c r="AW1980" s="51"/>
    </row>
    <row r="1981" spans="1:49" ht="15" x14ac:dyDescent="0.3">
      <c r="A1981" s="32"/>
      <c r="AI1981" s="20"/>
      <c r="AJ1981" s="21"/>
      <c r="AK1981" s="39"/>
      <c r="AL1981" s="39"/>
      <c r="AM1981" s="19"/>
      <c r="AN1981" s="19"/>
      <c r="AO1981" s="19"/>
      <c r="AP1981" s="19"/>
      <c r="AQ1981" s="19"/>
      <c r="AR1981" s="19"/>
      <c r="AS1981" s="51"/>
      <c r="AT1981" s="51"/>
      <c r="AU1981" s="51"/>
      <c r="AV1981" s="51"/>
      <c r="AW1981" s="51"/>
    </row>
    <row r="1982" spans="1:49" ht="15" x14ac:dyDescent="0.3">
      <c r="A1982" s="32"/>
      <c r="AI1982" s="20"/>
      <c r="AJ1982" s="21"/>
      <c r="AK1982" s="39"/>
      <c r="AL1982" s="39"/>
      <c r="AM1982" s="19"/>
      <c r="AN1982" s="19"/>
      <c r="AO1982" s="19"/>
      <c r="AP1982" s="19"/>
      <c r="AQ1982" s="19"/>
      <c r="AR1982" s="19"/>
      <c r="AS1982" s="51"/>
      <c r="AT1982" s="51"/>
      <c r="AU1982" s="51"/>
      <c r="AV1982" s="51"/>
      <c r="AW1982" s="51"/>
    </row>
    <row r="1983" spans="1:49" ht="15" x14ac:dyDescent="0.3">
      <c r="A1983" s="32"/>
      <c r="AI1983" s="20"/>
      <c r="AJ1983" s="21"/>
      <c r="AK1983" s="39"/>
      <c r="AL1983" s="39"/>
      <c r="AM1983" s="19"/>
      <c r="AN1983" s="19"/>
      <c r="AO1983" s="19"/>
      <c r="AP1983" s="19"/>
      <c r="AQ1983" s="19"/>
      <c r="AR1983" s="19"/>
      <c r="AS1983" s="51"/>
      <c r="AT1983" s="51"/>
      <c r="AU1983" s="51"/>
      <c r="AV1983" s="51"/>
      <c r="AW1983" s="51"/>
    </row>
    <row r="1984" spans="1:49" ht="15" x14ac:dyDescent="0.3">
      <c r="A1984" s="32"/>
      <c r="AI1984" s="20"/>
      <c r="AJ1984" s="21"/>
      <c r="AK1984" s="39"/>
      <c r="AL1984" s="39"/>
      <c r="AM1984" s="19"/>
      <c r="AN1984" s="19"/>
      <c r="AO1984" s="19"/>
      <c r="AP1984" s="19"/>
      <c r="AQ1984" s="19"/>
      <c r="AR1984" s="19"/>
      <c r="AS1984" s="51"/>
      <c r="AT1984" s="51"/>
      <c r="AU1984" s="51"/>
      <c r="AV1984" s="51"/>
      <c r="AW1984" s="51"/>
    </row>
    <row r="1985" spans="1:49" ht="15" x14ac:dyDescent="0.3">
      <c r="A1985" s="32"/>
      <c r="AI1985" s="20"/>
      <c r="AJ1985" s="21"/>
      <c r="AK1985" s="39"/>
      <c r="AL1985" s="39"/>
      <c r="AM1985" s="19"/>
      <c r="AN1985" s="19"/>
      <c r="AO1985" s="19"/>
      <c r="AP1985" s="19"/>
      <c r="AQ1985" s="19"/>
      <c r="AR1985" s="19"/>
      <c r="AS1985" s="51"/>
      <c r="AT1985" s="51"/>
      <c r="AU1985" s="51"/>
      <c r="AV1985" s="51"/>
      <c r="AW1985" s="51"/>
    </row>
    <row r="1986" spans="1:49" ht="15" x14ac:dyDescent="0.3">
      <c r="A1986" s="32"/>
      <c r="AI1986" s="20"/>
      <c r="AJ1986" s="21"/>
      <c r="AK1986" s="39"/>
      <c r="AL1986" s="39"/>
      <c r="AM1986" s="19"/>
      <c r="AN1986" s="19"/>
      <c r="AO1986" s="19"/>
      <c r="AP1986" s="19"/>
      <c r="AQ1986" s="19"/>
      <c r="AR1986" s="19"/>
      <c r="AS1986" s="51"/>
      <c r="AT1986" s="51"/>
      <c r="AU1986" s="51"/>
      <c r="AV1986" s="51"/>
      <c r="AW1986" s="51"/>
    </row>
    <row r="1987" spans="1:49" ht="15" x14ac:dyDescent="0.3">
      <c r="A1987" s="32"/>
      <c r="AI1987" s="20"/>
      <c r="AJ1987" s="21"/>
      <c r="AK1987" s="39"/>
      <c r="AL1987" s="39"/>
      <c r="AM1987" s="19"/>
      <c r="AN1987" s="19"/>
      <c r="AO1987" s="19"/>
      <c r="AP1987" s="19"/>
      <c r="AQ1987" s="19"/>
      <c r="AR1987" s="19"/>
      <c r="AS1987" s="51"/>
      <c r="AT1987" s="51"/>
      <c r="AU1987" s="51"/>
      <c r="AV1987" s="51"/>
      <c r="AW1987" s="51"/>
    </row>
    <row r="1988" spans="1:49" ht="15" x14ac:dyDescent="0.3">
      <c r="A1988" s="32"/>
      <c r="AI1988" s="20"/>
      <c r="AJ1988" s="21"/>
      <c r="AK1988" s="39"/>
      <c r="AL1988" s="39"/>
      <c r="AM1988" s="19"/>
      <c r="AN1988" s="19"/>
      <c r="AO1988" s="19"/>
      <c r="AP1988" s="19"/>
      <c r="AQ1988" s="19"/>
      <c r="AR1988" s="19"/>
      <c r="AS1988" s="51"/>
      <c r="AT1988" s="51"/>
      <c r="AU1988" s="51"/>
      <c r="AV1988" s="51"/>
      <c r="AW1988" s="51"/>
    </row>
    <row r="1989" spans="1:49" ht="15" x14ac:dyDescent="0.3">
      <c r="A1989" s="32"/>
      <c r="AI1989" s="20"/>
      <c r="AJ1989" s="21"/>
      <c r="AK1989" s="39"/>
      <c r="AL1989" s="39"/>
      <c r="AM1989" s="19"/>
      <c r="AN1989" s="19"/>
      <c r="AO1989" s="19"/>
      <c r="AP1989" s="19"/>
      <c r="AQ1989" s="19"/>
      <c r="AR1989" s="19"/>
      <c r="AS1989" s="51"/>
      <c r="AT1989" s="51"/>
      <c r="AU1989" s="51"/>
      <c r="AV1989" s="51"/>
      <c r="AW1989" s="51"/>
    </row>
    <row r="1990" spans="1:49" ht="15" x14ac:dyDescent="0.3">
      <c r="A1990" s="32"/>
      <c r="AI1990" s="20"/>
      <c r="AJ1990" s="21"/>
      <c r="AK1990" s="39"/>
      <c r="AL1990" s="39"/>
      <c r="AM1990" s="19"/>
      <c r="AN1990" s="19"/>
      <c r="AO1990" s="19"/>
      <c r="AP1990" s="19"/>
      <c r="AQ1990" s="19"/>
      <c r="AR1990" s="19"/>
      <c r="AS1990" s="51"/>
      <c r="AT1990" s="51"/>
      <c r="AU1990" s="51"/>
      <c r="AV1990" s="51"/>
      <c r="AW1990" s="51"/>
    </row>
    <row r="1991" spans="1:49" ht="15" x14ac:dyDescent="0.3">
      <c r="A1991" s="32"/>
      <c r="AI1991" s="20"/>
      <c r="AJ1991" s="21"/>
      <c r="AK1991" s="39"/>
      <c r="AL1991" s="39"/>
      <c r="AM1991" s="19"/>
      <c r="AN1991" s="19"/>
      <c r="AO1991" s="19"/>
      <c r="AP1991" s="19"/>
      <c r="AQ1991" s="19"/>
      <c r="AR1991" s="19"/>
      <c r="AS1991" s="51"/>
      <c r="AT1991" s="51"/>
      <c r="AU1991" s="51"/>
      <c r="AV1991" s="51"/>
      <c r="AW1991" s="51"/>
    </row>
    <row r="1992" spans="1:49" ht="15" x14ac:dyDescent="0.3">
      <c r="A1992" s="32"/>
      <c r="AI1992" s="20"/>
      <c r="AJ1992" s="21"/>
      <c r="AK1992" s="39"/>
      <c r="AL1992" s="39"/>
      <c r="AM1992" s="19"/>
      <c r="AN1992" s="19"/>
      <c r="AO1992" s="19"/>
      <c r="AP1992" s="19"/>
      <c r="AQ1992" s="19"/>
      <c r="AR1992" s="19"/>
      <c r="AS1992" s="51"/>
      <c r="AT1992" s="51"/>
      <c r="AU1992" s="51"/>
      <c r="AV1992" s="51"/>
      <c r="AW1992" s="51"/>
    </row>
    <row r="1993" spans="1:49" ht="15" x14ac:dyDescent="0.3">
      <c r="A1993" s="32"/>
      <c r="AI1993" s="20"/>
      <c r="AJ1993" s="21"/>
      <c r="AK1993" s="39"/>
      <c r="AL1993" s="39"/>
      <c r="AM1993" s="19"/>
      <c r="AN1993" s="19"/>
      <c r="AO1993" s="19"/>
      <c r="AP1993" s="19"/>
      <c r="AQ1993" s="19"/>
      <c r="AR1993" s="19"/>
      <c r="AS1993" s="51"/>
      <c r="AT1993" s="51"/>
      <c r="AU1993" s="51"/>
      <c r="AV1993" s="51"/>
      <c r="AW1993" s="51"/>
    </row>
    <row r="1994" spans="1:49" ht="15" x14ac:dyDescent="0.3">
      <c r="A1994" s="32"/>
      <c r="AI1994" s="20"/>
      <c r="AJ1994" s="21"/>
      <c r="AK1994" s="39"/>
      <c r="AL1994" s="39"/>
      <c r="AM1994" s="19"/>
      <c r="AN1994" s="19"/>
      <c r="AO1994" s="19"/>
      <c r="AP1994" s="19"/>
      <c r="AQ1994" s="19"/>
      <c r="AR1994" s="19"/>
      <c r="AS1994" s="51"/>
      <c r="AT1994" s="51"/>
      <c r="AU1994" s="51"/>
      <c r="AV1994" s="51"/>
      <c r="AW1994" s="51"/>
    </row>
    <row r="1995" spans="1:49" ht="15" x14ac:dyDescent="0.3">
      <c r="A1995" s="32"/>
      <c r="AI1995" s="20"/>
      <c r="AJ1995" s="21"/>
      <c r="AK1995" s="39"/>
      <c r="AL1995" s="39"/>
      <c r="AM1995" s="19"/>
      <c r="AN1995" s="19"/>
      <c r="AO1995" s="19"/>
      <c r="AP1995" s="19"/>
      <c r="AQ1995" s="19"/>
      <c r="AR1995" s="19"/>
      <c r="AS1995" s="51"/>
      <c r="AT1995" s="51"/>
      <c r="AU1995" s="51"/>
      <c r="AV1995" s="51"/>
      <c r="AW1995" s="51"/>
    </row>
    <row r="1996" spans="1:49" ht="15" x14ac:dyDescent="0.3">
      <c r="A1996" s="32"/>
      <c r="AI1996" s="20"/>
      <c r="AJ1996" s="21"/>
      <c r="AK1996" s="39"/>
      <c r="AL1996" s="39"/>
      <c r="AM1996" s="19"/>
      <c r="AN1996" s="19"/>
      <c r="AO1996" s="19"/>
      <c r="AP1996" s="19"/>
      <c r="AQ1996" s="19"/>
      <c r="AR1996" s="19"/>
      <c r="AS1996" s="51"/>
      <c r="AT1996" s="51"/>
      <c r="AU1996" s="51"/>
      <c r="AV1996" s="51"/>
      <c r="AW1996" s="51"/>
    </row>
    <row r="1997" spans="1:49" ht="15" x14ac:dyDescent="0.3">
      <c r="A1997" s="32"/>
      <c r="AI1997" s="20"/>
      <c r="AJ1997" s="21"/>
      <c r="AK1997" s="39"/>
      <c r="AL1997" s="39"/>
      <c r="AM1997" s="19"/>
      <c r="AN1997" s="19"/>
      <c r="AO1997" s="19"/>
      <c r="AP1997" s="19"/>
      <c r="AQ1997" s="19"/>
      <c r="AR1997" s="19"/>
      <c r="AS1997" s="51"/>
      <c r="AT1997" s="51"/>
      <c r="AU1997" s="51"/>
      <c r="AV1997" s="51"/>
      <c r="AW1997" s="51"/>
    </row>
    <row r="1998" spans="1:49" ht="15" x14ac:dyDescent="0.3">
      <c r="A1998" s="32"/>
      <c r="AI1998" s="20"/>
      <c r="AJ1998" s="21"/>
      <c r="AK1998" s="39"/>
      <c r="AL1998" s="39"/>
      <c r="AM1998" s="19"/>
      <c r="AN1998" s="19"/>
      <c r="AO1998" s="19"/>
      <c r="AP1998" s="19"/>
      <c r="AQ1998" s="19"/>
      <c r="AR1998" s="19"/>
      <c r="AS1998" s="51"/>
      <c r="AT1998" s="51"/>
      <c r="AU1998" s="51"/>
      <c r="AV1998" s="51"/>
      <c r="AW1998" s="51"/>
    </row>
    <row r="1999" spans="1:49" ht="15" x14ac:dyDescent="0.3">
      <c r="A1999" s="32"/>
      <c r="AI1999" s="20"/>
      <c r="AJ1999" s="21"/>
      <c r="AK1999" s="39"/>
      <c r="AL1999" s="39"/>
      <c r="AM1999" s="19"/>
      <c r="AN1999" s="19"/>
      <c r="AO1999" s="19"/>
      <c r="AP1999" s="19"/>
      <c r="AQ1999" s="19"/>
      <c r="AR1999" s="19"/>
      <c r="AS1999" s="51"/>
      <c r="AT1999" s="51"/>
      <c r="AU1999" s="51"/>
      <c r="AV1999" s="51"/>
      <c r="AW1999" s="51"/>
    </row>
    <row r="2000" spans="1:49" ht="15" x14ac:dyDescent="0.3">
      <c r="A2000" s="32"/>
      <c r="AI2000" s="20"/>
      <c r="AJ2000" s="21"/>
      <c r="AK2000" s="39"/>
      <c r="AL2000" s="39"/>
      <c r="AM2000" s="19"/>
      <c r="AN2000" s="19"/>
      <c r="AO2000" s="19"/>
      <c r="AP2000" s="19"/>
      <c r="AQ2000" s="19"/>
      <c r="AR2000" s="19"/>
      <c r="AS2000" s="51"/>
      <c r="AT2000" s="51"/>
      <c r="AU2000" s="51"/>
      <c r="AV2000" s="51"/>
      <c r="AW2000" s="51"/>
    </row>
    <row r="2001" spans="1:49" ht="15" x14ac:dyDescent="0.3">
      <c r="A2001" s="32"/>
      <c r="AI2001" s="20"/>
      <c r="AJ2001" s="21"/>
      <c r="AK2001" s="39"/>
      <c r="AL2001" s="39"/>
      <c r="AM2001" s="19"/>
      <c r="AN2001" s="19"/>
      <c r="AO2001" s="19"/>
      <c r="AP2001" s="19"/>
      <c r="AQ2001" s="19"/>
      <c r="AR2001" s="19"/>
      <c r="AS2001" s="51"/>
      <c r="AT2001" s="51"/>
      <c r="AU2001" s="51"/>
      <c r="AV2001" s="51"/>
      <c r="AW2001" s="51"/>
    </row>
    <row r="2002" spans="1:49" ht="15" x14ac:dyDescent="0.3">
      <c r="A2002" s="32"/>
      <c r="AI2002" s="20"/>
      <c r="AJ2002" s="21"/>
      <c r="AK2002" s="39"/>
      <c r="AL2002" s="39"/>
      <c r="AM2002" s="19"/>
      <c r="AN2002" s="19"/>
      <c r="AO2002" s="19"/>
      <c r="AP2002" s="19"/>
      <c r="AQ2002" s="19"/>
      <c r="AR2002" s="19"/>
      <c r="AS2002" s="51"/>
      <c r="AT2002" s="51"/>
      <c r="AU2002" s="51"/>
      <c r="AV2002" s="51"/>
      <c r="AW2002" s="51"/>
    </row>
    <row r="2003" spans="1:49" ht="15" x14ac:dyDescent="0.3">
      <c r="A2003" s="32"/>
      <c r="AI2003" s="20"/>
      <c r="AJ2003" s="21"/>
      <c r="AK2003" s="39"/>
      <c r="AL2003" s="39"/>
      <c r="AM2003" s="19"/>
      <c r="AN2003" s="19"/>
      <c r="AO2003" s="19"/>
      <c r="AP2003" s="19"/>
      <c r="AQ2003" s="19"/>
      <c r="AR2003" s="19"/>
      <c r="AS2003" s="51"/>
      <c r="AT2003" s="51"/>
      <c r="AU2003" s="51"/>
      <c r="AV2003" s="51"/>
      <c r="AW2003" s="51"/>
    </row>
    <row r="2004" spans="1:49" ht="15" x14ac:dyDescent="0.3">
      <c r="A2004" s="32"/>
      <c r="AI2004" s="20"/>
      <c r="AJ2004" s="21"/>
      <c r="AK2004" s="39"/>
      <c r="AL2004" s="39"/>
      <c r="AM2004" s="19"/>
      <c r="AN2004" s="19"/>
      <c r="AO2004" s="19"/>
      <c r="AP2004" s="19"/>
      <c r="AQ2004" s="19"/>
      <c r="AR2004" s="19"/>
      <c r="AS2004" s="51"/>
      <c r="AT2004" s="51"/>
      <c r="AU2004" s="51"/>
      <c r="AV2004" s="51"/>
      <c r="AW2004" s="51"/>
    </row>
    <row r="2005" spans="1:49" ht="15" x14ac:dyDescent="0.3">
      <c r="A2005" s="32"/>
      <c r="AI2005" s="20"/>
      <c r="AJ2005" s="21"/>
      <c r="AK2005" s="39"/>
      <c r="AL2005" s="39"/>
      <c r="AM2005" s="19"/>
      <c r="AN2005" s="19"/>
      <c r="AO2005" s="19"/>
      <c r="AP2005" s="19"/>
      <c r="AQ2005" s="19"/>
      <c r="AR2005" s="19"/>
      <c r="AS2005" s="51"/>
      <c r="AT2005" s="51"/>
      <c r="AU2005" s="51"/>
      <c r="AV2005" s="51"/>
      <c r="AW2005" s="51"/>
    </row>
    <row r="2006" spans="1:49" ht="15" x14ac:dyDescent="0.3">
      <c r="A2006" s="32"/>
      <c r="AI2006" s="20"/>
      <c r="AJ2006" s="21"/>
      <c r="AK2006" s="39"/>
      <c r="AL2006" s="39"/>
      <c r="AM2006" s="19"/>
      <c r="AN2006" s="19"/>
      <c r="AO2006" s="19"/>
      <c r="AP2006" s="19"/>
      <c r="AQ2006" s="19"/>
      <c r="AR2006" s="19"/>
      <c r="AS2006" s="51"/>
      <c r="AT2006" s="51"/>
      <c r="AU2006" s="51"/>
      <c r="AV2006" s="51"/>
      <c r="AW2006" s="51"/>
    </row>
    <row r="2007" spans="1:49" ht="15" x14ac:dyDescent="0.3">
      <c r="A2007" s="32"/>
      <c r="AI2007" s="20"/>
      <c r="AJ2007" s="21"/>
      <c r="AK2007" s="39"/>
      <c r="AL2007" s="39"/>
      <c r="AM2007" s="19"/>
      <c r="AN2007" s="19"/>
      <c r="AO2007" s="19"/>
      <c r="AP2007" s="19"/>
      <c r="AQ2007" s="19"/>
      <c r="AR2007" s="19"/>
      <c r="AS2007" s="51"/>
      <c r="AT2007" s="51"/>
      <c r="AU2007" s="51"/>
      <c r="AV2007" s="51"/>
      <c r="AW2007" s="51"/>
    </row>
    <row r="2008" spans="1:49" ht="15" x14ac:dyDescent="0.3">
      <c r="A2008" s="32"/>
      <c r="AI2008" s="20"/>
      <c r="AJ2008" s="21"/>
      <c r="AK2008" s="39"/>
      <c r="AL2008" s="39"/>
      <c r="AM2008" s="19"/>
      <c r="AN2008" s="19"/>
      <c r="AO2008" s="19"/>
      <c r="AP2008" s="19"/>
      <c r="AQ2008" s="19"/>
      <c r="AR2008" s="19"/>
      <c r="AS2008" s="51"/>
      <c r="AT2008" s="51"/>
      <c r="AU2008" s="51"/>
      <c r="AV2008" s="51"/>
      <c r="AW2008" s="51"/>
    </row>
    <row r="2009" spans="1:49" ht="15" x14ac:dyDescent="0.3">
      <c r="A2009" s="32"/>
      <c r="AI2009" s="20"/>
      <c r="AJ2009" s="21"/>
      <c r="AK2009" s="39"/>
      <c r="AL2009" s="39"/>
      <c r="AM2009" s="19"/>
      <c r="AN2009" s="19"/>
      <c r="AO2009" s="19"/>
      <c r="AP2009" s="19"/>
      <c r="AQ2009" s="19"/>
      <c r="AR2009" s="19"/>
      <c r="AS2009" s="51"/>
      <c r="AT2009" s="51"/>
      <c r="AU2009" s="51"/>
      <c r="AV2009" s="51"/>
      <c r="AW2009" s="51"/>
    </row>
    <row r="2010" spans="1:49" ht="15" x14ac:dyDescent="0.3">
      <c r="A2010" s="32"/>
      <c r="AI2010" s="20"/>
      <c r="AJ2010" s="21"/>
      <c r="AK2010" s="39"/>
      <c r="AL2010" s="39"/>
      <c r="AM2010" s="19"/>
      <c r="AN2010" s="19"/>
      <c r="AO2010" s="19"/>
      <c r="AP2010" s="19"/>
      <c r="AQ2010" s="19"/>
      <c r="AR2010" s="19"/>
      <c r="AS2010" s="51"/>
      <c r="AT2010" s="51"/>
      <c r="AU2010" s="51"/>
      <c r="AV2010" s="51"/>
      <c r="AW2010" s="51"/>
    </row>
    <row r="2011" spans="1:49" ht="15" x14ac:dyDescent="0.3">
      <c r="A2011" s="32"/>
      <c r="AI2011" s="20"/>
      <c r="AJ2011" s="21"/>
      <c r="AK2011" s="39"/>
      <c r="AL2011" s="39"/>
      <c r="AM2011" s="19"/>
      <c r="AN2011" s="19"/>
      <c r="AO2011" s="19"/>
      <c r="AP2011" s="19"/>
      <c r="AQ2011" s="19"/>
      <c r="AR2011" s="19"/>
      <c r="AS2011" s="51"/>
      <c r="AT2011" s="51"/>
      <c r="AU2011" s="51"/>
      <c r="AV2011" s="51"/>
      <c r="AW2011" s="51"/>
    </row>
    <row r="2012" spans="1:49" ht="15" x14ac:dyDescent="0.3">
      <c r="A2012" s="32"/>
      <c r="AI2012" s="20"/>
      <c r="AJ2012" s="21"/>
      <c r="AK2012" s="39"/>
      <c r="AL2012" s="39"/>
      <c r="AM2012" s="19"/>
      <c r="AN2012" s="19"/>
      <c r="AO2012" s="19"/>
      <c r="AP2012" s="19"/>
      <c r="AQ2012" s="19"/>
      <c r="AR2012" s="19"/>
      <c r="AS2012" s="51"/>
      <c r="AT2012" s="51"/>
      <c r="AU2012" s="51"/>
      <c r="AV2012" s="51"/>
      <c r="AW2012" s="51"/>
    </row>
    <row r="2013" spans="1:49" ht="15" x14ac:dyDescent="0.3">
      <c r="A2013" s="32"/>
      <c r="AI2013" s="20"/>
      <c r="AJ2013" s="21"/>
      <c r="AK2013" s="39"/>
      <c r="AL2013" s="39"/>
      <c r="AM2013" s="19"/>
      <c r="AN2013" s="19"/>
      <c r="AO2013" s="19"/>
      <c r="AP2013" s="19"/>
      <c r="AQ2013" s="19"/>
      <c r="AR2013" s="19"/>
      <c r="AS2013" s="51"/>
      <c r="AT2013" s="51"/>
      <c r="AU2013" s="51"/>
      <c r="AV2013" s="51"/>
      <c r="AW2013" s="51"/>
    </row>
    <row r="2014" spans="1:49" ht="15" x14ac:dyDescent="0.3">
      <c r="A2014" s="32"/>
      <c r="AI2014" s="20"/>
      <c r="AJ2014" s="21"/>
      <c r="AK2014" s="39"/>
      <c r="AL2014" s="39"/>
      <c r="AM2014" s="19"/>
      <c r="AN2014" s="19"/>
      <c r="AO2014" s="19"/>
      <c r="AP2014" s="19"/>
      <c r="AQ2014" s="19"/>
      <c r="AR2014" s="19"/>
      <c r="AS2014" s="51"/>
      <c r="AT2014" s="51"/>
      <c r="AU2014" s="51"/>
      <c r="AV2014" s="51"/>
      <c r="AW2014" s="51"/>
    </row>
    <row r="2015" spans="1:49" ht="15" x14ac:dyDescent="0.3">
      <c r="A2015" s="32"/>
      <c r="AI2015" s="20"/>
      <c r="AJ2015" s="21"/>
      <c r="AK2015" s="39"/>
      <c r="AL2015" s="39"/>
      <c r="AM2015" s="19"/>
      <c r="AN2015" s="19"/>
      <c r="AO2015" s="19"/>
      <c r="AP2015" s="19"/>
      <c r="AQ2015" s="19"/>
      <c r="AR2015" s="19"/>
      <c r="AS2015" s="51"/>
      <c r="AT2015" s="51"/>
      <c r="AU2015" s="51"/>
      <c r="AV2015" s="51"/>
      <c r="AW2015" s="51"/>
    </row>
    <row r="2016" spans="1:49" ht="15" x14ac:dyDescent="0.3">
      <c r="A2016" s="32"/>
      <c r="AI2016" s="20"/>
      <c r="AJ2016" s="21"/>
      <c r="AK2016" s="39"/>
      <c r="AL2016" s="39"/>
      <c r="AM2016" s="19"/>
      <c r="AN2016" s="19"/>
      <c r="AO2016" s="19"/>
      <c r="AP2016" s="19"/>
      <c r="AQ2016" s="19"/>
      <c r="AR2016" s="19"/>
      <c r="AS2016" s="51"/>
      <c r="AT2016" s="51"/>
      <c r="AU2016" s="51"/>
      <c r="AV2016" s="51"/>
      <c r="AW2016" s="51"/>
    </row>
    <row r="2017" spans="1:49" ht="15" x14ac:dyDescent="0.3">
      <c r="A2017" s="32"/>
      <c r="AI2017" s="20"/>
      <c r="AJ2017" s="21"/>
      <c r="AK2017" s="39"/>
      <c r="AL2017" s="39"/>
      <c r="AM2017" s="19"/>
      <c r="AN2017" s="19"/>
      <c r="AO2017" s="19"/>
      <c r="AP2017" s="19"/>
      <c r="AQ2017" s="19"/>
      <c r="AR2017" s="19"/>
      <c r="AS2017" s="51"/>
      <c r="AT2017" s="51"/>
      <c r="AU2017" s="51"/>
      <c r="AV2017" s="51"/>
      <c r="AW2017" s="51"/>
    </row>
    <row r="2018" spans="1:49" ht="15" x14ac:dyDescent="0.3">
      <c r="A2018" s="32"/>
      <c r="AI2018" s="20"/>
      <c r="AJ2018" s="21"/>
      <c r="AK2018" s="39"/>
      <c r="AL2018" s="39"/>
      <c r="AM2018" s="19"/>
      <c r="AN2018" s="19"/>
      <c r="AO2018" s="19"/>
      <c r="AP2018" s="19"/>
      <c r="AQ2018" s="19"/>
      <c r="AR2018" s="19"/>
      <c r="AS2018" s="51"/>
      <c r="AT2018" s="51"/>
      <c r="AU2018" s="51"/>
      <c r="AV2018" s="51"/>
      <c r="AW2018" s="51"/>
    </row>
    <row r="2019" spans="1:49" ht="15" x14ac:dyDescent="0.3">
      <c r="A2019" s="32"/>
      <c r="AI2019" s="20"/>
      <c r="AJ2019" s="21"/>
      <c r="AK2019" s="39"/>
      <c r="AL2019" s="39"/>
      <c r="AM2019" s="19"/>
      <c r="AN2019" s="19"/>
      <c r="AO2019" s="19"/>
      <c r="AP2019" s="19"/>
      <c r="AQ2019" s="19"/>
      <c r="AR2019" s="19"/>
      <c r="AS2019" s="51"/>
      <c r="AT2019" s="51"/>
      <c r="AU2019" s="51"/>
      <c r="AV2019" s="51"/>
      <c r="AW2019" s="51"/>
    </row>
    <row r="2020" spans="1:49" ht="15" x14ac:dyDescent="0.3">
      <c r="A2020" s="32"/>
      <c r="AI2020" s="20"/>
      <c r="AJ2020" s="21"/>
      <c r="AK2020" s="39"/>
      <c r="AL2020" s="39"/>
      <c r="AM2020" s="19"/>
      <c r="AN2020" s="19"/>
      <c r="AO2020" s="19"/>
      <c r="AP2020" s="19"/>
      <c r="AQ2020" s="19"/>
      <c r="AR2020" s="19"/>
      <c r="AS2020" s="51"/>
      <c r="AT2020" s="51"/>
      <c r="AU2020" s="51"/>
      <c r="AV2020" s="51"/>
      <c r="AW2020" s="51"/>
    </row>
    <row r="2021" spans="1:49" ht="15" x14ac:dyDescent="0.3">
      <c r="A2021" s="32"/>
      <c r="AI2021" s="20"/>
      <c r="AJ2021" s="21"/>
      <c r="AK2021" s="39"/>
      <c r="AL2021" s="39"/>
      <c r="AM2021" s="19"/>
      <c r="AN2021" s="19"/>
      <c r="AO2021" s="19"/>
      <c r="AP2021" s="19"/>
      <c r="AQ2021" s="19"/>
      <c r="AR2021" s="19"/>
      <c r="AS2021" s="51"/>
      <c r="AT2021" s="51"/>
      <c r="AU2021" s="51"/>
      <c r="AV2021" s="51"/>
      <c r="AW2021" s="51"/>
    </row>
    <row r="2022" spans="1:49" ht="15" x14ac:dyDescent="0.3">
      <c r="A2022" s="32"/>
      <c r="AI2022" s="20"/>
      <c r="AJ2022" s="21"/>
      <c r="AK2022" s="39"/>
      <c r="AL2022" s="39"/>
      <c r="AM2022" s="19"/>
      <c r="AN2022" s="19"/>
      <c r="AO2022" s="19"/>
      <c r="AP2022" s="19"/>
      <c r="AQ2022" s="19"/>
      <c r="AR2022" s="19"/>
      <c r="AS2022" s="51"/>
      <c r="AT2022" s="51"/>
      <c r="AU2022" s="51"/>
      <c r="AV2022" s="51"/>
      <c r="AW2022" s="51"/>
    </row>
    <row r="2023" spans="1:49" ht="15" x14ac:dyDescent="0.3">
      <c r="A2023" s="32"/>
      <c r="AI2023" s="20"/>
      <c r="AJ2023" s="21"/>
      <c r="AK2023" s="39"/>
      <c r="AL2023" s="39"/>
      <c r="AM2023" s="19"/>
      <c r="AN2023" s="19"/>
      <c r="AO2023" s="19"/>
      <c r="AP2023" s="19"/>
      <c r="AQ2023" s="19"/>
      <c r="AR2023" s="19"/>
      <c r="AS2023" s="51"/>
      <c r="AT2023" s="51"/>
      <c r="AU2023" s="51"/>
      <c r="AV2023" s="51"/>
      <c r="AW2023" s="51"/>
    </row>
    <row r="2024" spans="1:49" ht="15" x14ac:dyDescent="0.3">
      <c r="A2024" s="32"/>
      <c r="AI2024" s="20"/>
      <c r="AJ2024" s="21"/>
      <c r="AK2024" s="39"/>
      <c r="AL2024" s="39"/>
      <c r="AM2024" s="19"/>
      <c r="AN2024" s="19"/>
      <c r="AO2024" s="19"/>
      <c r="AP2024" s="19"/>
      <c r="AQ2024" s="19"/>
      <c r="AR2024" s="19"/>
      <c r="AS2024" s="51"/>
      <c r="AT2024" s="51"/>
      <c r="AU2024" s="51"/>
      <c r="AV2024" s="51"/>
      <c r="AW2024" s="51"/>
    </row>
    <row r="2025" spans="1:49" ht="15" x14ac:dyDescent="0.3">
      <c r="A2025" s="32"/>
      <c r="AI2025" s="20"/>
      <c r="AJ2025" s="21"/>
      <c r="AK2025" s="39"/>
      <c r="AL2025" s="39"/>
      <c r="AM2025" s="19"/>
      <c r="AN2025" s="19"/>
      <c r="AO2025" s="19"/>
      <c r="AP2025" s="19"/>
      <c r="AQ2025" s="19"/>
      <c r="AR2025" s="19"/>
      <c r="AS2025" s="51"/>
      <c r="AT2025" s="51"/>
      <c r="AU2025" s="51"/>
      <c r="AV2025" s="51"/>
      <c r="AW2025" s="51"/>
    </row>
    <row r="2026" spans="1:49" ht="15" x14ac:dyDescent="0.3">
      <c r="A2026" s="32"/>
      <c r="AI2026" s="20"/>
      <c r="AJ2026" s="21"/>
      <c r="AK2026" s="39"/>
      <c r="AL2026" s="39"/>
      <c r="AM2026" s="19"/>
      <c r="AN2026" s="19"/>
      <c r="AO2026" s="19"/>
      <c r="AP2026" s="19"/>
      <c r="AQ2026" s="19"/>
      <c r="AR2026" s="19"/>
      <c r="AS2026" s="51"/>
      <c r="AT2026" s="51"/>
      <c r="AU2026" s="51"/>
      <c r="AV2026" s="51"/>
      <c r="AW2026" s="51"/>
    </row>
    <row r="2027" spans="1:49" ht="15" x14ac:dyDescent="0.3">
      <c r="A2027" s="32"/>
      <c r="AI2027" s="20"/>
      <c r="AJ2027" s="21"/>
      <c r="AK2027" s="39"/>
      <c r="AL2027" s="39"/>
      <c r="AM2027" s="19"/>
      <c r="AN2027" s="19"/>
      <c r="AO2027" s="19"/>
      <c r="AP2027" s="19"/>
      <c r="AQ2027" s="19"/>
      <c r="AR2027" s="19"/>
      <c r="AS2027" s="51"/>
      <c r="AT2027" s="51"/>
      <c r="AU2027" s="51"/>
      <c r="AV2027" s="51"/>
      <c r="AW2027" s="51"/>
    </row>
    <row r="2028" spans="1:49" ht="15" x14ac:dyDescent="0.3">
      <c r="A2028" s="32"/>
      <c r="AI2028" s="20"/>
      <c r="AJ2028" s="21"/>
      <c r="AK2028" s="39"/>
      <c r="AL2028" s="39"/>
      <c r="AM2028" s="19"/>
      <c r="AN2028" s="19"/>
      <c r="AO2028" s="19"/>
      <c r="AP2028" s="19"/>
      <c r="AQ2028" s="19"/>
      <c r="AR2028" s="19"/>
      <c r="AS2028" s="51"/>
      <c r="AT2028" s="51"/>
      <c r="AU2028" s="51"/>
      <c r="AV2028" s="51"/>
      <c r="AW2028" s="51"/>
    </row>
    <row r="2029" spans="1:49" ht="15" x14ac:dyDescent="0.3">
      <c r="A2029" s="32"/>
      <c r="AI2029" s="20"/>
      <c r="AJ2029" s="21"/>
      <c r="AK2029" s="39"/>
      <c r="AL2029" s="39"/>
      <c r="AM2029" s="19"/>
      <c r="AN2029" s="19"/>
      <c r="AO2029" s="19"/>
      <c r="AP2029" s="19"/>
      <c r="AQ2029" s="19"/>
      <c r="AR2029" s="19"/>
      <c r="AS2029" s="51"/>
      <c r="AT2029" s="51"/>
      <c r="AU2029" s="51"/>
      <c r="AV2029" s="51"/>
      <c r="AW2029" s="51"/>
    </row>
    <row r="2030" spans="1:49" ht="15" x14ac:dyDescent="0.3">
      <c r="A2030" s="32"/>
      <c r="AI2030" s="20"/>
      <c r="AJ2030" s="21"/>
      <c r="AK2030" s="39"/>
      <c r="AL2030" s="39"/>
      <c r="AM2030" s="19"/>
      <c r="AN2030" s="19"/>
      <c r="AO2030" s="19"/>
      <c r="AP2030" s="19"/>
      <c r="AQ2030" s="19"/>
      <c r="AR2030" s="19"/>
      <c r="AS2030" s="51"/>
      <c r="AT2030" s="51"/>
      <c r="AU2030" s="51"/>
      <c r="AV2030" s="51"/>
      <c r="AW2030" s="51"/>
    </row>
    <row r="2031" spans="1:49" ht="15" x14ac:dyDescent="0.3">
      <c r="A2031" s="32"/>
      <c r="AI2031" s="20"/>
      <c r="AJ2031" s="21"/>
      <c r="AK2031" s="39"/>
      <c r="AL2031" s="39"/>
      <c r="AM2031" s="19"/>
      <c r="AN2031" s="19"/>
      <c r="AO2031" s="19"/>
      <c r="AP2031" s="19"/>
      <c r="AQ2031" s="19"/>
      <c r="AR2031" s="19"/>
      <c r="AS2031" s="51"/>
      <c r="AT2031" s="51"/>
      <c r="AU2031" s="51"/>
      <c r="AV2031" s="51"/>
      <c r="AW2031" s="51"/>
    </row>
    <row r="2032" spans="1:49" ht="15" x14ac:dyDescent="0.3">
      <c r="A2032" s="32"/>
      <c r="AI2032" s="20"/>
      <c r="AJ2032" s="21"/>
      <c r="AK2032" s="39"/>
      <c r="AL2032" s="39"/>
      <c r="AM2032" s="19"/>
      <c r="AN2032" s="19"/>
      <c r="AO2032" s="19"/>
      <c r="AP2032" s="19"/>
      <c r="AQ2032" s="19"/>
      <c r="AR2032" s="19"/>
      <c r="AS2032" s="51"/>
      <c r="AT2032" s="51"/>
      <c r="AU2032" s="51"/>
      <c r="AV2032" s="51"/>
      <c r="AW2032" s="51"/>
    </row>
    <row r="2033" spans="1:49" ht="15" x14ac:dyDescent="0.3">
      <c r="A2033" s="32"/>
      <c r="AI2033" s="20"/>
      <c r="AJ2033" s="21"/>
      <c r="AK2033" s="39"/>
      <c r="AL2033" s="39"/>
      <c r="AM2033" s="19"/>
      <c r="AN2033" s="19"/>
      <c r="AO2033" s="19"/>
      <c r="AP2033" s="19"/>
      <c r="AQ2033" s="19"/>
      <c r="AR2033" s="19"/>
      <c r="AS2033" s="51"/>
      <c r="AT2033" s="51"/>
      <c r="AU2033" s="51"/>
      <c r="AV2033" s="51"/>
      <c r="AW2033" s="51"/>
    </row>
    <row r="2034" spans="1:49" ht="15" x14ac:dyDescent="0.3">
      <c r="A2034" s="32"/>
      <c r="AI2034" s="20"/>
      <c r="AJ2034" s="21"/>
      <c r="AK2034" s="39"/>
      <c r="AL2034" s="39"/>
      <c r="AM2034" s="19"/>
      <c r="AN2034" s="19"/>
      <c r="AO2034" s="19"/>
      <c r="AP2034" s="19"/>
      <c r="AQ2034" s="19"/>
      <c r="AR2034" s="19"/>
      <c r="AS2034" s="51"/>
      <c r="AT2034" s="51"/>
      <c r="AU2034" s="51"/>
      <c r="AV2034" s="51"/>
      <c r="AW2034" s="51"/>
    </row>
    <row r="2035" spans="1:49" ht="15" x14ac:dyDescent="0.3">
      <c r="A2035" s="32"/>
      <c r="AI2035" s="20"/>
      <c r="AJ2035" s="21"/>
      <c r="AK2035" s="39"/>
      <c r="AL2035" s="39"/>
      <c r="AM2035" s="19"/>
      <c r="AN2035" s="19"/>
      <c r="AO2035" s="19"/>
      <c r="AP2035" s="19"/>
      <c r="AQ2035" s="19"/>
      <c r="AR2035" s="19"/>
      <c r="AS2035" s="51"/>
      <c r="AT2035" s="51"/>
      <c r="AU2035" s="51"/>
      <c r="AV2035" s="51"/>
      <c r="AW2035" s="51"/>
    </row>
    <row r="2036" spans="1:49" ht="15" x14ac:dyDescent="0.3">
      <c r="A2036" s="32"/>
      <c r="AI2036" s="20"/>
      <c r="AJ2036" s="21"/>
      <c r="AK2036" s="39"/>
      <c r="AL2036" s="39"/>
      <c r="AM2036" s="19"/>
      <c r="AN2036" s="19"/>
      <c r="AO2036" s="19"/>
      <c r="AP2036" s="19"/>
      <c r="AQ2036" s="19"/>
      <c r="AR2036" s="19"/>
      <c r="AS2036" s="51"/>
      <c r="AT2036" s="51"/>
      <c r="AU2036" s="51"/>
      <c r="AV2036" s="51"/>
      <c r="AW2036" s="51"/>
    </row>
    <row r="2037" spans="1:49" ht="15" x14ac:dyDescent="0.3">
      <c r="A2037" s="32"/>
      <c r="AI2037" s="20"/>
      <c r="AJ2037" s="21"/>
      <c r="AK2037" s="39"/>
      <c r="AL2037" s="39"/>
      <c r="AM2037" s="19"/>
      <c r="AN2037" s="19"/>
      <c r="AO2037" s="19"/>
      <c r="AP2037" s="19"/>
      <c r="AQ2037" s="19"/>
      <c r="AR2037" s="19"/>
      <c r="AS2037" s="51"/>
      <c r="AT2037" s="51"/>
      <c r="AU2037" s="51"/>
      <c r="AV2037" s="51"/>
      <c r="AW2037" s="51"/>
    </row>
    <row r="2038" spans="1:49" ht="15" x14ac:dyDescent="0.3">
      <c r="A2038" s="32"/>
      <c r="AI2038" s="20"/>
      <c r="AJ2038" s="21"/>
      <c r="AK2038" s="39"/>
      <c r="AL2038" s="39"/>
      <c r="AM2038" s="19"/>
      <c r="AN2038" s="19"/>
      <c r="AO2038" s="19"/>
      <c r="AP2038" s="19"/>
      <c r="AQ2038" s="19"/>
      <c r="AR2038" s="19"/>
      <c r="AS2038" s="51"/>
      <c r="AT2038" s="51"/>
      <c r="AU2038" s="51"/>
      <c r="AV2038" s="51"/>
      <c r="AW2038" s="51"/>
    </row>
    <row r="2039" spans="1:49" ht="15" x14ac:dyDescent="0.3">
      <c r="A2039" s="32"/>
      <c r="AI2039" s="20"/>
      <c r="AJ2039" s="21"/>
      <c r="AK2039" s="39"/>
      <c r="AL2039" s="39"/>
      <c r="AM2039" s="19"/>
      <c r="AN2039" s="19"/>
      <c r="AO2039" s="19"/>
      <c r="AP2039" s="19"/>
      <c r="AQ2039" s="19"/>
      <c r="AR2039" s="19"/>
      <c r="AS2039" s="51"/>
      <c r="AT2039" s="51"/>
      <c r="AU2039" s="51"/>
      <c r="AV2039" s="51"/>
      <c r="AW2039" s="51"/>
    </row>
    <row r="2040" spans="1:49" ht="15" x14ac:dyDescent="0.3">
      <c r="A2040" s="32"/>
      <c r="AI2040" s="20"/>
      <c r="AJ2040" s="21"/>
      <c r="AK2040" s="39"/>
      <c r="AL2040" s="39"/>
      <c r="AM2040" s="19"/>
      <c r="AN2040" s="19"/>
      <c r="AO2040" s="19"/>
      <c r="AP2040" s="19"/>
      <c r="AQ2040" s="19"/>
      <c r="AR2040" s="19"/>
      <c r="AS2040" s="51"/>
      <c r="AT2040" s="51"/>
      <c r="AU2040" s="51"/>
      <c r="AV2040" s="51"/>
      <c r="AW2040" s="51"/>
    </row>
    <row r="2041" spans="1:49" ht="15" x14ac:dyDescent="0.3">
      <c r="A2041" s="32"/>
      <c r="AI2041" s="20"/>
      <c r="AJ2041" s="21"/>
      <c r="AK2041" s="39"/>
      <c r="AL2041" s="39"/>
      <c r="AM2041" s="19"/>
      <c r="AN2041" s="19"/>
      <c r="AO2041" s="19"/>
      <c r="AP2041" s="19"/>
      <c r="AQ2041" s="19"/>
      <c r="AR2041" s="19"/>
      <c r="AS2041" s="51"/>
      <c r="AT2041" s="51"/>
      <c r="AU2041" s="51"/>
      <c r="AV2041" s="51"/>
      <c r="AW2041" s="51"/>
    </row>
    <row r="2042" spans="1:49" ht="15" x14ac:dyDescent="0.3">
      <c r="A2042" s="32"/>
      <c r="AI2042" s="20"/>
      <c r="AJ2042" s="21"/>
      <c r="AK2042" s="39"/>
      <c r="AL2042" s="39"/>
      <c r="AM2042" s="19"/>
      <c r="AN2042" s="19"/>
      <c r="AO2042" s="19"/>
      <c r="AP2042" s="19"/>
      <c r="AQ2042" s="19"/>
      <c r="AR2042" s="19"/>
      <c r="AS2042" s="51"/>
      <c r="AT2042" s="51"/>
      <c r="AU2042" s="51"/>
      <c r="AV2042" s="51"/>
      <c r="AW2042" s="51"/>
    </row>
    <row r="2043" spans="1:49" ht="15" x14ac:dyDescent="0.3">
      <c r="A2043" s="32"/>
      <c r="AI2043" s="20"/>
      <c r="AJ2043" s="21"/>
      <c r="AK2043" s="39"/>
      <c r="AL2043" s="39"/>
      <c r="AM2043" s="19"/>
      <c r="AN2043" s="19"/>
      <c r="AO2043" s="19"/>
      <c r="AP2043" s="19"/>
      <c r="AQ2043" s="19"/>
      <c r="AR2043" s="19"/>
      <c r="AS2043" s="51"/>
      <c r="AT2043" s="51"/>
      <c r="AU2043" s="51"/>
      <c r="AV2043" s="51"/>
      <c r="AW2043" s="51"/>
    </row>
    <row r="2044" spans="1:49" ht="15" x14ac:dyDescent="0.3">
      <c r="A2044" s="32"/>
      <c r="AI2044" s="20"/>
      <c r="AJ2044" s="21"/>
      <c r="AK2044" s="39"/>
      <c r="AL2044" s="39"/>
      <c r="AM2044" s="19"/>
      <c r="AN2044" s="19"/>
      <c r="AO2044" s="19"/>
      <c r="AP2044" s="19"/>
      <c r="AQ2044" s="19"/>
      <c r="AR2044" s="19"/>
      <c r="AS2044" s="51"/>
      <c r="AT2044" s="51"/>
      <c r="AU2044" s="51"/>
      <c r="AV2044" s="51"/>
      <c r="AW2044" s="51"/>
    </row>
    <row r="2045" spans="1:49" ht="15" x14ac:dyDescent="0.3">
      <c r="A2045" s="32"/>
      <c r="AI2045" s="20"/>
      <c r="AJ2045" s="21"/>
      <c r="AK2045" s="39"/>
      <c r="AL2045" s="39"/>
      <c r="AM2045" s="19"/>
      <c r="AN2045" s="19"/>
      <c r="AO2045" s="19"/>
      <c r="AP2045" s="19"/>
      <c r="AQ2045" s="19"/>
      <c r="AR2045" s="19"/>
      <c r="AS2045" s="51"/>
      <c r="AT2045" s="51"/>
      <c r="AU2045" s="51"/>
      <c r="AV2045" s="51"/>
      <c r="AW2045" s="51"/>
    </row>
    <row r="2046" spans="1:49" ht="15" x14ac:dyDescent="0.3">
      <c r="A2046" s="32"/>
      <c r="AI2046" s="20"/>
      <c r="AJ2046" s="21"/>
      <c r="AK2046" s="39"/>
      <c r="AL2046" s="39"/>
      <c r="AM2046" s="19"/>
      <c r="AN2046" s="19"/>
      <c r="AO2046" s="19"/>
      <c r="AP2046" s="19"/>
      <c r="AQ2046" s="19"/>
      <c r="AR2046" s="19"/>
      <c r="AS2046" s="51"/>
      <c r="AT2046" s="51"/>
      <c r="AU2046" s="51"/>
      <c r="AV2046" s="51"/>
      <c r="AW2046" s="51"/>
    </row>
    <row r="2047" spans="1:49" ht="15" x14ac:dyDescent="0.3">
      <c r="A2047" s="32"/>
      <c r="AI2047" s="20"/>
      <c r="AJ2047" s="21"/>
      <c r="AK2047" s="39"/>
      <c r="AL2047" s="39"/>
      <c r="AM2047" s="19"/>
      <c r="AN2047" s="19"/>
      <c r="AO2047" s="19"/>
      <c r="AP2047" s="19"/>
      <c r="AQ2047" s="19"/>
      <c r="AR2047" s="19"/>
      <c r="AS2047" s="51"/>
      <c r="AT2047" s="51"/>
      <c r="AU2047" s="51"/>
      <c r="AV2047" s="51"/>
      <c r="AW2047" s="51"/>
    </row>
    <row r="2048" spans="1:49" ht="15" x14ac:dyDescent="0.3">
      <c r="A2048" s="32"/>
      <c r="AI2048" s="20"/>
      <c r="AJ2048" s="21"/>
      <c r="AK2048" s="39"/>
      <c r="AL2048" s="39"/>
      <c r="AM2048" s="19"/>
      <c r="AN2048" s="19"/>
      <c r="AO2048" s="19"/>
      <c r="AP2048" s="19"/>
      <c r="AQ2048" s="19"/>
      <c r="AR2048" s="19"/>
      <c r="AS2048" s="51"/>
      <c r="AT2048" s="51"/>
      <c r="AU2048" s="51"/>
      <c r="AV2048" s="51"/>
      <c r="AW2048" s="51"/>
    </row>
    <row r="2049" spans="1:49" ht="15" x14ac:dyDescent="0.3">
      <c r="A2049" s="32"/>
      <c r="AI2049" s="20"/>
      <c r="AJ2049" s="21"/>
      <c r="AK2049" s="39"/>
      <c r="AL2049" s="39"/>
      <c r="AM2049" s="19"/>
      <c r="AN2049" s="19"/>
      <c r="AO2049" s="19"/>
      <c r="AP2049" s="19"/>
      <c r="AQ2049" s="19"/>
      <c r="AR2049" s="19"/>
      <c r="AS2049" s="51"/>
      <c r="AT2049" s="51"/>
      <c r="AU2049" s="51"/>
      <c r="AV2049" s="51"/>
      <c r="AW2049" s="51"/>
    </row>
    <row r="2050" spans="1:49" ht="15" x14ac:dyDescent="0.3">
      <c r="A2050" s="32"/>
      <c r="AI2050" s="20"/>
      <c r="AJ2050" s="21"/>
      <c r="AK2050" s="39"/>
      <c r="AL2050" s="39"/>
      <c r="AM2050" s="19"/>
      <c r="AN2050" s="19"/>
      <c r="AO2050" s="19"/>
      <c r="AP2050" s="19"/>
      <c r="AQ2050" s="19"/>
      <c r="AR2050" s="19"/>
      <c r="AS2050" s="51"/>
      <c r="AT2050" s="51"/>
      <c r="AU2050" s="51"/>
      <c r="AV2050" s="51"/>
      <c r="AW2050" s="51"/>
    </row>
    <row r="2051" spans="1:49" ht="15" x14ac:dyDescent="0.3">
      <c r="A2051" s="32"/>
      <c r="AI2051" s="20"/>
      <c r="AJ2051" s="21"/>
      <c r="AK2051" s="39"/>
      <c r="AL2051" s="39"/>
      <c r="AM2051" s="19"/>
      <c r="AN2051" s="19"/>
      <c r="AO2051" s="19"/>
      <c r="AP2051" s="19"/>
      <c r="AQ2051" s="19"/>
      <c r="AR2051" s="19"/>
      <c r="AS2051" s="51"/>
      <c r="AT2051" s="51"/>
      <c r="AU2051" s="51"/>
      <c r="AV2051" s="51"/>
      <c r="AW2051" s="51"/>
    </row>
    <row r="2052" spans="1:49" ht="15" x14ac:dyDescent="0.3">
      <c r="A2052" s="32"/>
      <c r="AI2052" s="20"/>
      <c r="AJ2052" s="21"/>
      <c r="AK2052" s="39"/>
      <c r="AL2052" s="39"/>
      <c r="AM2052" s="19"/>
      <c r="AN2052" s="19"/>
      <c r="AO2052" s="19"/>
      <c r="AP2052" s="19"/>
      <c r="AQ2052" s="19"/>
      <c r="AR2052" s="19"/>
      <c r="AS2052" s="51"/>
      <c r="AT2052" s="51"/>
      <c r="AU2052" s="51"/>
      <c r="AV2052" s="51"/>
      <c r="AW2052" s="51"/>
    </row>
    <row r="2053" spans="1:49" ht="15" x14ac:dyDescent="0.3">
      <c r="A2053" s="32"/>
      <c r="AI2053" s="20"/>
      <c r="AJ2053" s="21"/>
      <c r="AK2053" s="39"/>
      <c r="AL2053" s="39"/>
      <c r="AM2053" s="19"/>
      <c r="AN2053" s="19"/>
      <c r="AO2053" s="19"/>
      <c r="AP2053" s="19"/>
      <c r="AQ2053" s="19"/>
      <c r="AR2053" s="19"/>
      <c r="AS2053" s="51"/>
      <c r="AT2053" s="51"/>
      <c r="AU2053" s="51"/>
      <c r="AV2053" s="51"/>
      <c r="AW2053" s="51"/>
    </row>
    <row r="2054" spans="1:49" ht="15" x14ac:dyDescent="0.3">
      <c r="A2054" s="32"/>
      <c r="AI2054" s="20"/>
      <c r="AJ2054" s="21"/>
      <c r="AK2054" s="39"/>
      <c r="AL2054" s="39"/>
      <c r="AM2054" s="19"/>
      <c r="AN2054" s="19"/>
      <c r="AO2054" s="19"/>
      <c r="AP2054" s="19"/>
      <c r="AQ2054" s="19"/>
      <c r="AR2054" s="19"/>
      <c r="AS2054" s="51"/>
      <c r="AT2054" s="51"/>
      <c r="AU2054" s="51"/>
      <c r="AV2054" s="51"/>
      <c r="AW2054" s="51"/>
    </row>
    <row r="2055" spans="1:49" ht="15" x14ac:dyDescent="0.3">
      <c r="A2055" s="32"/>
      <c r="AI2055" s="20"/>
      <c r="AJ2055" s="21"/>
      <c r="AK2055" s="39"/>
      <c r="AL2055" s="39"/>
      <c r="AM2055" s="19"/>
      <c r="AN2055" s="19"/>
      <c r="AO2055" s="19"/>
      <c r="AP2055" s="19"/>
      <c r="AQ2055" s="19"/>
      <c r="AR2055" s="19"/>
      <c r="AS2055" s="51"/>
      <c r="AT2055" s="51"/>
      <c r="AU2055" s="51"/>
      <c r="AV2055" s="51"/>
      <c r="AW2055" s="51"/>
    </row>
    <row r="2056" spans="1:49" ht="15" x14ac:dyDescent="0.3">
      <c r="A2056" s="32"/>
      <c r="AI2056" s="20"/>
      <c r="AJ2056" s="21"/>
      <c r="AK2056" s="39"/>
      <c r="AL2056" s="39"/>
      <c r="AM2056" s="19"/>
      <c r="AN2056" s="19"/>
      <c r="AO2056" s="19"/>
      <c r="AP2056" s="19"/>
      <c r="AQ2056" s="19"/>
      <c r="AR2056" s="19"/>
      <c r="AS2056" s="51"/>
      <c r="AT2056" s="51"/>
      <c r="AU2056" s="51"/>
      <c r="AV2056" s="51"/>
      <c r="AW2056" s="51"/>
    </row>
    <row r="2057" spans="1:49" ht="15" x14ac:dyDescent="0.3">
      <c r="A2057" s="32"/>
      <c r="AI2057" s="20"/>
      <c r="AJ2057" s="21"/>
      <c r="AK2057" s="39"/>
      <c r="AL2057" s="39"/>
      <c r="AM2057" s="19"/>
      <c r="AN2057" s="19"/>
      <c r="AO2057" s="19"/>
      <c r="AP2057" s="19"/>
      <c r="AQ2057" s="19"/>
      <c r="AR2057" s="19"/>
      <c r="AS2057" s="51"/>
      <c r="AT2057" s="51"/>
      <c r="AU2057" s="51"/>
      <c r="AV2057" s="51"/>
      <c r="AW2057" s="51"/>
    </row>
    <row r="2058" spans="1:49" ht="15" x14ac:dyDescent="0.3">
      <c r="A2058" s="32"/>
      <c r="AI2058" s="20"/>
      <c r="AJ2058" s="21"/>
      <c r="AK2058" s="39"/>
      <c r="AL2058" s="39"/>
      <c r="AM2058" s="19"/>
      <c r="AN2058" s="19"/>
      <c r="AO2058" s="19"/>
      <c r="AP2058" s="19"/>
      <c r="AQ2058" s="19"/>
      <c r="AR2058" s="19"/>
      <c r="AS2058" s="51"/>
      <c r="AT2058" s="51"/>
      <c r="AU2058" s="51"/>
      <c r="AV2058" s="51"/>
      <c r="AW2058" s="51"/>
    </row>
    <row r="2059" spans="1:49" ht="15" x14ac:dyDescent="0.3">
      <c r="A2059" s="32"/>
      <c r="AI2059" s="20"/>
      <c r="AJ2059" s="21"/>
      <c r="AK2059" s="39"/>
      <c r="AL2059" s="39"/>
      <c r="AM2059" s="19"/>
      <c r="AN2059" s="19"/>
      <c r="AO2059" s="19"/>
      <c r="AP2059" s="19"/>
      <c r="AQ2059" s="19"/>
      <c r="AR2059" s="19"/>
      <c r="AS2059" s="51"/>
      <c r="AT2059" s="51"/>
      <c r="AU2059" s="51"/>
      <c r="AV2059" s="51"/>
      <c r="AW2059" s="51"/>
    </row>
    <row r="2060" spans="1:49" ht="15" x14ac:dyDescent="0.3">
      <c r="A2060" s="32"/>
      <c r="AI2060" s="20"/>
      <c r="AJ2060" s="21"/>
      <c r="AK2060" s="39"/>
      <c r="AL2060" s="39"/>
      <c r="AM2060" s="19"/>
      <c r="AN2060" s="19"/>
      <c r="AO2060" s="19"/>
      <c r="AP2060" s="19"/>
      <c r="AQ2060" s="19"/>
      <c r="AR2060" s="19"/>
      <c r="AS2060" s="51"/>
      <c r="AT2060" s="51"/>
      <c r="AU2060" s="51"/>
      <c r="AV2060" s="51"/>
      <c r="AW2060" s="51"/>
    </row>
    <row r="2061" spans="1:49" ht="15" x14ac:dyDescent="0.3">
      <c r="A2061" s="32"/>
      <c r="AI2061" s="20"/>
      <c r="AJ2061" s="21"/>
      <c r="AK2061" s="39"/>
      <c r="AL2061" s="39"/>
      <c r="AM2061" s="19"/>
      <c r="AN2061" s="19"/>
      <c r="AO2061" s="19"/>
      <c r="AP2061" s="19"/>
      <c r="AQ2061" s="19"/>
      <c r="AR2061" s="19"/>
      <c r="AS2061" s="51"/>
      <c r="AT2061" s="51"/>
      <c r="AU2061" s="51"/>
      <c r="AV2061" s="51"/>
      <c r="AW2061" s="51"/>
    </row>
    <row r="2062" spans="1:49" ht="15" x14ac:dyDescent="0.3">
      <c r="A2062" s="32"/>
      <c r="AI2062" s="20"/>
      <c r="AJ2062" s="21"/>
      <c r="AK2062" s="39"/>
      <c r="AL2062" s="39"/>
      <c r="AM2062" s="19"/>
      <c r="AN2062" s="19"/>
      <c r="AO2062" s="19"/>
      <c r="AP2062" s="19"/>
      <c r="AQ2062" s="19"/>
      <c r="AR2062" s="19"/>
      <c r="AS2062" s="51"/>
      <c r="AT2062" s="51"/>
      <c r="AU2062" s="51"/>
      <c r="AV2062" s="51"/>
      <c r="AW2062" s="51"/>
    </row>
    <row r="2063" spans="1:49" ht="15" x14ac:dyDescent="0.3">
      <c r="A2063" s="32"/>
      <c r="AI2063" s="20"/>
      <c r="AJ2063" s="21"/>
      <c r="AK2063" s="39"/>
      <c r="AL2063" s="39"/>
      <c r="AM2063" s="19"/>
      <c r="AN2063" s="19"/>
      <c r="AO2063" s="19"/>
      <c r="AP2063" s="19"/>
      <c r="AQ2063" s="19"/>
      <c r="AR2063" s="19"/>
      <c r="AS2063" s="51"/>
      <c r="AT2063" s="51"/>
      <c r="AU2063" s="51"/>
      <c r="AV2063" s="51"/>
      <c r="AW2063" s="51"/>
    </row>
    <row r="2064" spans="1:49" ht="15" x14ac:dyDescent="0.3">
      <c r="A2064" s="32"/>
      <c r="AI2064" s="20"/>
      <c r="AJ2064" s="21"/>
      <c r="AK2064" s="39"/>
      <c r="AL2064" s="39"/>
      <c r="AM2064" s="19"/>
      <c r="AN2064" s="19"/>
      <c r="AO2064" s="19"/>
      <c r="AP2064" s="19"/>
      <c r="AQ2064" s="19"/>
      <c r="AR2064" s="19"/>
      <c r="AS2064" s="51"/>
      <c r="AT2064" s="51"/>
      <c r="AU2064" s="51"/>
      <c r="AV2064" s="51"/>
      <c r="AW2064" s="51"/>
    </row>
    <row r="2065" spans="1:49" ht="15" x14ac:dyDescent="0.3">
      <c r="A2065" s="32"/>
      <c r="AI2065" s="20"/>
      <c r="AJ2065" s="21"/>
      <c r="AK2065" s="39"/>
      <c r="AL2065" s="39"/>
      <c r="AM2065" s="19"/>
      <c r="AN2065" s="19"/>
      <c r="AO2065" s="19"/>
      <c r="AP2065" s="19"/>
      <c r="AQ2065" s="19"/>
      <c r="AR2065" s="19"/>
      <c r="AS2065" s="51"/>
      <c r="AT2065" s="51"/>
      <c r="AU2065" s="51"/>
      <c r="AV2065" s="51"/>
      <c r="AW2065" s="51"/>
    </row>
    <row r="2066" spans="1:49" ht="15" x14ac:dyDescent="0.3">
      <c r="A2066" s="32"/>
      <c r="AI2066" s="20"/>
      <c r="AJ2066" s="21"/>
      <c r="AK2066" s="39"/>
      <c r="AL2066" s="39"/>
      <c r="AM2066" s="19"/>
      <c r="AN2066" s="19"/>
      <c r="AO2066" s="19"/>
      <c r="AP2066" s="19"/>
      <c r="AQ2066" s="19"/>
      <c r="AR2066" s="19"/>
      <c r="AS2066" s="51"/>
      <c r="AT2066" s="51"/>
      <c r="AU2066" s="51"/>
      <c r="AV2066" s="51"/>
      <c r="AW2066" s="51"/>
    </row>
    <row r="2067" spans="1:49" ht="15" x14ac:dyDescent="0.3">
      <c r="A2067" s="32"/>
      <c r="AI2067" s="20"/>
      <c r="AJ2067" s="21"/>
      <c r="AK2067" s="39"/>
      <c r="AL2067" s="39"/>
      <c r="AM2067" s="19"/>
      <c r="AN2067" s="19"/>
      <c r="AO2067" s="19"/>
      <c r="AP2067" s="19"/>
      <c r="AQ2067" s="19"/>
      <c r="AR2067" s="19"/>
      <c r="AS2067" s="51"/>
      <c r="AT2067" s="51"/>
      <c r="AU2067" s="51"/>
      <c r="AV2067" s="51"/>
      <c r="AW2067" s="51"/>
    </row>
    <row r="2068" spans="1:49" ht="15" x14ac:dyDescent="0.3">
      <c r="A2068" s="32"/>
      <c r="AI2068" s="20"/>
      <c r="AJ2068" s="21"/>
      <c r="AK2068" s="39"/>
      <c r="AL2068" s="39"/>
      <c r="AM2068" s="19"/>
      <c r="AN2068" s="19"/>
      <c r="AO2068" s="19"/>
      <c r="AP2068" s="19"/>
      <c r="AQ2068" s="19"/>
      <c r="AR2068" s="19"/>
      <c r="AS2068" s="51"/>
      <c r="AT2068" s="51"/>
      <c r="AU2068" s="51"/>
      <c r="AV2068" s="51"/>
      <c r="AW2068" s="51"/>
    </row>
    <row r="2069" spans="1:49" ht="15" x14ac:dyDescent="0.3">
      <c r="A2069" s="32"/>
      <c r="AI2069" s="20"/>
      <c r="AJ2069" s="21"/>
      <c r="AK2069" s="39"/>
      <c r="AL2069" s="39"/>
      <c r="AM2069" s="19"/>
      <c r="AN2069" s="19"/>
      <c r="AO2069" s="19"/>
      <c r="AP2069" s="19"/>
      <c r="AQ2069" s="19"/>
      <c r="AR2069" s="19"/>
      <c r="AS2069" s="51"/>
      <c r="AT2069" s="51"/>
      <c r="AU2069" s="51"/>
      <c r="AV2069" s="51"/>
      <c r="AW2069" s="51"/>
    </row>
    <row r="2070" spans="1:49" ht="15" x14ac:dyDescent="0.3">
      <c r="A2070" s="32"/>
      <c r="AI2070" s="20"/>
      <c r="AJ2070" s="21"/>
      <c r="AK2070" s="39"/>
      <c r="AL2070" s="39"/>
      <c r="AM2070" s="19"/>
      <c r="AN2070" s="19"/>
      <c r="AO2070" s="19"/>
      <c r="AP2070" s="19"/>
      <c r="AQ2070" s="19"/>
      <c r="AR2070" s="19"/>
      <c r="AS2070" s="51"/>
      <c r="AT2070" s="51"/>
      <c r="AU2070" s="51"/>
      <c r="AV2070" s="51"/>
      <c r="AW2070" s="51"/>
    </row>
    <row r="2071" spans="1:49" ht="15" x14ac:dyDescent="0.3">
      <c r="A2071" s="32"/>
      <c r="AI2071" s="20"/>
      <c r="AJ2071" s="21"/>
      <c r="AK2071" s="39"/>
      <c r="AL2071" s="39"/>
      <c r="AM2071" s="19"/>
      <c r="AN2071" s="19"/>
      <c r="AO2071" s="19"/>
      <c r="AP2071" s="19"/>
      <c r="AQ2071" s="19"/>
      <c r="AR2071" s="19"/>
      <c r="AS2071" s="51"/>
      <c r="AT2071" s="51"/>
      <c r="AU2071" s="51"/>
      <c r="AV2071" s="51"/>
      <c r="AW2071" s="51"/>
    </row>
    <row r="2072" spans="1:49" ht="15" x14ac:dyDescent="0.3">
      <c r="A2072" s="32"/>
      <c r="AI2072" s="20"/>
      <c r="AJ2072" s="21"/>
      <c r="AK2072" s="39"/>
      <c r="AL2072" s="39"/>
      <c r="AM2072" s="19"/>
      <c r="AN2072" s="19"/>
      <c r="AO2072" s="19"/>
      <c r="AP2072" s="19"/>
      <c r="AQ2072" s="19"/>
      <c r="AR2072" s="19"/>
      <c r="AS2072" s="51"/>
      <c r="AT2072" s="51"/>
      <c r="AU2072" s="51"/>
      <c r="AV2072" s="51"/>
      <c r="AW2072" s="51"/>
    </row>
    <row r="2073" spans="1:49" ht="15" x14ac:dyDescent="0.3">
      <c r="A2073" s="32"/>
      <c r="AI2073" s="20"/>
      <c r="AJ2073" s="21"/>
      <c r="AK2073" s="39"/>
      <c r="AL2073" s="39"/>
      <c r="AM2073" s="19"/>
      <c r="AN2073" s="19"/>
      <c r="AO2073" s="19"/>
      <c r="AP2073" s="19"/>
      <c r="AQ2073" s="19"/>
      <c r="AR2073" s="19"/>
      <c r="AS2073" s="51"/>
      <c r="AT2073" s="51"/>
      <c r="AU2073" s="51"/>
      <c r="AV2073" s="51"/>
      <c r="AW2073" s="51"/>
    </row>
    <row r="2074" spans="1:49" ht="15" x14ac:dyDescent="0.3">
      <c r="A2074" s="32"/>
      <c r="AI2074" s="20"/>
      <c r="AJ2074" s="21"/>
      <c r="AK2074" s="39"/>
      <c r="AL2074" s="39"/>
      <c r="AM2074" s="19"/>
      <c r="AN2074" s="19"/>
      <c r="AO2074" s="19"/>
      <c r="AP2074" s="19"/>
      <c r="AQ2074" s="19"/>
      <c r="AR2074" s="19"/>
      <c r="AS2074" s="51"/>
      <c r="AT2074" s="51"/>
      <c r="AU2074" s="51"/>
      <c r="AV2074" s="51"/>
      <c r="AW2074" s="51"/>
    </row>
    <row r="2075" spans="1:49" ht="15" x14ac:dyDescent="0.3">
      <c r="A2075" s="32"/>
      <c r="AI2075" s="20"/>
      <c r="AJ2075" s="21"/>
      <c r="AK2075" s="39"/>
      <c r="AL2075" s="39"/>
      <c r="AM2075" s="19"/>
      <c r="AN2075" s="19"/>
      <c r="AO2075" s="19"/>
      <c r="AP2075" s="19"/>
      <c r="AQ2075" s="19"/>
      <c r="AR2075" s="19"/>
      <c r="AS2075" s="51"/>
      <c r="AT2075" s="51"/>
      <c r="AU2075" s="51"/>
      <c r="AV2075" s="51"/>
      <c r="AW2075" s="51"/>
    </row>
    <row r="2076" spans="1:49" ht="15" x14ac:dyDescent="0.3">
      <c r="A2076" s="32"/>
      <c r="AI2076" s="20"/>
      <c r="AJ2076" s="21"/>
      <c r="AK2076" s="39"/>
      <c r="AL2076" s="39"/>
      <c r="AM2076" s="19"/>
      <c r="AN2076" s="19"/>
      <c r="AO2076" s="19"/>
      <c r="AP2076" s="19"/>
      <c r="AQ2076" s="19"/>
      <c r="AR2076" s="19"/>
      <c r="AS2076" s="51"/>
      <c r="AT2076" s="51"/>
      <c r="AU2076" s="51"/>
      <c r="AV2076" s="51"/>
      <c r="AW2076" s="51"/>
    </row>
    <row r="2077" spans="1:49" ht="15" x14ac:dyDescent="0.3">
      <c r="A2077" s="32"/>
      <c r="AI2077" s="20"/>
      <c r="AJ2077" s="21"/>
      <c r="AK2077" s="39"/>
      <c r="AL2077" s="39"/>
      <c r="AM2077" s="19"/>
      <c r="AN2077" s="19"/>
      <c r="AO2077" s="19"/>
      <c r="AP2077" s="19"/>
      <c r="AQ2077" s="19"/>
      <c r="AR2077" s="19"/>
      <c r="AS2077" s="51"/>
      <c r="AT2077" s="51"/>
      <c r="AU2077" s="51"/>
      <c r="AV2077" s="51"/>
      <c r="AW2077" s="51"/>
    </row>
    <row r="2078" spans="1:49" ht="15" x14ac:dyDescent="0.3">
      <c r="A2078" s="32"/>
      <c r="AI2078" s="20"/>
      <c r="AJ2078" s="21"/>
      <c r="AK2078" s="39"/>
      <c r="AL2078" s="39"/>
      <c r="AM2078" s="19"/>
      <c r="AN2078" s="19"/>
      <c r="AO2078" s="19"/>
      <c r="AP2078" s="19"/>
      <c r="AQ2078" s="19"/>
      <c r="AR2078" s="19"/>
      <c r="AS2078" s="51"/>
      <c r="AT2078" s="51"/>
      <c r="AU2078" s="51"/>
      <c r="AV2078" s="51"/>
      <c r="AW2078" s="51"/>
    </row>
    <row r="2079" spans="1:49" ht="15" x14ac:dyDescent="0.3">
      <c r="A2079" s="32"/>
      <c r="AI2079" s="20"/>
      <c r="AJ2079" s="21"/>
      <c r="AK2079" s="39"/>
      <c r="AL2079" s="39"/>
      <c r="AM2079" s="19"/>
      <c r="AN2079" s="19"/>
      <c r="AO2079" s="19"/>
      <c r="AP2079" s="19"/>
      <c r="AQ2079" s="19"/>
      <c r="AR2079" s="19"/>
      <c r="AS2079" s="51"/>
      <c r="AT2079" s="51"/>
      <c r="AU2079" s="51"/>
      <c r="AV2079" s="51"/>
      <c r="AW2079" s="51"/>
    </row>
    <row r="2080" spans="1:49" ht="15" x14ac:dyDescent="0.3">
      <c r="A2080" s="32"/>
      <c r="AI2080" s="20"/>
      <c r="AJ2080" s="21"/>
      <c r="AK2080" s="39"/>
      <c r="AL2080" s="39"/>
      <c r="AM2080" s="19"/>
      <c r="AN2080" s="19"/>
      <c r="AO2080" s="19"/>
      <c r="AP2080" s="19"/>
      <c r="AQ2080" s="19"/>
      <c r="AR2080" s="19"/>
      <c r="AS2080" s="51"/>
      <c r="AT2080" s="51"/>
      <c r="AU2080" s="51"/>
      <c r="AV2080" s="51"/>
      <c r="AW2080" s="51"/>
    </row>
    <row r="2081" spans="1:49" ht="15" x14ac:dyDescent="0.3">
      <c r="A2081" s="32"/>
      <c r="AI2081" s="20"/>
      <c r="AJ2081" s="21"/>
      <c r="AK2081" s="39"/>
      <c r="AL2081" s="39"/>
      <c r="AM2081" s="19"/>
      <c r="AN2081" s="19"/>
      <c r="AO2081" s="19"/>
      <c r="AP2081" s="19"/>
      <c r="AQ2081" s="19"/>
      <c r="AR2081" s="19"/>
      <c r="AS2081" s="51"/>
      <c r="AT2081" s="51"/>
      <c r="AU2081" s="51"/>
      <c r="AV2081" s="51"/>
      <c r="AW2081" s="51"/>
    </row>
    <row r="2082" spans="1:49" ht="15" x14ac:dyDescent="0.3">
      <c r="A2082" s="32"/>
      <c r="AI2082" s="20"/>
      <c r="AJ2082" s="21"/>
      <c r="AK2082" s="39"/>
      <c r="AL2082" s="39"/>
      <c r="AM2082" s="19"/>
      <c r="AN2082" s="19"/>
      <c r="AO2082" s="19"/>
      <c r="AP2082" s="19"/>
      <c r="AQ2082" s="19"/>
      <c r="AR2082" s="19"/>
      <c r="AS2082" s="51"/>
      <c r="AT2082" s="51"/>
      <c r="AU2082" s="51"/>
      <c r="AV2082" s="51"/>
      <c r="AW2082" s="51"/>
    </row>
    <row r="2083" spans="1:49" ht="15" x14ac:dyDescent="0.3">
      <c r="A2083" s="32"/>
      <c r="AI2083" s="20"/>
      <c r="AJ2083" s="21"/>
      <c r="AK2083" s="39"/>
      <c r="AL2083" s="39"/>
      <c r="AM2083" s="19"/>
      <c r="AN2083" s="19"/>
      <c r="AO2083" s="19"/>
      <c r="AP2083" s="19"/>
      <c r="AQ2083" s="19"/>
      <c r="AR2083" s="19"/>
      <c r="AS2083" s="51"/>
      <c r="AT2083" s="51"/>
      <c r="AU2083" s="51"/>
      <c r="AV2083" s="51"/>
      <c r="AW2083" s="51"/>
    </row>
    <row r="2084" spans="1:49" ht="15" x14ac:dyDescent="0.3">
      <c r="A2084" s="32"/>
      <c r="AI2084" s="20"/>
      <c r="AJ2084" s="21"/>
      <c r="AK2084" s="39"/>
      <c r="AL2084" s="39"/>
      <c r="AM2084" s="19"/>
      <c r="AN2084" s="19"/>
      <c r="AO2084" s="19"/>
      <c r="AP2084" s="19"/>
      <c r="AQ2084" s="19"/>
      <c r="AR2084" s="19"/>
      <c r="AS2084" s="51"/>
      <c r="AT2084" s="51"/>
      <c r="AU2084" s="51"/>
      <c r="AV2084" s="51"/>
      <c r="AW2084" s="51"/>
    </row>
    <row r="2085" spans="1:49" ht="15" x14ac:dyDescent="0.3">
      <c r="A2085" s="32"/>
      <c r="AI2085" s="20"/>
      <c r="AJ2085" s="21"/>
      <c r="AK2085" s="39"/>
      <c r="AL2085" s="39"/>
      <c r="AM2085" s="19"/>
      <c r="AN2085" s="19"/>
      <c r="AO2085" s="19"/>
      <c r="AP2085" s="19"/>
      <c r="AQ2085" s="19"/>
      <c r="AR2085" s="19"/>
      <c r="AS2085" s="51"/>
      <c r="AT2085" s="51"/>
      <c r="AU2085" s="51"/>
      <c r="AV2085" s="51"/>
      <c r="AW2085" s="51"/>
    </row>
    <row r="2086" spans="1:49" ht="15" x14ac:dyDescent="0.3">
      <c r="A2086" s="32"/>
      <c r="AI2086" s="20"/>
      <c r="AJ2086" s="21"/>
      <c r="AK2086" s="39"/>
      <c r="AL2086" s="39"/>
      <c r="AM2086" s="19"/>
      <c r="AN2086" s="19"/>
      <c r="AO2086" s="19"/>
      <c r="AP2086" s="19"/>
      <c r="AQ2086" s="19"/>
      <c r="AR2086" s="19"/>
      <c r="AS2086" s="51"/>
      <c r="AT2086" s="51"/>
      <c r="AU2086" s="51"/>
      <c r="AV2086" s="51"/>
      <c r="AW2086" s="51"/>
    </row>
    <row r="2087" spans="1:49" ht="15" x14ac:dyDescent="0.3">
      <c r="A2087" s="32"/>
      <c r="AI2087" s="20"/>
      <c r="AJ2087" s="21"/>
      <c r="AK2087" s="39"/>
      <c r="AL2087" s="39"/>
      <c r="AM2087" s="19"/>
      <c r="AN2087" s="19"/>
      <c r="AO2087" s="19"/>
      <c r="AP2087" s="19"/>
      <c r="AQ2087" s="19"/>
      <c r="AR2087" s="19"/>
      <c r="AS2087" s="51"/>
      <c r="AT2087" s="51"/>
      <c r="AU2087" s="51"/>
      <c r="AV2087" s="51"/>
      <c r="AW2087" s="51"/>
    </row>
    <row r="2088" spans="1:49" ht="15" x14ac:dyDescent="0.3">
      <c r="A2088" s="32"/>
      <c r="AI2088" s="20"/>
      <c r="AJ2088" s="21"/>
      <c r="AK2088" s="39"/>
      <c r="AL2088" s="39"/>
      <c r="AM2088" s="19"/>
      <c r="AN2088" s="19"/>
      <c r="AO2088" s="19"/>
      <c r="AP2088" s="19"/>
      <c r="AQ2088" s="19"/>
      <c r="AR2088" s="19"/>
      <c r="AS2088" s="51"/>
      <c r="AT2088" s="51"/>
      <c r="AU2088" s="51"/>
      <c r="AV2088" s="51"/>
      <c r="AW2088" s="51"/>
    </row>
    <row r="2089" spans="1:49" ht="15" x14ac:dyDescent="0.3">
      <c r="A2089" s="32"/>
      <c r="AI2089" s="20"/>
      <c r="AJ2089" s="21"/>
      <c r="AK2089" s="39"/>
      <c r="AL2089" s="39"/>
      <c r="AM2089" s="19"/>
      <c r="AN2089" s="19"/>
      <c r="AO2089" s="19"/>
      <c r="AP2089" s="19"/>
      <c r="AQ2089" s="19"/>
      <c r="AR2089" s="19"/>
      <c r="AS2089" s="51"/>
      <c r="AT2089" s="51"/>
      <c r="AU2089" s="51"/>
      <c r="AV2089" s="51"/>
      <c r="AW2089" s="51"/>
    </row>
    <row r="2090" spans="1:49" ht="15" x14ac:dyDescent="0.3">
      <c r="A2090" s="32"/>
      <c r="AI2090" s="20"/>
      <c r="AJ2090" s="21"/>
      <c r="AK2090" s="39"/>
      <c r="AL2090" s="39"/>
      <c r="AM2090" s="19"/>
      <c r="AN2090" s="19"/>
      <c r="AO2090" s="19"/>
      <c r="AP2090" s="19"/>
      <c r="AQ2090" s="19"/>
      <c r="AR2090" s="19"/>
      <c r="AS2090" s="51"/>
      <c r="AT2090" s="51"/>
      <c r="AU2090" s="51"/>
      <c r="AV2090" s="51"/>
      <c r="AW2090" s="51"/>
    </row>
    <row r="2091" spans="1:49" ht="15" x14ac:dyDescent="0.3">
      <c r="A2091" s="32"/>
      <c r="AI2091" s="20"/>
      <c r="AJ2091" s="21"/>
      <c r="AK2091" s="39"/>
      <c r="AL2091" s="39"/>
      <c r="AM2091" s="19"/>
      <c r="AN2091" s="19"/>
      <c r="AO2091" s="19"/>
      <c r="AP2091" s="19"/>
      <c r="AQ2091" s="19"/>
      <c r="AR2091" s="19"/>
      <c r="AS2091" s="51"/>
      <c r="AT2091" s="51"/>
      <c r="AU2091" s="51"/>
      <c r="AV2091" s="51"/>
      <c r="AW2091" s="51"/>
    </row>
    <row r="2092" spans="1:49" ht="15" x14ac:dyDescent="0.3">
      <c r="A2092" s="32"/>
      <c r="AI2092" s="20"/>
      <c r="AJ2092" s="21"/>
      <c r="AK2092" s="39"/>
      <c r="AL2092" s="39"/>
      <c r="AM2092" s="19"/>
      <c r="AN2092" s="19"/>
      <c r="AO2092" s="19"/>
      <c r="AP2092" s="19"/>
      <c r="AQ2092" s="19"/>
      <c r="AR2092" s="19"/>
      <c r="AS2092" s="51"/>
      <c r="AT2092" s="51"/>
      <c r="AU2092" s="51"/>
      <c r="AV2092" s="51"/>
      <c r="AW2092" s="51"/>
    </row>
    <row r="2093" spans="1:49" ht="15" x14ac:dyDescent="0.3">
      <c r="A2093" s="32"/>
      <c r="AI2093" s="20"/>
      <c r="AJ2093" s="21"/>
      <c r="AK2093" s="39"/>
      <c r="AL2093" s="39"/>
      <c r="AM2093" s="19"/>
      <c r="AN2093" s="19"/>
      <c r="AO2093" s="19"/>
      <c r="AP2093" s="19"/>
      <c r="AQ2093" s="19"/>
      <c r="AR2093" s="19"/>
      <c r="AS2093" s="51"/>
      <c r="AT2093" s="51"/>
      <c r="AU2093" s="51"/>
      <c r="AV2093" s="51"/>
      <c r="AW2093" s="51"/>
    </row>
    <row r="2094" spans="1:49" ht="15" x14ac:dyDescent="0.3">
      <c r="A2094" s="32"/>
      <c r="AI2094" s="20"/>
      <c r="AJ2094" s="21"/>
      <c r="AK2094" s="39"/>
      <c r="AL2094" s="39"/>
      <c r="AM2094" s="19"/>
      <c r="AN2094" s="19"/>
      <c r="AO2094" s="19"/>
      <c r="AP2094" s="19"/>
      <c r="AQ2094" s="19"/>
      <c r="AR2094" s="19"/>
      <c r="AS2094" s="51"/>
      <c r="AT2094" s="51"/>
      <c r="AU2094" s="51"/>
      <c r="AV2094" s="51"/>
      <c r="AW2094" s="51"/>
    </row>
    <row r="2095" spans="1:49" ht="15" x14ac:dyDescent="0.3">
      <c r="A2095" s="32"/>
      <c r="AI2095" s="20"/>
      <c r="AJ2095" s="21"/>
      <c r="AK2095" s="39"/>
      <c r="AL2095" s="39"/>
      <c r="AM2095" s="19"/>
      <c r="AN2095" s="19"/>
      <c r="AO2095" s="19"/>
      <c r="AP2095" s="19"/>
      <c r="AQ2095" s="19"/>
      <c r="AR2095" s="19"/>
      <c r="AS2095" s="51"/>
      <c r="AT2095" s="51"/>
      <c r="AU2095" s="51"/>
      <c r="AV2095" s="51"/>
      <c r="AW2095" s="51"/>
    </row>
    <row r="2096" spans="1:49" ht="15" x14ac:dyDescent="0.3">
      <c r="A2096" s="32"/>
      <c r="AI2096" s="20"/>
      <c r="AJ2096" s="21"/>
      <c r="AK2096" s="39"/>
      <c r="AL2096" s="39"/>
      <c r="AM2096" s="19"/>
      <c r="AN2096" s="19"/>
      <c r="AO2096" s="19"/>
      <c r="AP2096" s="19"/>
      <c r="AQ2096" s="19"/>
      <c r="AR2096" s="19"/>
      <c r="AS2096" s="51"/>
      <c r="AT2096" s="51"/>
      <c r="AU2096" s="51"/>
      <c r="AV2096" s="51"/>
      <c r="AW2096" s="51"/>
    </row>
    <row r="2097" spans="1:49" ht="15" x14ac:dyDescent="0.3">
      <c r="A2097" s="32"/>
      <c r="AI2097" s="20"/>
      <c r="AJ2097" s="21"/>
      <c r="AK2097" s="39"/>
      <c r="AL2097" s="39"/>
      <c r="AM2097" s="19"/>
      <c r="AN2097" s="19"/>
      <c r="AO2097" s="19"/>
      <c r="AP2097" s="19"/>
      <c r="AQ2097" s="19"/>
      <c r="AR2097" s="19"/>
      <c r="AS2097" s="51"/>
      <c r="AT2097" s="51"/>
      <c r="AU2097" s="51"/>
      <c r="AV2097" s="51"/>
      <c r="AW2097" s="51"/>
    </row>
    <row r="2098" spans="1:49" ht="15" x14ac:dyDescent="0.3">
      <c r="A2098" s="32"/>
      <c r="AI2098" s="20"/>
      <c r="AJ2098" s="21"/>
      <c r="AK2098" s="39"/>
      <c r="AL2098" s="39"/>
      <c r="AM2098" s="19"/>
      <c r="AN2098" s="19"/>
      <c r="AO2098" s="19"/>
      <c r="AP2098" s="19"/>
      <c r="AQ2098" s="19"/>
      <c r="AR2098" s="19"/>
      <c r="AS2098" s="51"/>
      <c r="AT2098" s="51"/>
      <c r="AU2098" s="51"/>
      <c r="AV2098" s="51"/>
      <c r="AW2098" s="51"/>
    </row>
    <row r="2099" spans="1:49" ht="15" x14ac:dyDescent="0.3">
      <c r="A2099" s="32"/>
      <c r="AI2099" s="20"/>
      <c r="AJ2099" s="21"/>
      <c r="AK2099" s="39"/>
      <c r="AL2099" s="39"/>
      <c r="AM2099" s="19"/>
      <c r="AN2099" s="19"/>
      <c r="AO2099" s="19"/>
      <c r="AP2099" s="19"/>
      <c r="AQ2099" s="19"/>
      <c r="AR2099" s="19"/>
      <c r="AS2099" s="51"/>
      <c r="AT2099" s="51"/>
      <c r="AU2099" s="51"/>
      <c r="AV2099" s="51"/>
      <c r="AW2099" s="51"/>
    </row>
    <row r="2100" spans="1:49" ht="15" x14ac:dyDescent="0.3">
      <c r="A2100" s="32"/>
      <c r="AI2100" s="20"/>
      <c r="AJ2100" s="21"/>
      <c r="AK2100" s="39"/>
      <c r="AL2100" s="39"/>
      <c r="AM2100" s="19"/>
      <c r="AN2100" s="19"/>
      <c r="AO2100" s="19"/>
      <c r="AP2100" s="19"/>
      <c r="AQ2100" s="19"/>
      <c r="AR2100" s="19"/>
      <c r="AS2100" s="51"/>
      <c r="AT2100" s="51"/>
      <c r="AU2100" s="51"/>
      <c r="AV2100" s="51"/>
      <c r="AW2100" s="51"/>
    </row>
    <row r="2101" spans="1:49" ht="15" x14ac:dyDescent="0.3">
      <c r="A2101" s="32"/>
      <c r="AI2101" s="20"/>
      <c r="AJ2101" s="21"/>
      <c r="AK2101" s="39"/>
      <c r="AL2101" s="39"/>
      <c r="AM2101" s="19"/>
      <c r="AN2101" s="19"/>
      <c r="AO2101" s="19"/>
      <c r="AP2101" s="19"/>
      <c r="AQ2101" s="19"/>
      <c r="AR2101" s="19"/>
      <c r="AS2101" s="51"/>
      <c r="AT2101" s="51"/>
      <c r="AU2101" s="51"/>
      <c r="AV2101" s="51"/>
      <c r="AW2101" s="51"/>
    </row>
    <row r="2102" spans="1:49" ht="15" x14ac:dyDescent="0.3">
      <c r="A2102" s="32"/>
      <c r="AI2102" s="20"/>
      <c r="AJ2102" s="21"/>
      <c r="AK2102" s="39"/>
      <c r="AL2102" s="39"/>
      <c r="AM2102" s="19"/>
      <c r="AN2102" s="19"/>
      <c r="AO2102" s="19"/>
      <c r="AP2102" s="19"/>
      <c r="AQ2102" s="19"/>
      <c r="AR2102" s="19"/>
      <c r="AS2102" s="51"/>
      <c r="AT2102" s="51"/>
      <c r="AU2102" s="51"/>
      <c r="AV2102" s="51"/>
      <c r="AW2102" s="51"/>
    </row>
    <row r="2103" spans="1:49" ht="15" x14ac:dyDescent="0.3">
      <c r="A2103" s="32"/>
      <c r="AI2103" s="20"/>
      <c r="AJ2103" s="21"/>
      <c r="AK2103" s="39"/>
      <c r="AL2103" s="39"/>
      <c r="AM2103" s="19"/>
      <c r="AN2103" s="19"/>
      <c r="AO2103" s="19"/>
      <c r="AP2103" s="19"/>
      <c r="AQ2103" s="19"/>
      <c r="AR2103" s="19"/>
      <c r="AS2103" s="51"/>
      <c r="AT2103" s="51"/>
      <c r="AU2103" s="51"/>
      <c r="AV2103" s="51"/>
      <c r="AW2103" s="51"/>
    </row>
    <row r="2104" spans="1:49" ht="15" x14ac:dyDescent="0.3">
      <c r="A2104" s="32"/>
      <c r="AI2104" s="20"/>
      <c r="AJ2104" s="21"/>
      <c r="AK2104" s="39"/>
      <c r="AL2104" s="39"/>
      <c r="AM2104" s="19"/>
      <c r="AN2104" s="19"/>
      <c r="AO2104" s="19"/>
      <c r="AP2104" s="19"/>
      <c r="AQ2104" s="19"/>
      <c r="AR2104" s="19"/>
      <c r="AS2104" s="51"/>
      <c r="AT2104" s="51"/>
      <c r="AU2104" s="51"/>
      <c r="AV2104" s="51"/>
      <c r="AW2104" s="51"/>
    </row>
    <row r="2105" spans="1:49" ht="15" x14ac:dyDescent="0.3">
      <c r="A2105" s="32"/>
      <c r="AI2105" s="20"/>
      <c r="AJ2105" s="21"/>
      <c r="AK2105" s="39"/>
      <c r="AL2105" s="39"/>
      <c r="AM2105" s="19"/>
      <c r="AN2105" s="19"/>
      <c r="AO2105" s="19"/>
      <c r="AP2105" s="19"/>
      <c r="AQ2105" s="19"/>
      <c r="AR2105" s="19"/>
      <c r="AS2105" s="51"/>
      <c r="AT2105" s="51"/>
      <c r="AU2105" s="51"/>
      <c r="AV2105" s="51"/>
      <c r="AW2105" s="51"/>
    </row>
    <row r="2106" spans="1:49" ht="15" x14ac:dyDescent="0.3">
      <c r="A2106" s="32"/>
      <c r="AI2106" s="20"/>
      <c r="AJ2106" s="21"/>
      <c r="AK2106" s="39"/>
      <c r="AL2106" s="39"/>
      <c r="AM2106" s="19"/>
      <c r="AN2106" s="19"/>
      <c r="AO2106" s="19"/>
      <c r="AP2106" s="19"/>
      <c r="AQ2106" s="19"/>
      <c r="AR2106" s="19"/>
      <c r="AS2106" s="51"/>
      <c r="AT2106" s="51"/>
      <c r="AU2106" s="51"/>
      <c r="AV2106" s="51"/>
      <c r="AW2106" s="51"/>
    </row>
    <row r="2107" spans="1:49" ht="15" x14ac:dyDescent="0.3">
      <c r="A2107" s="32"/>
      <c r="AI2107" s="20"/>
      <c r="AJ2107" s="21"/>
      <c r="AK2107" s="39"/>
      <c r="AL2107" s="39"/>
      <c r="AM2107" s="19"/>
      <c r="AN2107" s="19"/>
      <c r="AO2107" s="19"/>
      <c r="AP2107" s="19"/>
      <c r="AQ2107" s="19"/>
      <c r="AR2107" s="19"/>
      <c r="AS2107" s="51"/>
      <c r="AT2107" s="51"/>
      <c r="AU2107" s="51"/>
      <c r="AV2107" s="51"/>
      <c r="AW2107" s="51"/>
    </row>
    <row r="2108" spans="1:49" ht="15" x14ac:dyDescent="0.3">
      <c r="A2108" s="32"/>
      <c r="AI2108" s="20"/>
      <c r="AJ2108" s="21"/>
      <c r="AK2108" s="39"/>
      <c r="AL2108" s="39"/>
      <c r="AM2108" s="19"/>
      <c r="AN2108" s="19"/>
      <c r="AO2108" s="19"/>
      <c r="AP2108" s="19"/>
      <c r="AQ2108" s="19"/>
      <c r="AR2108" s="19"/>
      <c r="AS2108" s="51"/>
      <c r="AT2108" s="51"/>
      <c r="AU2108" s="51"/>
      <c r="AV2108" s="51"/>
      <c r="AW2108" s="51"/>
    </row>
    <row r="2109" spans="1:49" ht="15" x14ac:dyDescent="0.3">
      <c r="A2109" s="32"/>
      <c r="AI2109" s="20"/>
      <c r="AJ2109" s="21"/>
      <c r="AK2109" s="39"/>
      <c r="AL2109" s="39"/>
      <c r="AM2109" s="19"/>
      <c r="AN2109" s="19"/>
      <c r="AO2109" s="19"/>
      <c r="AP2109" s="19"/>
      <c r="AQ2109" s="19"/>
      <c r="AR2109" s="19"/>
      <c r="AS2109" s="51"/>
      <c r="AT2109" s="51"/>
      <c r="AU2109" s="51"/>
      <c r="AV2109" s="51"/>
      <c r="AW2109" s="51"/>
    </row>
    <row r="2110" spans="1:49" ht="15" x14ac:dyDescent="0.3">
      <c r="A2110" s="32"/>
      <c r="AI2110" s="20"/>
      <c r="AJ2110" s="21"/>
      <c r="AK2110" s="39"/>
      <c r="AL2110" s="39"/>
      <c r="AM2110" s="19"/>
      <c r="AN2110" s="19"/>
      <c r="AO2110" s="19"/>
      <c r="AP2110" s="19"/>
      <c r="AQ2110" s="19"/>
      <c r="AR2110" s="19"/>
      <c r="AS2110" s="51"/>
      <c r="AT2110" s="51"/>
      <c r="AU2110" s="51"/>
      <c r="AV2110" s="51"/>
      <c r="AW2110" s="51"/>
    </row>
    <row r="2111" spans="1:49" ht="15" x14ac:dyDescent="0.3">
      <c r="A2111" s="32"/>
      <c r="AI2111" s="20"/>
      <c r="AJ2111" s="21"/>
      <c r="AK2111" s="39"/>
      <c r="AL2111" s="39"/>
      <c r="AM2111" s="19"/>
      <c r="AN2111" s="19"/>
      <c r="AO2111" s="19"/>
      <c r="AP2111" s="19"/>
      <c r="AQ2111" s="19"/>
      <c r="AR2111" s="19"/>
      <c r="AS2111" s="51"/>
      <c r="AT2111" s="51"/>
      <c r="AU2111" s="51"/>
      <c r="AV2111" s="51"/>
      <c r="AW2111" s="51"/>
    </row>
    <row r="2112" spans="1:49" ht="15" x14ac:dyDescent="0.3">
      <c r="A2112" s="32"/>
      <c r="AI2112" s="20"/>
      <c r="AJ2112" s="21"/>
      <c r="AK2112" s="39"/>
      <c r="AL2112" s="39"/>
      <c r="AM2112" s="19"/>
      <c r="AN2112" s="19"/>
      <c r="AO2112" s="19"/>
      <c r="AP2112" s="19"/>
      <c r="AQ2112" s="19"/>
      <c r="AR2112" s="19"/>
      <c r="AS2112" s="51"/>
      <c r="AT2112" s="51"/>
      <c r="AU2112" s="51"/>
      <c r="AV2112" s="51"/>
      <c r="AW2112" s="51"/>
    </row>
    <row r="2113" spans="1:49" ht="15" x14ac:dyDescent="0.3">
      <c r="A2113" s="32"/>
      <c r="AI2113" s="20"/>
      <c r="AJ2113" s="21"/>
      <c r="AK2113" s="39"/>
      <c r="AL2113" s="39"/>
      <c r="AM2113" s="19"/>
      <c r="AN2113" s="19"/>
      <c r="AO2113" s="19"/>
      <c r="AP2113" s="19"/>
      <c r="AQ2113" s="19"/>
      <c r="AR2113" s="19"/>
      <c r="AS2113" s="51"/>
      <c r="AT2113" s="51"/>
      <c r="AU2113" s="51"/>
      <c r="AV2113" s="51"/>
      <c r="AW2113" s="51"/>
    </row>
    <row r="2114" spans="1:49" ht="15" x14ac:dyDescent="0.3">
      <c r="A2114" s="32"/>
      <c r="AI2114" s="20"/>
      <c r="AJ2114" s="21"/>
      <c r="AK2114" s="39"/>
      <c r="AL2114" s="39"/>
      <c r="AM2114" s="19"/>
      <c r="AN2114" s="19"/>
      <c r="AO2114" s="19"/>
      <c r="AP2114" s="19"/>
      <c r="AQ2114" s="19"/>
      <c r="AR2114" s="19"/>
      <c r="AS2114" s="51"/>
      <c r="AT2114" s="51"/>
      <c r="AU2114" s="51"/>
      <c r="AV2114" s="51"/>
      <c r="AW2114" s="51"/>
    </row>
    <row r="2115" spans="1:49" ht="15" x14ac:dyDescent="0.3">
      <c r="A2115" s="32"/>
      <c r="AI2115" s="20"/>
      <c r="AJ2115" s="21"/>
      <c r="AK2115" s="39"/>
      <c r="AL2115" s="39"/>
      <c r="AM2115" s="19"/>
      <c r="AN2115" s="19"/>
      <c r="AO2115" s="19"/>
      <c r="AP2115" s="19"/>
      <c r="AQ2115" s="19"/>
      <c r="AR2115" s="19"/>
      <c r="AS2115" s="51"/>
      <c r="AT2115" s="51"/>
      <c r="AU2115" s="51"/>
      <c r="AV2115" s="51"/>
      <c r="AW2115" s="51"/>
    </row>
    <row r="2116" spans="1:49" ht="15" x14ac:dyDescent="0.3">
      <c r="A2116" s="32"/>
      <c r="AI2116" s="20"/>
      <c r="AJ2116" s="21"/>
      <c r="AK2116" s="39"/>
      <c r="AL2116" s="39"/>
      <c r="AM2116" s="19"/>
      <c r="AN2116" s="19"/>
      <c r="AO2116" s="19"/>
      <c r="AP2116" s="19"/>
      <c r="AQ2116" s="19"/>
      <c r="AR2116" s="19"/>
      <c r="AS2116" s="51"/>
      <c r="AT2116" s="51"/>
      <c r="AU2116" s="51"/>
      <c r="AV2116" s="51"/>
      <c r="AW2116" s="51"/>
    </row>
    <row r="2117" spans="1:49" ht="15" x14ac:dyDescent="0.3">
      <c r="A2117" s="32"/>
      <c r="AI2117" s="20"/>
      <c r="AJ2117" s="21"/>
      <c r="AK2117" s="39"/>
      <c r="AL2117" s="39"/>
      <c r="AM2117" s="19"/>
      <c r="AN2117" s="19"/>
      <c r="AO2117" s="19"/>
      <c r="AP2117" s="19"/>
      <c r="AQ2117" s="19"/>
      <c r="AR2117" s="19"/>
      <c r="AS2117" s="51"/>
      <c r="AT2117" s="51"/>
      <c r="AU2117" s="51"/>
      <c r="AV2117" s="51"/>
      <c r="AW2117" s="51"/>
    </row>
    <row r="2118" spans="1:49" ht="15" x14ac:dyDescent="0.3">
      <c r="A2118" s="32"/>
      <c r="AI2118" s="20"/>
      <c r="AJ2118" s="21"/>
      <c r="AK2118" s="39"/>
      <c r="AL2118" s="39"/>
      <c r="AM2118" s="19"/>
      <c r="AN2118" s="19"/>
      <c r="AO2118" s="19"/>
      <c r="AP2118" s="19"/>
      <c r="AQ2118" s="19"/>
      <c r="AR2118" s="19"/>
      <c r="AS2118" s="51"/>
      <c r="AT2118" s="51"/>
      <c r="AU2118" s="51"/>
      <c r="AV2118" s="51"/>
      <c r="AW2118" s="51"/>
    </row>
    <row r="2119" spans="1:49" ht="15" x14ac:dyDescent="0.3">
      <c r="A2119" s="32"/>
      <c r="AI2119" s="20"/>
      <c r="AJ2119" s="21"/>
      <c r="AK2119" s="39"/>
      <c r="AL2119" s="39"/>
      <c r="AM2119" s="19"/>
      <c r="AN2119" s="19"/>
      <c r="AO2119" s="19"/>
      <c r="AP2119" s="19"/>
      <c r="AQ2119" s="19"/>
      <c r="AR2119" s="19"/>
      <c r="AS2119" s="51"/>
      <c r="AT2119" s="51"/>
      <c r="AU2119" s="51"/>
      <c r="AV2119" s="51"/>
      <c r="AW2119" s="51"/>
    </row>
    <row r="2120" spans="1:49" ht="15" x14ac:dyDescent="0.3">
      <c r="A2120" s="32"/>
      <c r="AI2120" s="20"/>
      <c r="AJ2120" s="21"/>
      <c r="AK2120" s="39"/>
      <c r="AL2120" s="39"/>
      <c r="AM2120" s="19"/>
      <c r="AN2120" s="19"/>
      <c r="AO2120" s="19"/>
      <c r="AP2120" s="19"/>
      <c r="AQ2120" s="19"/>
      <c r="AR2120" s="19"/>
      <c r="AS2120" s="51"/>
      <c r="AT2120" s="51"/>
      <c r="AU2120" s="51"/>
      <c r="AV2120" s="51"/>
      <c r="AW2120" s="51"/>
    </row>
    <row r="2121" spans="1:49" ht="15" x14ac:dyDescent="0.3">
      <c r="A2121" s="32"/>
      <c r="AI2121" s="20"/>
      <c r="AJ2121" s="21"/>
      <c r="AK2121" s="39"/>
      <c r="AL2121" s="39"/>
      <c r="AM2121" s="19"/>
      <c r="AN2121" s="19"/>
      <c r="AO2121" s="19"/>
      <c r="AP2121" s="19"/>
      <c r="AQ2121" s="19"/>
      <c r="AR2121" s="19"/>
      <c r="AS2121" s="51"/>
      <c r="AT2121" s="51"/>
      <c r="AU2121" s="51"/>
      <c r="AV2121" s="51"/>
      <c r="AW2121" s="51"/>
    </row>
    <row r="2122" spans="1:49" ht="15" x14ac:dyDescent="0.3">
      <c r="A2122" s="32"/>
      <c r="AI2122" s="20"/>
      <c r="AJ2122" s="21"/>
      <c r="AK2122" s="39"/>
      <c r="AL2122" s="39"/>
      <c r="AM2122" s="19"/>
      <c r="AN2122" s="19"/>
      <c r="AO2122" s="19"/>
      <c r="AP2122" s="19"/>
      <c r="AQ2122" s="19"/>
      <c r="AR2122" s="19"/>
      <c r="AS2122" s="51"/>
      <c r="AT2122" s="51"/>
      <c r="AU2122" s="51"/>
      <c r="AV2122" s="51"/>
      <c r="AW2122" s="51"/>
    </row>
    <row r="2123" spans="1:49" ht="15" x14ac:dyDescent="0.3">
      <c r="A2123" s="32"/>
      <c r="AI2123" s="20"/>
      <c r="AJ2123" s="21"/>
      <c r="AK2123" s="39"/>
      <c r="AL2123" s="39"/>
      <c r="AM2123" s="19"/>
      <c r="AN2123" s="19"/>
      <c r="AO2123" s="19"/>
      <c r="AP2123" s="19"/>
      <c r="AQ2123" s="19"/>
      <c r="AR2123" s="19"/>
      <c r="AS2123" s="51"/>
      <c r="AT2123" s="51"/>
      <c r="AU2123" s="51"/>
      <c r="AV2123" s="51"/>
      <c r="AW2123" s="51"/>
    </row>
    <row r="2124" spans="1:49" ht="15" x14ac:dyDescent="0.3">
      <c r="A2124" s="32"/>
      <c r="AI2124" s="20"/>
      <c r="AJ2124" s="21"/>
      <c r="AK2124" s="39"/>
      <c r="AL2124" s="39"/>
      <c r="AM2124" s="19"/>
      <c r="AN2124" s="19"/>
      <c r="AO2124" s="19"/>
      <c r="AP2124" s="19"/>
      <c r="AQ2124" s="19"/>
      <c r="AR2124" s="19"/>
      <c r="AS2124" s="51"/>
      <c r="AT2124" s="51"/>
      <c r="AU2124" s="51"/>
      <c r="AV2124" s="51"/>
      <c r="AW2124" s="51"/>
    </row>
    <row r="2125" spans="1:49" ht="15" x14ac:dyDescent="0.3">
      <c r="A2125" s="32"/>
      <c r="AI2125" s="20"/>
      <c r="AJ2125" s="21"/>
      <c r="AK2125" s="39"/>
      <c r="AL2125" s="39"/>
      <c r="AM2125" s="19"/>
      <c r="AN2125" s="19"/>
      <c r="AO2125" s="19"/>
      <c r="AP2125" s="19"/>
      <c r="AQ2125" s="19"/>
      <c r="AR2125" s="19"/>
      <c r="AS2125" s="51"/>
      <c r="AT2125" s="51"/>
      <c r="AU2125" s="51"/>
      <c r="AV2125" s="51"/>
      <c r="AW2125" s="51"/>
    </row>
    <row r="2126" spans="1:49" ht="15" x14ac:dyDescent="0.3">
      <c r="A2126" s="32"/>
      <c r="AI2126" s="20"/>
      <c r="AJ2126" s="21"/>
      <c r="AK2126" s="39"/>
      <c r="AL2126" s="39"/>
      <c r="AM2126" s="19"/>
      <c r="AN2126" s="19"/>
      <c r="AO2126" s="19"/>
      <c r="AP2126" s="19"/>
      <c r="AQ2126" s="19"/>
      <c r="AR2126" s="19"/>
      <c r="AS2126" s="51"/>
      <c r="AT2126" s="51"/>
      <c r="AU2126" s="51"/>
      <c r="AV2126" s="51"/>
      <c r="AW2126" s="51"/>
    </row>
    <row r="2127" spans="1:49" ht="15" x14ac:dyDescent="0.3">
      <c r="A2127" s="32"/>
      <c r="AI2127" s="20"/>
      <c r="AJ2127" s="21"/>
      <c r="AK2127" s="39"/>
      <c r="AL2127" s="39"/>
      <c r="AM2127" s="19"/>
      <c r="AN2127" s="19"/>
      <c r="AO2127" s="19"/>
      <c r="AP2127" s="19"/>
      <c r="AQ2127" s="19"/>
      <c r="AR2127" s="19"/>
      <c r="AS2127" s="51"/>
      <c r="AT2127" s="51"/>
      <c r="AU2127" s="51"/>
      <c r="AV2127" s="51"/>
      <c r="AW2127" s="51"/>
    </row>
    <row r="2128" spans="1:49" ht="15" x14ac:dyDescent="0.3">
      <c r="A2128" s="32"/>
      <c r="AI2128" s="20"/>
      <c r="AJ2128" s="21"/>
      <c r="AK2128" s="39"/>
      <c r="AL2128" s="39"/>
      <c r="AM2128" s="19"/>
      <c r="AN2128" s="19"/>
      <c r="AO2128" s="19"/>
      <c r="AP2128" s="19"/>
      <c r="AQ2128" s="19"/>
      <c r="AR2128" s="19"/>
      <c r="AS2128" s="51"/>
      <c r="AT2128" s="51"/>
      <c r="AU2128" s="51"/>
      <c r="AV2128" s="51"/>
      <c r="AW2128" s="51"/>
    </row>
    <row r="2129" spans="1:49" ht="15" x14ac:dyDescent="0.3">
      <c r="A2129" s="32"/>
      <c r="AI2129" s="20"/>
      <c r="AJ2129" s="21"/>
      <c r="AK2129" s="39"/>
      <c r="AL2129" s="39"/>
      <c r="AM2129" s="19"/>
      <c r="AN2129" s="19"/>
      <c r="AO2129" s="19"/>
      <c r="AP2129" s="19"/>
      <c r="AQ2129" s="19"/>
      <c r="AR2129" s="19"/>
      <c r="AS2129" s="51"/>
      <c r="AT2129" s="51"/>
      <c r="AU2129" s="51"/>
      <c r="AV2129" s="51"/>
      <c r="AW2129" s="51"/>
    </row>
    <row r="2130" spans="1:49" ht="15" x14ac:dyDescent="0.3">
      <c r="A2130" s="32"/>
      <c r="AI2130" s="20"/>
      <c r="AJ2130" s="21"/>
      <c r="AK2130" s="39"/>
      <c r="AL2130" s="39"/>
      <c r="AM2130" s="19"/>
      <c r="AN2130" s="19"/>
      <c r="AO2130" s="19"/>
      <c r="AP2130" s="19"/>
      <c r="AQ2130" s="19"/>
      <c r="AR2130" s="19"/>
      <c r="AS2130" s="51"/>
      <c r="AT2130" s="51"/>
      <c r="AU2130" s="51"/>
      <c r="AV2130" s="51"/>
      <c r="AW2130" s="51"/>
    </row>
    <row r="2131" spans="1:49" ht="15" x14ac:dyDescent="0.3">
      <c r="A2131" s="32"/>
      <c r="AI2131" s="20"/>
      <c r="AJ2131" s="21"/>
      <c r="AK2131" s="39"/>
      <c r="AL2131" s="39"/>
      <c r="AM2131" s="19"/>
      <c r="AN2131" s="19"/>
      <c r="AO2131" s="19"/>
      <c r="AP2131" s="19"/>
      <c r="AQ2131" s="19"/>
      <c r="AR2131" s="19"/>
      <c r="AS2131" s="51"/>
      <c r="AT2131" s="51"/>
      <c r="AU2131" s="51"/>
      <c r="AV2131" s="51"/>
      <c r="AW2131" s="51"/>
    </row>
    <row r="2132" spans="1:49" ht="15" x14ac:dyDescent="0.3">
      <c r="A2132" s="32"/>
      <c r="AI2132" s="20"/>
      <c r="AJ2132" s="21"/>
      <c r="AK2132" s="39"/>
      <c r="AL2132" s="39"/>
      <c r="AM2132" s="19"/>
      <c r="AN2132" s="19"/>
      <c r="AO2132" s="19"/>
      <c r="AP2132" s="19"/>
      <c r="AQ2132" s="19"/>
      <c r="AR2132" s="19"/>
      <c r="AS2132" s="51"/>
      <c r="AT2132" s="51"/>
      <c r="AU2132" s="51"/>
      <c r="AV2132" s="51"/>
      <c r="AW2132" s="51"/>
    </row>
    <row r="2133" spans="1:49" ht="15" x14ac:dyDescent="0.3">
      <c r="A2133" s="32"/>
      <c r="AI2133" s="20"/>
      <c r="AJ2133" s="21"/>
      <c r="AK2133" s="39"/>
      <c r="AL2133" s="39"/>
      <c r="AM2133" s="19"/>
      <c r="AN2133" s="19"/>
      <c r="AO2133" s="19"/>
      <c r="AP2133" s="19"/>
      <c r="AQ2133" s="19"/>
      <c r="AR2133" s="19"/>
      <c r="AS2133" s="51"/>
      <c r="AT2133" s="51"/>
      <c r="AU2133" s="51"/>
      <c r="AV2133" s="51"/>
      <c r="AW2133" s="51"/>
    </row>
    <row r="2134" spans="1:49" ht="15" x14ac:dyDescent="0.3">
      <c r="A2134" s="32"/>
      <c r="AI2134" s="20"/>
      <c r="AJ2134" s="21"/>
      <c r="AK2134" s="39"/>
      <c r="AL2134" s="39"/>
      <c r="AM2134" s="19"/>
      <c r="AN2134" s="19"/>
      <c r="AO2134" s="19"/>
      <c r="AP2134" s="19"/>
      <c r="AQ2134" s="19"/>
      <c r="AR2134" s="19"/>
      <c r="AS2134" s="51"/>
      <c r="AT2134" s="51"/>
      <c r="AU2134" s="51"/>
      <c r="AV2134" s="51"/>
      <c r="AW2134" s="51"/>
    </row>
    <row r="2135" spans="1:49" ht="15" x14ac:dyDescent="0.3">
      <c r="A2135" s="32"/>
      <c r="AI2135" s="20"/>
      <c r="AJ2135" s="21"/>
      <c r="AK2135" s="39"/>
      <c r="AL2135" s="39"/>
      <c r="AM2135" s="19"/>
      <c r="AN2135" s="19"/>
      <c r="AO2135" s="19"/>
      <c r="AP2135" s="19"/>
      <c r="AQ2135" s="19"/>
      <c r="AR2135" s="19"/>
      <c r="AS2135" s="51"/>
      <c r="AT2135" s="51"/>
      <c r="AU2135" s="51"/>
      <c r="AV2135" s="51"/>
      <c r="AW2135" s="51"/>
    </row>
    <row r="2136" spans="1:49" ht="15" x14ac:dyDescent="0.3">
      <c r="A2136" s="32"/>
      <c r="AI2136" s="20"/>
      <c r="AJ2136" s="21"/>
      <c r="AK2136" s="39"/>
      <c r="AL2136" s="39"/>
      <c r="AM2136" s="19"/>
      <c r="AN2136" s="19"/>
      <c r="AO2136" s="19"/>
      <c r="AP2136" s="19"/>
      <c r="AQ2136" s="19"/>
      <c r="AR2136" s="19"/>
      <c r="AS2136" s="51"/>
      <c r="AT2136" s="51"/>
      <c r="AU2136" s="51"/>
      <c r="AV2136" s="51"/>
      <c r="AW2136" s="51"/>
    </row>
    <row r="2137" spans="1:49" ht="15" x14ac:dyDescent="0.3">
      <c r="A2137" s="32"/>
      <c r="AI2137" s="20"/>
      <c r="AJ2137" s="21"/>
      <c r="AK2137" s="39"/>
      <c r="AL2137" s="39"/>
      <c r="AM2137" s="19"/>
      <c r="AN2137" s="19"/>
      <c r="AO2137" s="19"/>
      <c r="AP2137" s="19"/>
      <c r="AQ2137" s="19"/>
      <c r="AR2137" s="19"/>
      <c r="AS2137" s="51"/>
      <c r="AT2137" s="51"/>
      <c r="AU2137" s="51"/>
      <c r="AV2137" s="51"/>
      <c r="AW2137" s="51"/>
    </row>
    <row r="2138" spans="1:49" ht="15" x14ac:dyDescent="0.3">
      <c r="A2138" s="32"/>
      <c r="AI2138" s="20"/>
      <c r="AJ2138" s="21"/>
      <c r="AK2138" s="39"/>
      <c r="AL2138" s="39"/>
      <c r="AM2138" s="19"/>
      <c r="AN2138" s="19"/>
      <c r="AO2138" s="19"/>
      <c r="AP2138" s="19"/>
      <c r="AQ2138" s="19"/>
      <c r="AR2138" s="19"/>
      <c r="AS2138" s="51"/>
      <c r="AT2138" s="51"/>
      <c r="AU2138" s="51"/>
      <c r="AV2138" s="51"/>
      <c r="AW2138" s="51"/>
    </row>
    <row r="2139" spans="1:49" ht="15" x14ac:dyDescent="0.3">
      <c r="A2139" s="32"/>
      <c r="AI2139" s="20"/>
      <c r="AJ2139" s="21"/>
      <c r="AK2139" s="39"/>
      <c r="AL2139" s="39"/>
      <c r="AM2139" s="19"/>
      <c r="AN2139" s="19"/>
      <c r="AO2139" s="19"/>
      <c r="AP2139" s="19"/>
      <c r="AQ2139" s="19"/>
      <c r="AR2139" s="19"/>
      <c r="AS2139" s="51"/>
      <c r="AT2139" s="51"/>
      <c r="AU2139" s="51"/>
      <c r="AV2139" s="51"/>
      <c r="AW2139" s="51"/>
    </row>
    <row r="2140" spans="1:49" ht="15" x14ac:dyDescent="0.3">
      <c r="A2140" s="32"/>
      <c r="AI2140" s="20"/>
      <c r="AJ2140" s="21"/>
      <c r="AK2140" s="39"/>
      <c r="AL2140" s="39"/>
      <c r="AM2140" s="19"/>
      <c r="AN2140" s="19"/>
      <c r="AO2140" s="19"/>
      <c r="AP2140" s="19"/>
      <c r="AQ2140" s="19"/>
      <c r="AR2140" s="19"/>
      <c r="AS2140" s="51"/>
      <c r="AT2140" s="51"/>
      <c r="AU2140" s="51"/>
      <c r="AV2140" s="51"/>
      <c r="AW2140" s="51"/>
    </row>
    <row r="2141" spans="1:49" ht="15" x14ac:dyDescent="0.3">
      <c r="A2141" s="32"/>
      <c r="AI2141" s="20"/>
      <c r="AJ2141" s="21"/>
      <c r="AK2141" s="39"/>
      <c r="AL2141" s="39"/>
      <c r="AM2141" s="19"/>
      <c r="AN2141" s="19"/>
      <c r="AO2141" s="19"/>
      <c r="AP2141" s="19"/>
      <c r="AQ2141" s="19"/>
      <c r="AR2141" s="19"/>
      <c r="AS2141" s="51"/>
      <c r="AT2141" s="51"/>
      <c r="AU2141" s="51"/>
      <c r="AV2141" s="51"/>
      <c r="AW2141" s="51"/>
    </row>
    <row r="2142" spans="1:49" ht="15" x14ac:dyDescent="0.3">
      <c r="A2142" s="32"/>
      <c r="AI2142" s="20"/>
      <c r="AJ2142" s="21"/>
      <c r="AK2142" s="39"/>
      <c r="AL2142" s="39"/>
      <c r="AM2142" s="19"/>
      <c r="AN2142" s="19"/>
      <c r="AO2142" s="19"/>
      <c r="AP2142" s="19"/>
      <c r="AQ2142" s="19"/>
      <c r="AR2142" s="19"/>
      <c r="AS2142" s="51"/>
      <c r="AT2142" s="51"/>
      <c r="AU2142" s="51"/>
      <c r="AV2142" s="51"/>
      <c r="AW2142" s="51"/>
    </row>
    <row r="2143" spans="1:49" ht="15" x14ac:dyDescent="0.3">
      <c r="A2143" s="32"/>
      <c r="AI2143" s="20"/>
      <c r="AJ2143" s="21"/>
      <c r="AK2143" s="39"/>
      <c r="AL2143" s="39"/>
      <c r="AM2143" s="19"/>
      <c r="AN2143" s="19"/>
      <c r="AO2143" s="19"/>
      <c r="AP2143" s="19"/>
      <c r="AQ2143" s="19"/>
      <c r="AR2143" s="19"/>
      <c r="AS2143" s="51"/>
      <c r="AT2143" s="51"/>
      <c r="AU2143" s="51"/>
      <c r="AV2143" s="51"/>
      <c r="AW2143" s="51"/>
    </row>
    <row r="2144" spans="1:49" ht="15" x14ac:dyDescent="0.3">
      <c r="A2144" s="32"/>
      <c r="AI2144" s="20"/>
      <c r="AJ2144" s="21"/>
      <c r="AK2144" s="39"/>
      <c r="AL2144" s="39"/>
      <c r="AM2144" s="19"/>
      <c r="AN2144" s="19"/>
      <c r="AO2144" s="19"/>
      <c r="AP2144" s="19"/>
      <c r="AQ2144" s="19"/>
      <c r="AR2144" s="19"/>
      <c r="AS2144" s="51"/>
      <c r="AT2144" s="51"/>
      <c r="AU2144" s="51"/>
      <c r="AV2144" s="51"/>
      <c r="AW2144" s="51"/>
    </row>
    <row r="2145" spans="1:49" ht="15" x14ac:dyDescent="0.3">
      <c r="A2145" s="32"/>
      <c r="AI2145" s="20"/>
      <c r="AJ2145" s="21"/>
      <c r="AK2145" s="39"/>
      <c r="AL2145" s="39"/>
      <c r="AM2145" s="19"/>
      <c r="AN2145" s="19"/>
      <c r="AO2145" s="19"/>
      <c r="AP2145" s="19"/>
      <c r="AQ2145" s="19"/>
      <c r="AR2145" s="19"/>
      <c r="AS2145" s="51"/>
      <c r="AT2145" s="51"/>
      <c r="AU2145" s="51"/>
      <c r="AV2145" s="51"/>
      <c r="AW2145" s="51"/>
    </row>
    <row r="2146" spans="1:49" ht="15" x14ac:dyDescent="0.3">
      <c r="A2146" s="32"/>
      <c r="AI2146" s="20"/>
      <c r="AJ2146" s="21"/>
      <c r="AK2146" s="39"/>
      <c r="AL2146" s="39"/>
      <c r="AM2146" s="19"/>
      <c r="AN2146" s="19"/>
      <c r="AO2146" s="19"/>
      <c r="AP2146" s="19"/>
      <c r="AQ2146" s="19"/>
      <c r="AR2146" s="19"/>
      <c r="AS2146" s="51"/>
      <c r="AT2146" s="51"/>
      <c r="AU2146" s="51"/>
      <c r="AV2146" s="51"/>
      <c r="AW2146" s="51"/>
    </row>
    <row r="2147" spans="1:49" ht="15" x14ac:dyDescent="0.3">
      <c r="A2147" s="32"/>
      <c r="AI2147" s="20"/>
      <c r="AJ2147" s="21"/>
      <c r="AK2147" s="39"/>
      <c r="AL2147" s="39"/>
      <c r="AM2147" s="19"/>
      <c r="AN2147" s="19"/>
      <c r="AO2147" s="19"/>
      <c r="AP2147" s="19"/>
      <c r="AQ2147" s="19"/>
      <c r="AR2147" s="19"/>
      <c r="AS2147" s="51"/>
      <c r="AT2147" s="51"/>
      <c r="AU2147" s="51"/>
      <c r="AV2147" s="51"/>
      <c r="AW2147" s="51"/>
    </row>
    <row r="2148" spans="1:49" ht="15" x14ac:dyDescent="0.3">
      <c r="A2148" s="32"/>
      <c r="AI2148" s="20"/>
      <c r="AJ2148" s="21"/>
      <c r="AK2148" s="39"/>
      <c r="AL2148" s="39"/>
      <c r="AM2148" s="19"/>
      <c r="AN2148" s="19"/>
      <c r="AO2148" s="19"/>
      <c r="AP2148" s="19"/>
      <c r="AQ2148" s="19"/>
      <c r="AR2148" s="19"/>
      <c r="AS2148" s="51"/>
      <c r="AT2148" s="51"/>
      <c r="AU2148" s="51"/>
      <c r="AV2148" s="51"/>
      <c r="AW2148" s="51"/>
    </row>
    <row r="2149" spans="1:49" ht="15" x14ac:dyDescent="0.3">
      <c r="A2149" s="32"/>
      <c r="AI2149" s="20"/>
      <c r="AJ2149" s="21"/>
      <c r="AK2149" s="39"/>
      <c r="AL2149" s="39"/>
      <c r="AM2149" s="19"/>
      <c r="AN2149" s="19"/>
      <c r="AO2149" s="19"/>
      <c r="AP2149" s="19"/>
      <c r="AQ2149" s="19"/>
      <c r="AR2149" s="19"/>
      <c r="AS2149" s="51"/>
      <c r="AT2149" s="51"/>
      <c r="AU2149" s="51"/>
      <c r="AV2149" s="51"/>
      <c r="AW2149" s="51"/>
    </row>
    <row r="2150" spans="1:49" ht="15" x14ac:dyDescent="0.3">
      <c r="A2150" s="32"/>
      <c r="AI2150" s="20"/>
      <c r="AJ2150" s="21"/>
      <c r="AK2150" s="39"/>
      <c r="AL2150" s="39"/>
      <c r="AM2150" s="19"/>
      <c r="AN2150" s="19"/>
      <c r="AO2150" s="19"/>
      <c r="AP2150" s="19"/>
      <c r="AQ2150" s="19"/>
      <c r="AR2150" s="19"/>
      <c r="AS2150" s="51"/>
      <c r="AT2150" s="51"/>
      <c r="AU2150" s="51"/>
      <c r="AV2150" s="51"/>
      <c r="AW2150" s="51"/>
    </row>
    <row r="2151" spans="1:49" ht="15" x14ac:dyDescent="0.3">
      <c r="A2151" s="32"/>
      <c r="AI2151" s="20"/>
      <c r="AJ2151" s="21"/>
      <c r="AK2151" s="39"/>
      <c r="AL2151" s="39"/>
      <c r="AM2151" s="19"/>
      <c r="AN2151" s="19"/>
      <c r="AO2151" s="19"/>
      <c r="AP2151" s="19"/>
      <c r="AQ2151" s="19"/>
      <c r="AR2151" s="19"/>
      <c r="AS2151" s="51"/>
      <c r="AT2151" s="51"/>
      <c r="AU2151" s="51"/>
      <c r="AV2151" s="51"/>
      <c r="AW2151" s="51"/>
    </row>
    <row r="2152" spans="1:49" ht="15" x14ac:dyDescent="0.3">
      <c r="A2152" s="32"/>
      <c r="AI2152" s="20"/>
      <c r="AJ2152" s="21"/>
      <c r="AK2152" s="39"/>
      <c r="AL2152" s="39"/>
      <c r="AM2152" s="19"/>
      <c r="AN2152" s="19"/>
      <c r="AO2152" s="19"/>
      <c r="AP2152" s="19"/>
      <c r="AQ2152" s="19"/>
      <c r="AR2152" s="19"/>
      <c r="AS2152" s="51"/>
      <c r="AT2152" s="51"/>
      <c r="AU2152" s="51"/>
      <c r="AV2152" s="51"/>
      <c r="AW2152" s="51"/>
    </row>
    <row r="2153" spans="1:49" ht="15" x14ac:dyDescent="0.3">
      <c r="A2153" s="32"/>
      <c r="AI2153" s="20"/>
      <c r="AJ2153" s="21"/>
      <c r="AK2153" s="39"/>
      <c r="AL2153" s="39"/>
      <c r="AM2153" s="19"/>
      <c r="AN2153" s="19"/>
      <c r="AO2153" s="19"/>
      <c r="AP2153" s="19"/>
      <c r="AQ2153" s="19"/>
      <c r="AR2153" s="19"/>
      <c r="AS2153" s="51"/>
      <c r="AT2153" s="51"/>
      <c r="AU2153" s="51"/>
      <c r="AV2153" s="51"/>
      <c r="AW2153" s="51"/>
    </row>
    <row r="2154" spans="1:49" ht="15" x14ac:dyDescent="0.3">
      <c r="A2154" s="32"/>
      <c r="AI2154" s="20"/>
      <c r="AJ2154" s="21"/>
      <c r="AK2154" s="39"/>
      <c r="AL2154" s="39"/>
      <c r="AM2154" s="19"/>
      <c r="AN2154" s="19"/>
      <c r="AO2154" s="19"/>
      <c r="AP2154" s="19"/>
      <c r="AQ2154" s="19"/>
      <c r="AR2154" s="19"/>
      <c r="AS2154" s="51"/>
      <c r="AT2154" s="51"/>
      <c r="AU2154" s="51"/>
      <c r="AV2154" s="51"/>
      <c r="AW2154" s="51"/>
    </row>
    <row r="2155" spans="1:49" ht="15" x14ac:dyDescent="0.3">
      <c r="A2155" s="32"/>
      <c r="AI2155" s="20"/>
      <c r="AJ2155" s="21"/>
      <c r="AK2155" s="39"/>
      <c r="AL2155" s="39"/>
      <c r="AM2155" s="19"/>
      <c r="AN2155" s="19"/>
      <c r="AO2155" s="19"/>
      <c r="AP2155" s="19"/>
      <c r="AQ2155" s="19"/>
      <c r="AR2155" s="19"/>
      <c r="AS2155" s="51"/>
      <c r="AT2155" s="51"/>
      <c r="AU2155" s="51"/>
      <c r="AV2155" s="51"/>
      <c r="AW2155" s="51"/>
    </row>
    <row r="2156" spans="1:49" ht="15" x14ac:dyDescent="0.3">
      <c r="A2156" s="32"/>
      <c r="AI2156" s="20"/>
      <c r="AJ2156" s="21"/>
      <c r="AK2156" s="39"/>
      <c r="AL2156" s="39"/>
      <c r="AM2156" s="19"/>
      <c r="AN2156" s="19"/>
      <c r="AO2156" s="19"/>
      <c r="AP2156" s="19"/>
      <c r="AQ2156" s="19"/>
      <c r="AR2156" s="19"/>
      <c r="AS2156" s="51"/>
      <c r="AT2156" s="51"/>
      <c r="AU2156" s="51"/>
      <c r="AV2156" s="51"/>
      <c r="AW2156" s="51"/>
    </row>
    <row r="2157" spans="1:49" ht="15" x14ac:dyDescent="0.3">
      <c r="A2157" s="32"/>
      <c r="AI2157" s="20"/>
      <c r="AJ2157" s="21"/>
      <c r="AK2157" s="39"/>
      <c r="AL2157" s="39"/>
      <c r="AM2157" s="19"/>
      <c r="AN2157" s="19"/>
      <c r="AO2157" s="19"/>
      <c r="AP2157" s="19"/>
      <c r="AQ2157" s="19"/>
      <c r="AR2157" s="19"/>
      <c r="AS2157" s="51"/>
      <c r="AT2157" s="51"/>
      <c r="AU2157" s="51"/>
      <c r="AV2157" s="51"/>
      <c r="AW2157" s="51"/>
    </row>
    <row r="2158" spans="1:49" ht="15" x14ac:dyDescent="0.3">
      <c r="A2158" s="32"/>
      <c r="AI2158" s="20"/>
      <c r="AJ2158" s="21"/>
      <c r="AK2158" s="39"/>
      <c r="AL2158" s="39"/>
      <c r="AM2158" s="19"/>
      <c r="AN2158" s="19"/>
      <c r="AO2158" s="19"/>
      <c r="AP2158" s="19"/>
      <c r="AQ2158" s="19"/>
      <c r="AR2158" s="19"/>
      <c r="AS2158" s="51"/>
      <c r="AT2158" s="51"/>
      <c r="AU2158" s="51"/>
      <c r="AV2158" s="51"/>
      <c r="AW2158" s="51"/>
    </row>
    <row r="2159" spans="1:49" ht="15" x14ac:dyDescent="0.3">
      <c r="A2159" s="32"/>
      <c r="AI2159" s="20"/>
      <c r="AJ2159" s="21"/>
      <c r="AK2159" s="39"/>
      <c r="AL2159" s="39"/>
      <c r="AM2159" s="19"/>
      <c r="AN2159" s="19"/>
      <c r="AO2159" s="19"/>
      <c r="AP2159" s="19"/>
      <c r="AQ2159" s="19"/>
      <c r="AR2159" s="19"/>
      <c r="AS2159" s="51"/>
      <c r="AT2159" s="51"/>
      <c r="AU2159" s="51"/>
      <c r="AV2159" s="51"/>
      <c r="AW2159" s="51"/>
    </row>
    <row r="2160" spans="1:49" ht="15" x14ac:dyDescent="0.3">
      <c r="A2160" s="32"/>
      <c r="AI2160" s="20"/>
      <c r="AJ2160" s="21"/>
      <c r="AK2160" s="39"/>
      <c r="AL2160" s="39"/>
      <c r="AM2160" s="19"/>
      <c r="AN2160" s="19"/>
      <c r="AO2160" s="19"/>
      <c r="AP2160" s="19"/>
      <c r="AQ2160" s="19"/>
      <c r="AR2160" s="19"/>
      <c r="AS2160" s="51"/>
      <c r="AT2160" s="51"/>
      <c r="AU2160" s="51"/>
      <c r="AV2160" s="51"/>
      <c r="AW2160" s="51"/>
    </row>
    <row r="2161" spans="1:49" ht="15" x14ac:dyDescent="0.3">
      <c r="A2161" s="32"/>
      <c r="AI2161" s="20"/>
      <c r="AJ2161" s="21"/>
      <c r="AK2161" s="39"/>
      <c r="AL2161" s="39"/>
      <c r="AM2161" s="19"/>
      <c r="AN2161" s="19"/>
      <c r="AO2161" s="19"/>
      <c r="AP2161" s="19"/>
      <c r="AQ2161" s="19"/>
      <c r="AR2161" s="19"/>
      <c r="AS2161" s="51"/>
      <c r="AT2161" s="51"/>
      <c r="AU2161" s="51"/>
      <c r="AV2161" s="51"/>
      <c r="AW2161" s="51"/>
    </row>
    <row r="2162" spans="1:49" ht="15" x14ac:dyDescent="0.3">
      <c r="A2162" s="32"/>
      <c r="AI2162" s="20"/>
      <c r="AJ2162" s="21"/>
      <c r="AK2162" s="39"/>
      <c r="AL2162" s="39"/>
      <c r="AM2162" s="19"/>
      <c r="AN2162" s="19"/>
      <c r="AO2162" s="19"/>
      <c r="AP2162" s="19"/>
      <c r="AQ2162" s="19"/>
      <c r="AR2162" s="19"/>
      <c r="AS2162" s="51"/>
      <c r="AT2162" s="51"/>
      <c r="AU2162" s="51"/>
      <c r="AV2162" s="51"/>
      <c r="AW2162" s="51"/>
    </row>
    <row r="2163" spans="1:49" ht="15" x14ac:dyDescent="0.3">
      <c r="A2163" s="32"/>
      <c r="AI2163" s="20"/>
      <c r="AJ2163" s="21"/>
      <c r="AK2163" s="39"/>
      <c r="AL2163" s="39"/>
      <c r="AM2163" s="19"/>
      <c r="AN2163" s="19"/>
      <c r="AO2163" s="19"/>
      <c r="AP2163" s="19"/>
      <c r="AQ2163" s="19"/>
      <c r="AR2163" s="19"/>
      <c r="AS2163" s="51"/>
      <c r="AT2163" s="51"/>
      <c r="AU2163" s="51"/>
      <c r="AV2163" s="51"/>
      <c r="AW2163" s="51"/>
    </row>
    <row r="2164" spans="1:49" ht="15" x14ac:dyDescent="0.3">
      <c r="A2164" s="32"/>
      <c r="AI2164" s="20"/>
      <c r="AJ2164" s="21"/>
      <c r="AK2164" s="39"/>
      <c r="AL2164" s="39"/>
      <c r="AM2164" s="19"/>
      <c r="AN2164" s="19"/>
      <c r="AO2164" s="19"/>
      <c r="AP2164" s="19"/>
      <c r="AQ2164" s="19"/>
      <c r="AR2164" s="19"/>
      <c r="AS2164" s="51"/>
      <c r="AT2164" s="51"/>
      <c r="AU2164" s="51"/>
      <c r="AV2164" s="51"/>
      <c r="AW2164" s="51"/>
    </row>
    <row r="2165" spans="1:49" ht="15" x14ac:dyDescent="0.3">
      <c r="A2165" s="32"/>
      <c r="AI2165" s="20"/>
      <c r="AJ2165" s="21"/>
      <c r="AK2165" s="39"/>
      <c r="AL2165" s="39"/>
      <c r="AM2165" s="19"/>
      <c r="AN2165" s="19"/>
      <c r="AO2165" s="19"/>
      <c r="AP2165" s="19"/>
      <c r="AQ2165" s="19"/>
      <c r="AR2165" s="19"/>
      <c r="AS2165" s="51"/>
      <c r="AT2165" s="51"/>
      <c r="AU2165" s="51"/>
      <c r="AV2165" s="51"/>
      <c r="AW2165" s="51"/>
    </row>
    <row r="2166" spans="1:49" ht="15" x14ac:dyDescent="0.3">
      <c r="A2166" s="32"/>
      <c r="AI2166" s="20"/>
      <c r="AJ2166" s="21"/>
      <c r="AK2166" s="39"/>
      <c r="AL2166" s="39"/>
      <c r="AM2166" s="19"/>
      <c r="AN2166" s="19"/>
      <c r="AO2166" s="19"/>
      <c r="AP2166" s="19"/>
      <c r="AQ2166" s="19"/>
      <c r="AR2166" s="19"/>
      <c r="AS2166" s="51"/>
      <c r="AT2166" s="51"/>
      <c r="AU2166" s="51"/>
      <c r="AV2166" s="51"/>
      <c r="AW2166" s="51"/>
    </row>
    <row r="2167" spans="1:49" ht="15" x14ac:dyDescent="0.3">
      <c r="A2167" s="32"/>
      <c r="AI2167" s="20"/>
      <c r="AJ2167" s="21"/>
      <c r="AK2167" s="39"/>
      <c r="AL2167" s="39"/>
      <c r="AM2167" s="19"/>
      <c r="AN2167" s="19"/>
      <c r="AO2167" s="19"/>
      <c r="AP2167" s="19"/>
      <c r="AQ2167" s="19"/>
      <c r="AR2167" s="19"/>
      <c r="AS2167" s="51"/>
      <c r="AT2167" s="51"/>
      <c r="AU2167" s="51"/>
      <c r="AV2167" s="51"/>
      <c r="AW2167" s="51"/>
    </row>
    <row r="2168" spans="1:49" ht="15" x14ac:dyDescent="0.3">
      <c r="A2168" s="32"/>
      <c r="AI2168" s="20"/>
      <c r="AJ2168" s="21"/>
      <c r="AK2168" s="39"/>
      <c r="AL2168" s="39"/>
      <c r="AM2168" s="19"/>
      <c r="AN2168" s="19"/>
      <c r="AO2168" s="19"/>
      <c r="AP2168" s="19"/>
      <c r="AQ2168" s="19"/>
      <c r="AR2168" s="19"/>
      <c r="AS2168" s="51"/>
      <c r="AT2168" s="51"/>
      <c r="AU2168" s="51"/>
      <c r="AV2168" s="51"/>
      <c r="AW2168" s="51"/>
    </row>
    <row r="2169" spans="1:49" ht="15" x14ac:dyDescent="0.3">
      <c r="A2169" s="32"/>
      <c r="AI2169" s="20"/>
      <c r="AJ2169" s="21"/>
      <c r="AK2169" s="39"/>
      <c r="AL2169" s="39"/>
      <c r="AM2169" s="19"/>
      <c r="AN2169" s="19"/>
      <c r="AO2169" s="19"/>
      <c r="AP2169" s="19"/>
      <c r="AQ2169" s="19"/>
      <c r="AR2169" s="19"/>
      <c r="AS2169" s="51"/>
      <c r="AT2169" s="51"/>
      <c r="AU2169" s="51"/>
      <c r="AV2169" s="51"/>
      <c r="AW2169" s="51"/>
    </row>
    <row r="2170" spans="1:49" ht="15" x14ac:dyDescent="0.3">
      <c r="A2170" s="32"/>
      <c r="AI2170" s="20"/>
      <c r="AJ2170" s="21"/>
      <c r="AK2170" s="39"/>
      <c r="AL2170" s="39"/>
      <c r="AM2170" s="19"/>
      <c r="AN2170" s="19"/>
      <c r="AO2170" s="19"/>
      <c r="AP2170" s="19"/>
      <c r="AQ2170" s="19"/>
      <c r="AR2170" s="19"/>
      <c r="AS2170" s="51"/>
      <c r="AT2170" s="51"/>
      <c r="AU2170" s="51"/>
      <c r="AV2170" s="51"/>
      <c r="AW2170" s="51"/>
    </row>
    <row r="2171" spans="1:49" ht="15" x14ac:dyDescent="0.3">
      <c r="A2171" s="32"/>
      <c r="AI2171" s="20"/>
      <c r="AJ2171" s="21"/>
      <c r="AK2171" s="39"/>
      <c r="AL2171" s="39"/>
      <c r="AM2171" s="19"/>
      <c r="AN2171" s="19"/>
      <c r="AO2171" s="19"/>
      <c r="AP2171" s="19"/>
      <c r="AQ2171" s="19"/>
      <c r="AR2171" s="19"/>
      <c r="AS2171" s="51"/>
      <c r="AT2171" s="51"/>
      <c r="AU2171" s="51"/>
      <c r="AV2171" s="51"/>
      <c r="AW2171" s="51"/>
    </row>
    <row r="2172" spans="1:49" ht="15" x14ac:dyDescent="0.3">
      <c r="A2172" s="32"/>
      <c r="AI2172" s="20"/>
      <c r="AJ2172" s="21"/>
      <c r="AK2172" s="39"/>
      <c r="AL2172" s="39"/>
      <c r="AM2172" s="19"/>
      <c r="AN2172" s="19"/>
      <c r="AO2172" s="19"/>
      <c r="AP2172" s="19"/>
      <c r="AQ2172" s="19"/>
      <c r="AR2172" s="19"/>
      <c r="AS2172" s="51"/>
      <c r="AT2172" s="51"/>
      <c r="AU2172" s="51"/>
      <c r="AV2172" s="51"/>
      <c r="AW2172" s="51"/>
    </row>
    <row r="2173" spans="1:49" ht="15" x14ac:dyDescent="0.3">
      <c r="A2173" s="32"/>
      <c r="AI2173" s="20"/>
      <c r="AJ2173" s="21"/>
      <c r="AK2173" s="39"/>
      <c r="AL2173" s="39"/>
      <c r="AM2173" s="19"/>
      <c r="AN2173" s="19"/>
      <c r="AO2173" s="19"/>
      <c r="AP2173" s="19"/>
      <c r="AQ2173" s="19"/>
      <c r="AR2173" s="19"/>
      <c r="AS2173" s="51"/>
      <c r="AT2173" s="51"/>
      <c r="AU2173" s="51"/>
      <c r="AV2173" s="51"/>
      <c r="AW2173" s="51"/>
    </row>
    <row r="2174" spans="1:49" ht="15" x14ac:dyDescent="0.3">
      <c r="A2174" s="32"/>
      <c r="AI2174" s="20"/>
      <c r="AJ2174" s="21"/>
      <c r="AK2174" s="39"/>
      <c r="AL2174" s="39"/>
      <c r="AM2174" s="19"/>
      <c r="AN2174" s="19"/>
      <c r="AO2174" s="19"/>
      <c r="AP2174" s="19"/>
      <c r="AQ2174" s="19"/>
      <c r="AR2174" s="19"/>
      <c r="AS2174" s="51"/>
      <c r="AT2174" s="51"/>
      <c r="AU2174" s="51"/>
      <c r="AV2174" s="51"/>
      <c r="AW2174" s="51"/>
    </row>
    <row r="2175" spans="1:49" ht="15" x14ac:dyDescent="0.3">
      <c r="A2175" s="32"/>
      <c r="AI2175" s="20"/>
      <c r="AJ2175" s="21"/>
      <c r="AK2175" s="39"/>
      <c r="AL2175" s="39"/>
      <c r="AM2175" s="19"/>
      <c r="AN2175" s="19"/>
      <c r="AO2175" s="19"/>
      <c r="AP2175" s="19"/>
      <c r="AQ2175" s="19"/>
      <c r="AR2175" s="19"/>
      <c r="AS2175" s="51"/>
      <c r="AT2175" s="51"/>
      <c r="AU2175" s="51"/>
      <c r="AV2175" s="51"/>
      <c r="AW2175" s="51"/>
    </row>
    <row r="2176" spans="1:49" ht="15" x14ac:dyDescent="0.3">
      <c r="A2176" s="32"/>
      <c r="AI2176" s="20"/>
      <c r="AJ2176" s="21"/>
      <c r="AK2176" s="39"/>
      <c r="AL2176" s="39"/>
      <c r="AM2176" s="19"/>
      <c r="AN2176" s="19"/>
      <c r="AO2176" s="19"/>
      <c r="AP2176" s="19"/>
      <c r="AQ2176" s="19"/>
      <c r="AR2176" s="19"/>
      <c r="AS2176" s="51"/>
      <c r="AT2176" s="51"/>
      <c r="AU2176" s="51"/>
      <c r="AV2176" s="51"/>
      <c r="AW2176" s="51"/>
    </row>
    <row r="2177" spans="1:49" ht="15" x14ac:dyDescent="0.3">
      <c r="A2177" s="32"/>
      <c r="AI2177" s="20"/>
      <c r="AJ2177" s="21"/>
      <c r="AK2177" s="39"/>
      <c r="AL2177" s="39"/>
      <c r="AM2177" s="19"/>
      <c r="AN2177" s="19"/>
      <c r="AO2177" s="19"/>
      <c r="AP2177" s="19"/>
      <c r="AQ2177" s="19"/>
      <c r="AR2177" s="19"/>
      <c r="AS2177" s="51"/>
      <c r="AT2177" s="51"/>
      <c r="AU2177" s="51"/>
      <c r="AV2177" s="51"/>
      <c r="AW2177" s="51"/>
    </row>
    <row r="2178" spans="1:49" ht="15" x14ac:dyDescent="0.3">
      <c r="A2178" s="32"/>
      <c r="AI2178" s="20"/>
      <c r="AJ2178" s="21"/>
      <c r="AK2178" s="39"/>
      <c r="AL2178" s="39"/>
      <c r="AM2178" s="19"/>
      <c r="AN2178" s="19"/>
      <c r="AO2178" s="19"/>
      <c r="AP2178" s="19"/>
      <c r="AQ2178" s="19"/>
      <c r="AR2178" s="19"/>
      <c r="AS2178" s="51"/>
      <c r="AT2178" s="51"/>
      <c r="AU2178" s="51"/>
      <c r="AV2178" s="51"/>
      <c r="AW2178" s="51"/>
    </row>
    <row r="2179" spans="1:49" ht="15" x14ac:dyDescent="0.3">
      <c r="A2179" s="32"/>
      <c r="AI2179" s="20"/>
      <c r="AJ2179" s="21"/>
      <c r="AK2179" s="39"/>
      <c r="AL2179" s="39"/>
      <c r="AM2179" s="19"/>
      <c r="AN2179" s="19"/>
      <c r="AO2179" s="19"/>
      <c r="AP2179" s="19"/>
      <c r="AQ2179" s="19"/>
      <c r="AR2179" s="19"/>
      <c r="AS2179" s="51"/>
      <c r="AT2179" s="51"/>
      <c r="AU2179" s="51"/>
      <c r="AV2179" s="51"/>
      <c r="AW2179" s="51"/>
    </row>
    <row r="2180" spans="1:49" ht="15" x14ac:dyDescent="0.3">
      <c r="A2180" s="32"/>
      <c r="AI2180" s="20"/>
      <c r="AJ2180" s="21"/>
      <c r="AK2180" s="39"/>
      <c r="AL2180" s="39"/>
      <c r="AM2180" s="19"/>
      <c r="AN2180" s="19"/>
      <c r="AO2180" s="19"/>
      <c r="AP2180" s="19"/>
      <c r="AQ2180" s="19"/>
      <c r="AR2180" s="19"/>
      <c r="AS2180" s="51"/>
      <c r="AT2180" s="51"/>
      <c r="AU2180" s="51"/>
      <c r="AV2180" s="51"/>
      <c r="AW2180" s="51"/>
    </row>
    <row r="2181" spans="1:49" ht="15" x14ac:dyDescent="0.3">
      <c r="A2181" s="32"/>
      <c r="AI2181" s="20"/>
      <c r="AJ2181" s="21"/>
      <c r="AK2181" s="39"/>
      <c r="AL2181" s="39"/>
      <c r="AM2181" s="19"/>
      <c r="AN2181" s="19"/>
      <c r="AO2181" s="19"/>
      <c r="AP2181" s="19"/>
      <c r="AQ2181" s="19"/>
      <c r="AR2181" s="19"/>
      <c r="AS2181" s="51"/>
      <c r="AT2181" s="51"/>
      <c r="AU2181" s="51"/>
      <c r="AV2181" s="51"/>
      <c r="AW2181" s="51"/>
    </row>
    <row r="2182" spans="1:49" ht="15" x14ac:dyDescent="0.3">
      <c r="A2182" s="32"/>
      <c r="AI2182" s="20"/>
      <c r="AJ2182" s="21"/>
      <c r="AK2182" s="39"/>
      <c r="AL2182" s="39"/>
      <c r="AM2182" s="19"/>
      <c r="AN2182" s="19"/>
      <c r="AO2182" s="19"/>
      <c r="AP2182" s="19"/>
      <c r="AQ2182" s="19"/>
      <c r="AR2182" s="19"/>
      <c r="AS2182" s="51"/>
      <c r="AT2182" s="51"/>
      <c r="AU2182" s="51"/>
      <c r="AV2182" s="51"/>
      <c r="AW2182" s="51"/>
    </row>
    <row r="2183" spans="1:49" ht="15" x14ac:dyDescent="0.3">
      <c r="A2183" s="32"/>
      <c r="AI2183" s="20"/>
      <c r="AJ2183" s="21"/>
      <c r="AK2183" s="39"/>
      <c r="AL2183" s="39"/>
      <c r="AM2183" s="19"/>
      <c r="AN2183" s="19"/>
      <c r="AO2183" s="19"/>
      <c r="AP2183" s="19"/>
      <c r="AQ2183" s="19"/>
      <c r="AR2183" s="19"/>
      <c r="AS2183" s="51"/>
      <c r="AT2183" s="51"/>
      <c r="AU2183" s="51"/>
      <c r="AV2183" s="51"/>
      <c r="AW2183" s="51"/>
    </row>
    <row r="2184" spans="1:49" ht="15" x14ac:dyDescent="0.3">
      <c r="A2184" s="32"/>
      <c r="AI2184" s="20"/>
      <c r="AJ2184" s="21"/>
      <c r="AK2184" s="39"/>
      <c r="AL2184" s="39"/>
      <c r="AM2184" s="19"/>
      <c r="AN2184" s="19"/>
      <c r="AO2184" s="19"/>
      <c r="AP2184" s="19"/>
      <c r="AQ2184" s="19"/>
      <c r="AR2184" s="19"/>
      <c r="AS2184" s="51"/>
      <c r="AT2184" s="51"/>
      <c r="AU2184" s="51"/>
      <c r="AV2184" s="51"/>
      <c r="AW2184" s="51"/>
    </row>
    <row r="2185" spans="1:49" ht="15" x14ac:dyDescent="0.3">
      <c r="A2185" s="32"/>
      <c r="AI2185" s="20"/>
      <c r="AJ2185" s="21"/>
      <c r="AK2185" s="39"/>
      <c r="AL2185" s="39"/>
      <c r="AM2185" s="19"/>
      <c r="AN2185" s="19"/>
      <c r="AO2185" s="19"/>
      <c r="AP2185" s="19"/>
      <c r="AQ2185" s="19"/>
      <c r="AR2185" s="19"/>
      <c r="AS2185" s="51"/>
      <c r="AT2185" s="51"/>
      <c r="AU2185" s="51"/>
      <c r="AV2185" s="51"/>
      <c r="AW2185" s="51"/>
    </row>
    <row r="2186" spans="1:49" ht="15" x14ac:dyDescent="0.3">
      <c r="A2186" s="32"/>
      <c r="AI2186" s="20"/>
      <c r="AJ2186" s="21"/>
      <c r="AK2186" s="39"/>
      <c r="AL2186" s="39"/>
      <c r="AM2186" s="19"/>
      <c r="AN2186" s="19"/>
      <c r="AO2186" s="19"/>
      <c r="AP2186" s="19"/>
      <c r="AQ2186" s="19"/>
      <c r="AR2186" s="19"/>
      <c r="AS2186" s="51"/>
      <c r="AT2186" s="51"/>
      <c r="AU2186" s="51"/>
      <c r="AV2186" s="51"/>
      <c r="AW2186" s="51"/>
    </row>
    <row r="2187" spans="1:49" ht="15" x14ac:dyDescent="0.3">
      <c r="A2187" s="32"/>
      <c r="AI2187" s="20"/>
      <c r="AJ2187" s="21"/>
      <c r="AK2187" s="39"/>
      <c r="AL2187" s="39"/>
      <c r="AM2187" s="19"/>
      <c r="AN2187" s="19"/>
      <c r="AO2187" s="19"/>
      <c r="AP2187" s="19"/>
      <c r="AQ2187" s="19"/>
      <c r="AR2187" s="19"/>
      <c r="AS2187" s="51"/>
      <c r="AT2187" s="51"/>
      <c r="AU2187" s="51"/>
      <c r="AV2187" s="51"/>
      <c r="AW2187" s="51"/>
    </row>
    <row r="2188" spans="1:49" ht="15" x14ac:dyDescent="0.3">
      <c r="A2188" s="32"/>
      <c r="AI2188" s="20"/>
      <c r="AJ2188" s="21"/>
      <c r="AK2188" s="39"/>
      <c r="AL2188" s="39"/>
      <c r="AM2188" s="19"/>
      <c r="AN2188" s="19"/>
      <c r="AO2188" s="19"/>
      <c r="AP2188" s="19"/>
      <c r="AQ2188" s="19"/>
      <c r="AR2188" s="19"/>
      <c r="AS2188" s="51"/>
      <c r="AT2188" s="51"/>
      <c r="AU2188" s="51"/>
      <c r="AV2188" s="51"/>
      <c r="AW2188" s="51"/>
    </row>
    <row r="2189" spans="1:49" ht="15" x14ac:dyDescent="0.3">
      <c r="A2189" s="32"/>
      <c r="AI2189" s="20"/>
      <c r="AJ2189" s="21"/>
      <c r="AK2189" s="39"/>
      <c r="AL2189" s="39"/>
      <c r="AM2189" s="19"/>
      <c r="AN2189" s="19"/>
      <c r="AO2189" s="19"/>
      <c r="AP2189" s="19"/>
      <c r="AQ2189" s="19"/>
      <c r="AR2189" s="19"/>
      <c r="AS2189" s="51"/>
      <c r="AT2189" s="51"/>
      <c r="AU2189" s="51"/>
      <c r="AV2189" s="51"/>
      <c r="AW2189" s="51"/>
    </row>
    <row r="2190" spans="1:49" ht="15" x14ac:dyDescent="0.3">
      <c r="A2190" s="32"/>
      <c r="AI2190" s="20"/>
      <c r="AJ2190" s="21"/>
      <c r="AK2190" s="39"/>
      <c r="AL2190" s="39"/>
      <c r="AM2190" s="19"/>
      <c r="AN2190" s="19"/>
      <c r="AO2190" s="19"/>
      <c r="AP2190" s="19"/>
      <c r="AQ2190" s="19"/>
      <c r="AR2190" s="19"/>
      <c r="AS2190" s="51"/>
      <c r="AT2190" s="51"/>
      <c r="AU2190" s="51"/>
      <c r="AV2190" s="51"/>
      <c r="AW2190" s="51"/>
    </row>
    <row r="2191" spans="1:49" ht="15" x14ac:dyDescent="0.3">
      <c r="A2191" s="32"/>
      <c r="AI2191" s="20"/>
      <c r="AJ2191" s="21"/>
      <c r="AK2191" s="39"/>
      <c r="AL2191" s="39"/>
      <c r="AM2191" s="19"/>
      <c r="AN2191" s="19"/>
      <c r="AO2191" s="19"/>
      <c r="AP2191" s="19"/>
      <c r="AQ2191" s="19"/>
      <c r="AR2191" s="19"/>
      <c r="AS2191" s="51"/>
      <c r="AT2191" s="51"/>
      <c r="AU2191" s="51"/>
      <c r="AV2191" s="51"/>
      <c r="AW2191" s="51"/>
    </row>
    <row r="2192" spans="1:49" ht="15" x14ac:dyDescent="0.3">
      <c r="A2192" s="32"/>
      <c r="AI2192" s="20"/>
      <c r="AJ2192" s="21"/>
      <c r="AK2192" s="39"/>
      <c r="AL2192" s="39"/>
      <c r="AM2192" s="19"/>
      <c r="AN2192" s="19"/>
      <c r="AO2192" s="19"/>
      <c r="AP2192" s="19"/>
      <c r="AQ2192" s="19"/>
      <c r="AR2192" s="19"/>
      <c r="AS2192" s="51"/>
      <c r="AT2192" s="51"/>
      <c r="AU2192" s="51"/>
      <c r="AV2192" s="51"/>
      <c r="AW2192" s="51"/>
    </row>
    <row r="2193" spans="1:49" ht="15" x14ac:dyDescent="0.3">
      <c r="A2193" s="32"/>
      <c r="AI2193" s="20"/>
      <c r="AJ2193" s="21"/>
      <c r="AK2193" s="39"/>
      <c r="AL2193" s="39"/>
      <c r="AM2193" s="19"/>
      <c r="AN2193" s="19"/>
      <c r="AO2193" s="19"/>
      <c r="AP2193" s="19"/>
      <c r="AQ2193" s="19"/>
      <c r="AR2193" s="19"/>
      <c r="AS2193" s="51"/>
      <c r="AT2193" s="51"/>
      <c r="AU2193" s="51"/>
      <c r="AV2193" s="51"/>
      <c r="AW2193" s="51"/>
    </row>
    <row r="2194" spans="1:49" ht="15" x14ac:dyDescent="0.3">
      <c r="A2194" s="32"/>
      <c r="AI2194" s="20"/>
      <c r="AJ2194" s="21"/>
      <c r="AK2194" s="39"/>
      <c r="AL2194" s="39"/>
      <c r="AM2194" s="19"/>
      <c r="AN2194" s="19"/>
      <c r="AO2194" s="19"/>
      <c r="AP2194" s="19"/>
      <c r="AQ2194" s="19"/>
      <c r="AR2194" s="19"/>
      <c r="AS2194" s="51"/>
      <c r="AT2194" s="51"/>
      <c r="AU2194" s="51"/>
      <c r="AV2194" s="51"/>
      <c r="AW2194" s="51"/>
    </row>
    <row r="2195" spans="1:49" ht="15" x14ac:dyDescent="0.3">
      <c r="A2195" s="32"/>
      <c r="AI2195" s="20"/>
      <c r="AJ2195" s="21"/>
      <c r="AK2195" s="39"/>
      <c r="AL2195" s="39"/>
      <c r="AM2195" s="19"/>
      <c r="AN2195" s="19"/>
      <c r="AO2195" s="19"/>
      <c r="AP2195" s="19"/>
      <c r="AQ2195" s="19"/>
      <c r="AR2195" s="19"/>
      <c r="AS2195" s="51"/>
      <c r="AT2195" s="51"/>
      <c r="AU2195" s="51"/>
      <c r="AV2195" s="51"/>
      <c r="AW2195" s="51"/>
    </row>
    <row r="2196" spans="1:49" ht="15" x14ac:dyDescent="0.3">
      <c r="A2196" s="32"/>
      <c r="AI2196" s="20"/>
      <c r="AJ2196" s="21"/>
      <c r="AK2196" s="39"/>
      <c r="AL2196" s="39"/>
      <c r="AM2196" s="19"/>
      <c r="AN2196" s="19"/>
      <c r="AO2196" s="19"/>
      <c r="AP2196" s="19"/>
      <c r="AQ2196" s="19"/>
      <c r="AR2196" s="19"/>
      <c r="AS2196" s="51"/>
      <c r="AT2196" s="51"/>
      <c r="AU2196" s="51"/>
      <c r="AV2196" s="51"/>
      <c r="AW2196" s="51"/>
    </row>
    <row r="2197" spans="1:49" ht="15" x14ac:dyDescent="0.3">
      <c r="A2197" s="32"/>
      <c r="AI2197" s="20"/>
      <c r="AJ2197" s="21"/>
      <c r="AK2197" s="39"/>
      <c r="AL2197" s="39"/>
      <c r="AM2197" s="19"/>
      <c r="AN2197" s="19"/>
      <c r="AO2197" s="19"/>
      <c r="AP2197" s="19"/>
      <c r="AQ2197" s="19"/>
      <c r="AR2197" s="19"/>
      <c r="AS2197" s="51"/>
      <c r="AT2197" s="51"/>
      <c r="AU2197" s="51"/>
      <c r="AV2197" s="51"/>
      <c r="AW2197" s="51"/>
    </row>
    <row r="2198" spans="1:49" ht="15" x14ac:dyDescent="0.3">
      <c r="A2198" s="32"/>
      <c r="AI2198" s="20"/>
      <c r="AJ2198" s="21"/>
      <c r="AK2198" s="39"/>
      <c r="AL2198" s="39"/>
      <c r="AM2198" s="19"/>
      <c r="AN2198" s="19"/>
      <c r="AO2198" s="19"/>
      <c r="AP2198" s="19"/>
      <c r="AQ2198" s="19"/>
      <c r="AR2198" s="19"/>
      <c r="AS2198" s="51"/>
      <c r="AT2198" s="51"/>
      <c r="AU2198" s="51"/>
      <c r="AV2198" s="51"/>
      <c r="AW2198" s="51"/>
    </row>
    <row r="2199" spans="1:49" ht="15" x14ac:dyDescent="0.3">
      <c r="A2199" s="32"/>
      <c r="AI2199" s="20"/>
      <c r="AJ2199" s="21"/>
      <c r="AK2199" s="39"/>
      <c r="AL2199" s="39"/>
      <c r="AM2199" s="19"/>
      <c r="AN2199" s="19"/>
      <c r="AO2199" s="19"/>
      <c r="AP2199" s="19"/>
      <c r="AQ2199" s="19"/>
      <c r="AR2199" s="19"/>
      <c r="AS2199" s="51"/>
      <c r="AT2199" s="51"/>
      <c r="AU2199" s="51"/>
      <c r="AV2199" s="51"/>
      <c r="AW2199" s="51"/>
    </row>
    <row r="2200" spans="1:49" ht="15" x14ac:dyDescent="0.3">
      <c r="A2200" s="32"/>
      <c r="AI2200" s="20"/>
      <c r="AJ2200" s="21"/>
      <c r="AK2200" s="39"/>
      <c r="AL2200" s="39"/>
      <c r="AM2200" s="19"/>
      <c r="AN2200" s="19"/>
      <c r="AO2200" s="19"/>
      <c r="AP2200" s="19"/>
      <c r="AQ2200" s="19"/>
      <c r="AR2200" s="19"/>
      <c r="AS2200" s="51"/>
      <c r="AT2200" s="51"/>
      <c r="AU2200" s="51"/>
      <c r="AV2200" s="51"/>
      <c r="AW2200" s="51"/>
    </row>
    <row r="2201" spans="1:49" ht="15" x14ac:dyDescent="0.3">
      <c r="A2201" s="32"/>
      <c r="AI2201" s="20"/>
      <c r="AJ2201" s="21"/>
      <c r="AK2201" s="39"/>
      <c r="AL2201" s="39"/>
      <c r="AM2201" s="19"/>
      <c r="AN2201" s="19"/>
      <c r="AO2201" s="19"/>
      <c r="AP2201" s="19"/>
      <c r="AQ2201" s="19"/>
      <c r="AR2201" s="19"/>
      <c r="AS2201" s="51"/>
      <c r="AT2201" s="51"/>
      <c r="AU2201" s="51"/>
      <c r="AV2201" s="51"/>
      <c r="AW2201" s="51"/>
    </row>
    <row r="2202" spans="1:49" ht="15" x14ac:dyDescent="0.3">
      <c r="A2202" s="32"/>
      <c r="AI2202" s="20"/>
      <c r="AJ2202" s="21"/>
      <c r="AK2202" s="39"/>
      <c r="AL2202" s="39"/>
      <c r="AM2202" s="19"/>
      <c r="AN2202" s="19"/>
      <c r="AO2202" s="19"/>
      <c r="AP2202" s="19"/>
      <c r="AQ2202" s="19"/>
      <c r="AR2202" s="19"/>
      <c r="AS2202" s="51"/>
      <c r="AT2202" s="51"/>
      <c r="AU2202" s="51"/>
      <c r="AV2202" s="51"/>
      <c r="AW2202" s="51"/>
    </row>
    <row r="2203" spans="1:49" ht="15" x14ac:dyDescent="0.3">
      <c r="A2203" s="32"/>
      <c r="AI2203" s="20"/>
      <c r="AJ2203" s="21"/>
      <c r="AK2203" s="39"/>
      <c r="AL2203" s="39"/>
      <c r="AM2203" s="19"/>
      <c r="AN2203" s="19"/>
      <c r="AO2203" s="19"/>
      <c r="AP2203" s="19"/>
      <c r="AQ2203" s="19"/>
      <c r="AR2203" s="19"/>
      <c r="AS2203" s="51"/>
      <c r="AT2203" s="51"/>
      <c r="AU2203" s="51"/>
      <c r="AV2203" s="51"/>
      <c r="AW2203" s="51"/>
    </row>
    <row r="2204" spans="1:49" ht="15" x14ac:dyDescent="0.3">
      <c r="A2204" s="32"/>
      <c r="AI2204" s="20"/>
      <c r="AJ2204" s="21"/>
      <c r="AK2204" s="39"/>
      <c r="AL2204" s="39"/>
      <c r="AM2204" s="19"/>
      <c r="AN2204" s="19"/>
      <c r="AO2204" s="19"/>
      <c r="AP2204" s="19"/>
      <c r="AQ2204" s="19"/>
      <c r="AR2204" s="19"/>
      <c r="AS2204" s="51"/>
      <c r="AT2204" s="51"/>
      <c r="AU2204" s="51"/>
      <c r="AV2204" s="51"/>
      <c r="AW2204" s="51"/>
    </row>
    <row r="2205" spans="1:49" ht="15" x14ac:dyDescent="0.3">
      <c r="A2205" s="32"/>
      <c r="AI2205" s="20"/>
      <c r="AJ2205" s="21"/>
      <c r="AK2205" s="39"/>
      <c r="AL2205" s="39"/>
      <c r="AM2205" s="19"/>
      <c r="AN2205" s="19"/>
      <c r="AO2205" s="19"/>
      <c r="AP2205" s="19"/>
      <c r="AQ2205" s="19"/>
      <c r="AR2205" s="19"/>
      <c r="AS2205" s="51"/>
      <c r="AT2205" s="51"/>
      <c r="AU2205" s="51"/>
      <c r="AV2205" s="51"/>
      <c r="AW2205" s="51"/>
    </row>
    <row r="2206" spans="1:49" ht="15" x14ac:dyDescent="0.3">
      <c r="A2206" s="32"/>
      <c r="AI2206" s="20"/>
      <c r="AJ2206" s="21"/>
      <c r="AK2206" s="39"/>
      <c r="AL2206" s="39"/>
      <c r="AM2206" s="19"/>
      <c r="AN2206" s="19"/>
      <c r="AO2206" s="19"/>
      <c r="AP2206" s="19"/>
      <c r="AQ2206" s="19"/>
      <c r="AR2206" s="19"/>
      <c r="AS2206" s="51"/>
      <c r="AT2206" s="51"/>
      <c r="AU2206" s="51"/>
      <c r="AV2206" s="51"/>
      <c r="AW2206" s="51"/>
    </row>
    <row r="2207" spans="1:49" ht="15" x14ac:dyDescent="0.3">
      <c r="A2207" s="32"/>
      <c r="AI2207" s="20"/>
      <c r="AJ2207" s="21"/>
      <c r="AK2207" s="39"/>
      <c r="AL2207" s="39"/>
      <c r="AM2207" s="19"/>
      <c r="AN2207" s="19"/>
      <c r="AO2207" s="19"/>
      <c r="AP2207" s="19"/>
      <c r="AQ2207" s="19"/>
      <c r="AR2207" s="19"/>
      <c r="AS2207" s="51"/>
      <c r="AT2207" s="51"/>
      <c r="AU2207" s="51"/>
      <c r="AV2207" s="51"/>
      <c r="AW2207" s="51"/>
    </row>
    <row r="2208" spans="1:49" ht="15" x14ac:dyDescent="0.3">
      <c r="A2208" s="32"/>
      <c r="AI2208" s="20"/>
      <c r="AJ2208" s="21"/>
      <c r="AK2208" s="39"/>
      <c r="AL2208" s="39"/>
      <c r="AM2208" s="19"/>
      <c r="AN2208" s="19"/>
      <c r="AO2208" s="19"/>
      <c r="AP2208" s="19"/>
      <c r="AQ2208" s="19"/>
      <c r="AR2208" s="19"/>
      <c r="AS2208" s="51"/>
      <c r="AT2208" s="51"/>
      <c r="AU2208" s="51"/>
      <c r="AV2208" s="51"/>
      <c r="AW2208" s="51"/>
    </row>
    <row r="2209" spans="1:49" ht="15" x14ac:dyDescent="0.3">
      <c r="A2209" s="32"/>
      <c r="AI2209" s="20"/>
      <c r="AJ2209" s="21"/>
      <c r="AK2209" s="39"/>
      <c r="AL2209" s="39"/>
      <c r="AM2209" s="19"/>
      <c r="AN2209" s="19"/>
      <c r="AO2209" s="19"/>
      <c r="AP2209" s="19"/>
      <c r="AQ2209" s="19"/>
      <c r="AR2209" s="19"/>
      <c r="AS2209" s="51"/>
      <c r="AT2209" s="51"/>
      <c r="AU2209" s="51"/>
      <c r="AV2209" s="51"/>
      <c r="AW2209" s="51"/>
    </row>
    <row r="2210" spans="1:49" ht="15" x14ac:dyDescent="0.3">
      <c r="A2210" s="32"/>
      <c r="AI2210" s="20"/>
      <c r="AJ2210" s="21"/>
      <c r="AK2210" s="39"/>
      <c r="AL2210" s="39"/>
      <c r="AM2210" s="19"/>
      <c r="AN2210" s="19"/>
      <c r="AO2210" s="19"/>
      <c r="AP2210" s="19"/>
      <c r="AQ2210" s="19"/>
      <c r="AR2210" s="19"/>
      <c r="AS2210" s="51"/>
      <c r="AT2210" s="51"/>
      <c r="AU2210" s="51"/>
      <c r="AV2210" s="51"/>
      <c r="AW2210" s="51"/>
    </row>
    <row r="2211" spans="1:49" ht="15" x14ac:dyDescent="0.3">
      <c r="A2211" s="32"/>
      <c r="AI2211" s="20"/>
      <c r="AJ2211" s="21"/>
      <c r="AK2211" s="39"/>
      <c r="AL2211" s="39"/>
      <c r="AM2211" s="19"/>
      <c r="AN2211" s="19"/>
      <c r="AO2211" s="19"/>
      <c r="AP2211" s="19"/>
      <c r="AQ2211" s="19"/>
      <c r="AR2211" s="19"/>
      <c r="AS2211" s="51"/>
      <c r="AT2211" s="51"/>
      <c r="AU2211" s="51"/>
      <c r="AV2211" s="51"/>
      <c r="AW2211" s="51"/>
    </row>
    <row r="2212" spans="1:49" ht="15" x14ac:dyDescent="0.3">
      <c r="A2212" s="32"/>
      <c r="AI2212" s="20"/>
      <c r="AJ2212" s="21"/>
      <c r="AK2212" s="39"/>
      <c r="AL2212" s="39"/>
      <c r="AM2212" s="19"/>
      <c r="AN2212" s="19"/>
      <c r="AO2212" s="19"/>
      <c r="AP2212" s="19"/>
      <c r="AQ2212" s="19"/>
      <c r="AR2212" s="19"/>
      <c r="AS2212" s="51"/>
      <c r="AT2212" s="51"/>
      <c r="AU2212" s="51"/>
      <c r="AV2212" s="51"/>
      <c r="AW2212" s="51"/>
    </row>
    <row r="2213" spans="1:49" ht="15" x14ac:dyDescent="0.3">
      <c r="A2213" s="32"/>
      <c r="AI2213" s="20"/>
      <c r="AJ2213" s="21"/>
      <c r="AK2213" s="39"/>
      <c r="AL2213" s="39"/>
      <c r="AM2213" s="19"/>
      <c r="AN2213" s="19"/>
      <c r="AO2213" s="19"/>
      <c r="AP2213" s="19"/>
      <c r="AQ2213" s="19"/>
      <c r="AR2213" s="19"/>
      <c r="AS2213" s="51"/>
      <c r="AT2213" s="51"/>
      <c r="AU2213" s="51"/>
      <c r="AV2213" s="51"/>
      <c r="AW2213" s="51"/>
    </row>
    <row r="2214" spans="1:49" ht="15" x14ac:dyDescent="0.3">
      <c r="A2214" s="32"/>
      <c r="AI2214" s="20"/>
      <c r="AJ2214" s="21"/>
      <c r="AK2214" s="39"/>
      <c r="AL2214" s="39"/>
      <c r="AM2214" s="19"/>
      <c r="AN2214" s="19"/>
      <c r="AO2214" s="19"/>
      <c r="AP2214" s="19"/>
      <c r="AQ2214" s="19"/>
      <c r="AR2214" s="19"/>
      <c r="AS2214" s="51"/>
      <c r="AT2214" s="51"/>
      <c r="AU2214" s="51"/>
      <c r="AV2214" s="51"/>
      <c r="AW2214" s="51"/>
    </row>
    <row r="2215" spans="1:49" ht="15" x14ac:dyDescent="0.3">
      <c r="A2215" s="32"/>
      <c r="AI2215" s="20"/>
      <c r="AJ2215" s="21"/>
      <c r="AK2215" s="39"/>
      <c r="AL2215" s="39"/>
      <c r="AM2215" s="19"/>
      <c r="AN2215" s="19"/>
      <c r="AO2215" s="19"/>
      <c r="AP2215" s="19"/>
      <c r="AQ2215" s="19"/>
      <c r="AR2215" s="19"/>
      <c r="AS2215" s="51"/>
      <c r="AT2215" s="51"/>
      <c r="AU2215" s="51"/>
      <c r="AV2215" s="51"/>
      <c r="AW2215" s="51"/>
    </row>
    <row r="2216" spans="1:49" ht="15" x14ac:dyDescent="0.3">
      <c r="A2216" s="32"/>
      <c r="AI2216" s="20"/>
      <c r="AJ2216" s="21"/>
      <c r="AK2216" s="39"/>
      <c r="AL2216" s="39"/>
      <c r="AM2216" s="19"/>
      <c r="AN2216" s="19"/>
      <c r="AO2216" s="19"/>
      <c r="AP2216" s="19"/>
      <c r="AQ2216" s="19"/>
      <c r="AR2216" s="19"/>
      <c r="AS2216" s="51"/>
      <c r="AT2216" s="51"/>
      <c r="AU2216" s="51"/>
      <c r="AV2216" s="51"/>
      <c r="AW2216" s="51"/>
    </row>
    <row r="2217" spans="1:49" ht="15" x14ac:dyDescent="0.3">
      <c r="A2217" s="32"/>
      <c r="AI2217" s="20"/>
      <c r="AJ2217" s="21"/>
      <c r="AK2217" s="39"/>
      <c r="AL2217" s="39"/>
      <c r="AM2217" s="19"/>
      <c r="AN2217" s="19"/>
      <c r="AO2217" s="19"/>
      <c r="AP2217" s="19"/>
      <c r="AQ2217" s="19"/>
      <c r="AR2217" s="19"/>
      <c r="AS2217" s="51"/>
      <c r="AT2217" s="51"/>
      <c r="AU2217" s="51"/>
      <c r="AV2217" s="51"/>
      <c r="AW2217" s="51"/>
    </row>
    <row r="2218" spans="1:49" ht="15" x14ac:dyDescent="0.3">
      <c r="A2218" s="32"/>
      <c r="AI2218" s="20"/>
      <c r="AJ2218" s="21"/>
      <c r="AK2218" s="39"/>
      <c r="AL2218" s="39"/>
      <c r="AM2218" s="19"/>
      <c r="AN2218" s="19"/>
      <c r="AO2218" s="19"/>
      <c r="AP2218" s="19"/>
      <c r="AQ2218" s="19"/>
      <c r="AR2218" s="19"/>
      <c r="AS2218" s="51"/>
      <c r="AT2218" s="51"/>
      <c r="AU2218" s="51"/>
      <c r="AV2218" s="51"/>
      <c r="AW2218" s="51"/>
    </row>
    <row r="2219" spans="1:49" ht="15" x14ac:dyDescent="0.3">
      <c r="A2219" s="32"/>
      <c r="AI2219" s="20"/>
      <c r="AJ2219" s="21"/>
      <c r="AK2219" s="39"/>
      <c r="AL2219" s="39"/>
      <c r="AM2219" s="19"/>
      <c r="AN2219" s="19"/>
      <c r="AO2219" s="19"/>
      <c r="AP2219" s="19"/>
      <c r="AQ2219" s="19"/>
      <c r="AR2219" s="19"/>
      <c r="AS2219" s="51"/>
      <c r="AT2219" s="51"/>
      <c r="AU2219" s="51"/>
      <c r="AV2219" s="51"/>
      <c r="AW2219" s="51"/>
    </row>
    <row r="2220" spans="1:49" ht="15" x14ac:dyDescent="0.3">
      <c r="A2220" s="32"/>
      <c r="AI2220" s="20"/>
      <c r="AJ2220" s="21"/>
      <c r="AK2220" s="39"/>
      <c r="AL2220" s="39"/>
      <c r="AM2220" s="19"/>
      <c r="AN2220" s="19"/>
      <c r="AO2220" s="19"/>
      <c r="AP2220" s="19"/>
      <c r="AQ2220" s="19"/>
      <c r="AR2220" s="19"/>
      <c r="AS2220" s="51"/>
      <c r="AT2220" s="51"/>
      <c r="AU2220" s="51"/>
      <c r="AV2220" s="51"/>
      <c r="AW2220" s="51"/>
    </row>
    <row r="2221" spans="1:49" ht="15" x14ac:dyDescent="0.3">
      <c r="A2221" s="32"/>
      <c r="AI2221" s="20"/>
      <c r="AJ2221" s="21"/>
      <c r="AK2221" s="39"/>
      <c r="AL2221" s="39"/>
      <c r="AM2221" s="19"/>
      <c r="AN2221" s="19"/>
      <c r="AO2221" s="19"/>
      <c r="AP2221" s="19"/>
      <c r="AQ2221" s="19"/>
      <c r="AR2221" s="19"/>
      <c r="AS2221" s="51"/>
      <c r="AT2221" s="51"/>
      <c r="AU2221" s="51"/>
      <c r="AV2221" s="51"/>
      <c r="AW2221" s="51"/>
    </row>
    <row r="2222" spans="1:49" ht="15" x14ac:dyDescent="0.3">
      <c r="A2222" s="32"/>
      <c r="AI2222" s="20"/>
      <c r="AJ2222" s="21"/>
      <c r="AK2222" s="39"/>
      <c r="AL2222" s="39"/>
      <c r="AM2222" s="19"/>
      <c r="AN2222" s="19"/>
      <c r="AO2222" s="19"/>
      <c r="AP2222" s="19"/>
      <c r="AQ2222" s="19"/>
      <c r="AR2222" s="19"/>
      <c r="AS2222" s="51"/>
      <c r="AT2222" s="51"/>
      <c r="AU2222" s="51"/>
      <c r="AV2222" s="51"/>
      <c r="AW2222" s="51"/>
    </row>
    <row r="2223" spans="1:49" ht="15" x14ac:dyDescent="0.3">
      <c r="A2223" s="32"/>
      <c r="AI2223" s="20"/>
      <c r="AJ2223" s="21"/>
      <c r="AK2223" s="39"/>
      <c r="AL2223" s="39"/>
      <c r="AM2223" s="19"/>
      <c r="AN2223" s="19"/>
      <c r="AO2223" s="19"/>
      <c r="AP2223" s="19"/>
      <c r="AQ2223" s="19"/>
      <c r="AR2223" s="19"/>
      <c r="AS2223" s="51"/>
      <c r="AT2223" s="51"/>
      <c r="AU2223" s="51"/>
      <c r="AV2223" s="51"/>
      <c r="AW2223" s="51"/>
    </row>
    <row r="2224" spans="1:49" ht="15" x14ac:dyDescent="0.3">
      <c r="A2224" s="32"/>
      <c r="AI2224" s="20"/>
      <c r="AJ2224" s="21"/>
      <c r="AK2224" s="39"/>
      <c r="AL2224" s="39"/>
      <c r="AM2224" s="19"/>
      <c r="AN2224" s="19"/>
      <c r="AO2224" s="19"/>
      <c r="AP2224" s="19"/>
      <c r="AQ2224" s="19"/>
      <c r="AR2224" s="19"/>
      <c r="AS2224" s="51"/>
      <c r="AT2224" s="51"/>
      <c r="AU2224" s="51"/>
      <c r="AV2224" s="51"/>
      <c r="AW2224" s="51"/>
    </row>
    <row r="2225" spans="1:49" ht="15" x14ac:dyDescent="0.3">
      <c r="A2225" s="32"/>
      <c r="AI2225" s="20"/>
      <c r="AJ2225" s="21"/>
      <c r="AK2225" s="39"/>
      <c r="AL2225" s="39"/>
      <c r="AM2225" s="19"/>
      <c r="AN2225" s="19"/>
      <c r="AO2225" s="19"/>
      <c r="AP2225" s="19"/>
      <c r="AQ2225" s="19"/>
      <c r="AR2225" s="19"/>
      <c r="AS2225" s="51"/>
      <c r="AT2225" s="51"/>
      <c r="AU2225" s="51"/>
      <c r="AV2225" s="51"/>
      <c r="AW2225" s="51"/>
    </row>
    <row r="2226" spans="1:49" ht="15" x14ac:dyDescent="0.3">
      <c r="A2226" s="32"/>
      <c r="AI2226" s="20"/>
      <c r="AJ2226" s="21"/>
      <c r="AK2226" s="39"/>
      <c r="AL2226" s="39"/>
      <c r="AM2226" s="19"/>
      <c r="AN2226" s="19"/>
      <c r="AO2226" s="19"/>
      <c r="AP2226" s="19"/>
      <c r="AQ2226" s="19"/>
      <c r="AR2226" s="19"/>
      <c r="AS2226" s="51"/>
      <c r="AT2226" s="51"/>
      <c r="AU2226" s="51"/>
      <c r="AV2226" s="51"/>
      <c r="AW2226" s="51"/>
    </row>
    <row r="2227" spans="1:49" ht="15" x14ac:dyDescent="0.3">
      <c r="A2227" s="32"/>
      <c r="AI2227" s="20"/>
      <c r="AJ2227" s="21"/>
      <c r="AK2227" s="39"/>
      <c r="AL2227" s="39"/>
      <c r="AM2227" s="19"/>
      <c r="AN2227" s="19"/>
      <c r="AO2227" s="19"/>
      <c r="AP2227" s="19"/>
      <c r="AQ2227" s="19"/>
      <c r="AR2227" s="19"/>
      <c r="AS2227" s="51"/>
      <c r="AT2227" s="51"/>
      <c r="AU2227" s="51"/>
      <c r="AV2227" s="51"/>
      <c r="AW2227" s="51"/>
    </row>
    <row r="2228" spans="1:49" ht="15" x14ac:dyDescent="0.3">
      <c r="A2228" s="32"/>
      <c r="AI2228" s="20"/>
      <c r="AJ2228" s="21"/>
      <c r="AK2228" s="39"/>
      <c r="AL2228" s="39"/>
      <c r="AM2228" s="19"/>
      <c r="AN2228" s="19"/>
      <c r="AO2228" s="19"/>
      <c r="AP2228" s="19"/>
      <c r="AQ2228" s="19"/>
      <c r="AR2228" s="19"/>
      <c r="AS2228" s="51"/>
      <c r="AT2228" s="51"/>
      <c r="AU2228" s="51"/>
      <c r="AV2228" s="51"/>
      <c r="AW2228" s="51"/>
    </row>
    <row r="2229" spans="1:49" ht="15" x14ac:dyDescent="0.3">
      <c r="A2229" s="32"/>
      <c r="AI2229" s="20"/>
      <c r="AJ2229" s="21"/>
      <c r="AK2229" s="39"/>
      <c r="AL2229" s="39"/>
      <c r="AM2229" s="19"/>
      <c r="AN2229" s="19"/>
      <c r="AO2229" s="19"/>
      <c r="AP2229" s="19"/>
      <c r="AQ2229" s="19"/>
      <c r="AR2229" s="19"/>
      <c r="AS2229" s="51"/>
      <c r="AT2229" s="51"/>
      <c r="AU2229" s="51"/>
      <c r="AV2229" s="51"/>
      <c r="AW2229" s="51"/>
    </row>
    <row r="2230" spans="1:49" ht="15" x14ac:dyDescent="0.3">
      <c r="A2230" s="32"/>
      <c r="AI2230" s="20"/>
      <c r="AJ2230" s="21"/>
      <c r="AK2230" s="39"/>
      <c r="AL2230" s="39"/>
      <c r="AM2230" s="19"/>
      <c r="AN2230" s="19"/>
      <c r="AO2230" s="19"/>
      <c r="AP2230" s="19"/>
      <c r="AQ2230" s="19"/>
      <c r="AR2230" s="19"/>
      <c r="AS2230" s="51"/>
      <c r="AT2230" s="51"/>
      <c r="AU2230" s="51"/>
      <c r="AV2230" s="51"/>
      <c r="AW2230" s="51"/>
    </row>
    <row r="2231" spans="1:49" ht="15" x14ac:dyDescent="0.3">
      <c r="A2231" s="32"/>
      <c r="AI2231" s="20"/>
      <c r="AJ2231" s="21"/>
      <c r="AK2231" s="39"/>
      <c r="AL2231" s="39"/>
      <c r="AM2231" s="19"/>
      <c r="AN2231" s="19"/>
      <c r="AO2231" s="19"/>
      <c r="AP2231" s="19"/>
      <c r="AQ2231" s="19"/>
      <c r="AR2231" s="19"/>
      <c r="AS2231" s="51"/>
      <c r="AT2231" s="51"/>
      <c r="AU2231" s="51"/>
      <c r="AV2231" s="51"/>
      <c r="AW2231" s="51"/>
    </row>
    <row r="2232" spans="1:49" ht="15" x14ac:dyDescent="0.3">
      <c r="A2232" s="32"/>
      <c r="AI2232" s="20"/>
      <c r="AJ2232" s="21"/>
      <c r="AK2232" s="39"/>
      <c r="AL2232" s="39"/>
      <c r="AM2232" s="19"/>
      <c r="AN2232" s="19"/>
      <c r="AO2232" s="19"/>
      <c r="AP2232" s="19"/>
      <c r="AQ2232" s="19"/>
      <c r="AR2232" s="19"/>
      <c r="AS2232" s="51"/>
      <c r="AT2232" s="51"/>
      <c r="AU2232" s="51"/>
      <c r="AV2232" s="51"/>
      <c r="AW2232" s="51"/>
    </row>
    <row r="2233" spans="1:49" ht="15" x14ac:dyDescent="0.3">
      <c r="A2233" s="32"/>
      <c r="AI2233" s="20"/>
      <c r="AJ2233" s="21"/>
      <c r="AK2233" s="39"/>
      <c r="AL2233" s="39"/>
      <c r="AM2233" s="19"/>
      <c r="AN2233" s="19"/>
      <c r="AO2233" s="19"/>
      <c r="AP2233" s="19"/>
      <c r="AQ2233" s="19"/>
      <c r="AR2233" s="19"/>
      <c r="AS2233" s="51"/>
      <c r="AT2233" s="51"/>
      <c r="AU2233" s="51"/>
      <c r="AV2233" s="51"/>
      <c r="AW2233" s="51"/>
    </row>
    <row r="2234" spans="1:49" ht="15" x14ac:dyDescent="0.3">
      <c r="A2234" s="32"/>
      <c r="AI2234" s="20"/>
      <c r="AJ2234" s="21"/>
      <c r="AK2234" s="39"/>
      <c r="AL2234" s="39"/>
      <c r="AM2234" s="19"/>
      <c r="AN2234" s="19"/>
      <c r="AO2234" s="19"/>
      <c r="AP2234" s="19"/>
      <c r="AQ2234" s="19"/>
      <c r="AR2234" s="19"/>
      <c r="AS2234" s="51"/>
      <c r="AT2234" s="51"/>
      <c r="AU2234" s="51"/>
      <c r="AV2234" s="51"/>
      <c r="AW2234" s="51"/>
    </row>
    <row r="2235" spans="1:49" ht="15" x14ac:dyDescent="0.3">
      <c r="A2235" s="32"/>
      <c r="AI2235" s="20"/>
      <c r="AJ2235" s="21"/>
      <c r="AK2235" s="39"/>
      <c r="AL2235" s="39"/>
      <c r="AM2235" s="19"/>
      <c r="AN2235" s="19"/>
      <c r="AO2235" s="19"/>
      <c r="AP2235" s="19"/>
      <c r="AQ2235" s="19"/>
      <c r="AR2235" s="19"/>
      <c r="AS2235" s="51"/>
      <c r="AT2235" s="51"/>
      <c r="AU2235" s="51"/>
      <c r="AV2235" s="51"/>
      <c r="AW2235" s="51"/>
    </row>
    <row r="2236" spans="1:49" ht="15" x14ac:dyDescent="0.3">
      <c r="A2236" s="32"/>
      <c r="AI2236" s="20"/>
      <c r="AJ2236" s="21"/>
      <c r="AK2236" s="39"/>
      <c r="AL2236" s="39"/>
      <c r="AM2236" s="19"/>
      <c r="AN2236" s="19"/>
      <c r="AO2236" s="19"/>
      <c r="AP2236" s="19"/>
      <c r="AQ2236" s="19"/>
      <c r="AR2236" s="19"/>
      <c r="AS2236" s="51"/>
      <c r="AT2236" s="51"/>
      <c r="AU2236" s="51"/>
      <c r="AV2236" s="51"/>
      <c r="AW2236" s="51"/>
    </row>
    <row r="2237" spans="1:49" ht="15" x14ac:dyDescent="0.3">
      <c r="A2237" s="32"/>
      <c r="AI2237" s="20"/>
      <c r="AJ2237" s="21"/>
      <c r="AK2237" s="39"/>
      <c r="AL2237" s="39"/>
      <c r="AM2237" s="19"/>
      <c r="AN2237" s="19"/>
      <c r="AO2237" s="19"/>
      <c r="AP2237" s="19"/>
      <c r="AQ2237" s="19"/>
      <c r="AR2237" s="19"/>
      <c r="AS2237" s="51"/>
      <c r="AT2237" s="51"/>
      <c r="AU2237" s="51"/>
      <c r="AV2237" s="51"/>
      <c r="AW2237" s="51"/>
    </row>
    <row r="2238" spans="1:49" ht="15" x14ac:dyDescent="0.3">
      <c r="A2238" s="32"/>
      <c r="AI2238" s="20"/>
      <c r="AJ2238" s="21"/>
      <c r="AK2238" s="39"/>
      <c r="AL2238" s="39"/>
      <c r="AM2238" s="19"/>
      <c r="AN2238" s="19"/>
      <c r="AO2238" s="19"/>
      <c r="AP2238" s="19"/>
      <c r="AQ2238" s="19"/>
      <c r="AR2238" s="19"/>
      <c r="AS2238" s="51"/>
      <c r="AT2238" s="51"/>
      <c r="AU2238" s="51"/>
      <c r="AV2238" s="51"/>
      <c r="AW2238" s="51"/>
    </row>
    <row r="2239" spans="1:49" ht="15" x14ac:dyDescent="0.3">
      <c r="A2239" s="32"/>
      <c r="AI2239" s="20"/>
      <c r="AJ2239" s="21"/>
      <c r="AK2239" s="39"/>
      <c r="AL2239" s="39"/>
      <c r="AM2239" s="19"/>
      <c r="AN2239" s="19"/>
      <c r="AO2239" s="19"/>
      <c r="AP2239" s="19"/>
      <c r="AQ2239" s="19"/>
      <c r="AR2239" s="19"/>
      <c r="AS2239" s="51"/>
      <c r="AT2239" s="51"/>
      <c r="AU2239" s="51"/>
      <c r="AV2239" s="51"/>
      <c r="AW2239" s="51"/>
    </row>
    <row r="2240" spans="1:49" ht="15" x14ac:dyDescent="0.3">
      <c r="A2240" s="32"/>
      <c r="AI2240" s="20"/>
      <c r="AJ2240" s="21"/>
      <c r="AK2240" s="39"/>
      <c r="AL2240" s="39"/>
      <c r="AM2240" s="19"/>
      <c r="AN2240" s="19"/>
      <c r="AO2240" s="19"/>
      <c r="AP2240" s="19"/>
      <c r="AQ2240" s="19"/>
      <c r="AR2240" s="19"/>
      <c r="AS2240" s="51"/>
      <c r="AT2240" s="51"/>
      <c r="AU2240" s="51"/>
      <c r="AV2240" s="51"/>
      <c r="AW2240" s="51"/>
    </row>
    <row r="2241" spans="1:49" ht="15" x14ac:dyDescent="0.3">
      <c r="A2241" s="32"/>
      <c r="AI2241" s="20"/>
      <c r="AJ2241" s="21"/>
      <c r="AK2241" s="39"/>
      <c r="AL2241" s="39"/>
      <c r="AM2241" s="19"/>
      <c r="AN2241" s="19"/>
      <c r="AO2241" s="19"/>
      <c r="AP2241" s="19"/>
      <c r="AQ2241" s="19"/>
      <c r="AR2241" s="19"/>
      <c r="AS2241" s="51"/>
      <c r="AT2241" s="51"/>
      <c r="AU2241" s="51"/>
      <c r="AV2241" s="51"/>
      <c r="AW2241" s="51"/>
    </row>
    <row r="2242" spans="1:49" ht="15" x14ac:dyDescent="0.3">
      <c r="A2242" s="32"/>
      <c r="AI2242" s="20"/>
      <c r="AJ2242" s="21"/>
      <c r="AK2242" s="39"/>
      <c r="AL2242" s="39"/>
      <c r="AM2242" s="19"/>
      <c r="AN2242" s="19"/>
      <c r="AO2242" s="19"/>
      <c r="AP2242" s="19"/>
      <c r="AQ2242" s="19"/>
      <c r="AR2242" s="19"/>
      <c r="AS2242" s="51"/>
      <c r="AT2242" s="51"/>
      <c r="AU2242" s="51"/>
      <c r="AV2242" s="51"/>
      <c r="AW2242" s="51"/>
    </row>
    <row r="2243" spans="1:49" ht="15" x14ac:dyDescent="0.3">
      <c r="A2243" s="32"/>
      <c r="AI2243" s="20"/>
      <c r="AJ2243" s="21"/>
      <c r="AK2243" s="39"/>
      <c r="AL2243" s="39"/>
      <c r="AM2243" s="19"/>
      <c r="AN2243" s="19"/>
      <c r="AO2243" s="19"/>
      <c r="AP2243" s="19"/>
      <c r="AQ2243" s="19"/>
      <c r="AR2243" s="19"/>
      <c r="AS2243" s="51"/>
      <c r="AT2243" s="51"/>
      <c r="AU2243" s="51"/>
      <c r="AV2243" s="51"/>
      <c r="AW2243" s="51"/>
    </row>
    <row r="2244" spans="1:49" ht="15" x14ac:dyDescent="0.3">
      <c r="A2244" s="32"/>
      <c r="AI2244" s="20"/>
      <c r="AJ2244" s="21"/>
      <c r="AK2244" s="39"/>
      <c r="AL2244" s="39"/>
      <c r="AM2244" s="19"/>
      <c r="AN2244" s="19"/>
      <c r="AO2244" s="19"/>
      <c r="AP2244" s="19"/>
      <c r="AQ2244" s="19"/>
      <c r="AR2244" s="19"/>
      <c r="AS2244" s="51"/>
      <c r="AT2244" s="51"/>
      <c r="AU2244" s="51"/>
      <c r="AV2244" s="51"/>
      <c r="AW2244" s="51"/>
    </row>
    <row r="2245" spans="1:49" ht="15" x14ac:dyDescent="0.3">
      <c r="A2245" s="32"/>
      <c r="AI2245" s="20"/>
      <c r="AJ2245" s="21"/>
      <c r="AK2245" s="39"/>
      <c r="AL2245" s="39"/>
      <c r="AM2245" s="19"/>
      <c r="AN2245" s="19"/>
      <c r="AO2245" s="19"/>
      <c r="AP2245" s="19"/>
      <c r="AQ2245" s="19"/>
      <c r="AR2245" s="19"/>
      <c r="AS2245" s="51"/>
      <c r="AT2245" s="51"/>
      <c r="AU2245" s="51"/>
      <c r="AV2245" s="51"/>
      <c r="AW2245" s="51"/>
    </row>
    <row r="2246" spans="1:49" ht="15" x14ac:dyDescent="0.3">
      <c r="A2246" s="32"/>
      <c r="AI2246" s="20"/>
      <c r="AJ2246" s="21"/>
      <c r="AK2246" s="39"/>
      <c r="AL2246" s="39"/>
      <c r="AM2246" s="19"/>
      <c r="AN2246" s="19"/>
      <c r="AO2246" s="19"/>
      <c r="AP2246" s="19"/>
      <c r="AQ2246" s="19"/>
      <c r="AR2246" s="19"/>
      <c r="AS2246" s="51"/>
      <c r="AT2246" s="51"/>
      <c r="AU2246" s="51"/>
      <c r="AV2246" s="51"/>
      <c r="AW2246" s="51"/>
    </row>
    <row r="2247" spans="1:49" ht="15" x14ac:dyDescent="0.3">
      <c r="A2247" s="32"/>
      <c r="AI2247" s="20"/>
      <c r="AJ2247" s="21"/>
      <c r="AK2247" s="39"/>
      <c r="AL2247" s="39"/>
      <c r="AM2247" s="19"/>
      <c r="AN2247" s="19"/>
      <c r="AO2247" s="19"/>
      <c r="AP2247" s="19"/>
      <c r="AQ2247" s="19"/>
      <c r="AR2247" s="19"/>
      <c r="AS2247" s="51"/>
      <c r="AT2247" s="51"/>
      <c r="AU2247" s="51"/>
      <c r="AV2247" s="51"/>
      <c r="AW2247" s="51"/>
    </row>
    <row r="2248" spans="1:49" ht="15" x14ac:dyDescent="0.3">
      <c r="A2248" s="32"/>
      <c r="AI2248" s="20"/>
      <c r="AJ2248" s="21"/>
      <c r="AK2248" s="39"/>
      <c r="AL2248" s="39"/>
      <c r="AM2248" s="19"/>
      <c r="AN2248" s="19"/>
      <c r="AO2248" s="19"/>
      <c r="AP2248" s="19"/>
      <c r="AQ2248" s="19"/>
      <c r="AR2248" s="19"/>
      <c r="AS2248" s="51"/>
      <c r="AT2248" s="51"/>
      <c r="AU2248" s="51"/>
      <c r="AV2248" s="51"/>
      <c r="AW2248" s="51"/>
    </row>
    <row r="2249" spans="1:49" ht="15" x14ac:dyDescent="0.3">
      <c r="A2249" s="32"/>
      <c r="AI2249" s="20"/>
      <c r="AJ2249" s="21"/>
      <c r="AK2249" s="39"/>
      <c r="AL2249" s="39"/>
      <c r="AM2249" s="19"/>
      <c r="AN2249" s="19"/>
      <c r="AO2249" s="19"/>
      <c r="AP2249" s="19"/>
      <c r="AQ2249" s="19"/>
      <c r="AR2249" s="19"/>
      <c r="AS2249" s="51"/>
      <c r="AT2249" s="51"/>
      <c r="AU2249" s="51"/>
      <c r="AV2249" s="51"/>
      <c r="AW2249" s="51"/>
    </row>
    <row r="2250" spans="1:49" ht="15" x14ac:dyDescent="0.3">
      <c r="A2250" s="32"/>
      <c r="AI2250" s="20"/>
      <c r="AJ2250" s="21"/>
      <c r="AK2250" s="39"/>
      <c r="AL2250" s="39"/>
      <c r="AM2250" s="19"/>
      <c r="AN2250" s="19"/>
      <c r="AO2250" s="19"/>
      <c r="AP2250" s="19"/>
      <c r="AQ2250" s="19"/>
      <c r="AR2250" s="19"/>
      <c r="AS2250" s="51"/>
      <c r="AT2250" s="51"/>
      <c r="AU2250" s="51"/>
      <c r="AV2250" s="51"/>
      <c r="AW2250" s="51"/>
    </row>
    <row r="2251" spans="1:49" ht="15" x14ac:dyDescent="0.3">
      <c r="A2251" s="32"/>
      <c r="AI2251" s="20"/>
      <c r="AJ2251" s="21"/>
      <c r="AK2251" s="39"/>
      <c r="AL2251" s="39"/>
      <c r="AM2251" s="19"/>
      <c r="AN2251" s="19"/>
      <c r="AO2251" s="19"/>
      <c r="AP2251" s="19"/>
      <c r="AQ2251" s="19"/>
      <c r="AR2251" s="19"/>
      <c r="AS2251" s="51"/>
      <c r="AT2251" s="51"/>
      <c r="AU2251" s="51"/>
      <c r="AV2251" s="51"/>
      <c r="AW2251" s="51"/>
    </row>
    <row r="2252" spans="1:49" ht="15" x14ac:dyDescent="0.3">
      <c r="A2252" s="32"/>
      <c r="AI2252" s="20"/>
      <c r="AJ2252" s="21"/>
      <c r="AK2252" s="39"/>
      <c r="AL2252" s="39"/>
      <c r="AM2252" s="19"/>
      <c r="AN2252" s="19"/>
      <c r="AO2252" s="19"/>
      <c r="AP2252" s="19"/>
      <c r="AQ2252" s="19"/>
      <c r="AR2252" s="19"/>
      <c r="AS2252" s="51"/>
      <c r="AT2252" s="51"/>
      <c r="AU2252" s="51"/>
      <c r="AV2252" s="51"/>
      <c r="AW2252" s="51"/>
    </row>
    <row r="2253" spans="1:49" ht="15" x14ac:dyDescent="0.3">
      <c r="A2253" s="32"/>
      <c r="AI2253" s="20"/>
      <c r="AJ2253" s="21"/>
      <c r="AK2253" s="39"/>
      <c r="AL2253" s="39"/>
      <c r="AM2253" s="19"/>
      <c r="AN2253" s="19"/>
      <c r="AO2253" s="19"/>
      <c r="AP2253" s="19"/>
      <c r="AQ2253" s="19"/>
      <c r="AR2253" s="19"/>
      <c r="AS2253" s="51"/>
      <c r="AT2253" s="51"/>
      <c r="AU2253" s="51"/>
      <c r="AV2253" s="51"/>
      <c r="AW2253" s="51"/>
    </row>
    <row r="2254" spans="1:49" ht="15" x14ac:dyDescent="0.3">
      <c r="A2254" s="32"/>
      <c r="AI2254" s="20"/>
      <c r="AJ2254" s="21"/>
      <c r="AK2254" s="39"/>
      <c r="AL2254" s="39"/>
      <c r="AM2254" s="19"/>
      <c r="AN2254" s="19"/>
      <c r="AO2254" s="19"/>
      <c r="AP2254" s="19"/>
      <c r="AQ2254" s="19"/>
      <c r="AR2254" s="19"/>
      <c r="AS2254" s="51"/>
      <c r="AT2254" s="51"/>
      <c r="AU2254" s="51"/>
      <c r="AV2254" s="51"/>
      <c r="AW2254" s="51"/>
    </row>
    <row r="2255" spans="1:49" ht="15" x14ac:dyDescent="0.3">
      <c r="A2255" s="32"/>
      <c r="AI2255" s="20"/>
      <c r="AJ2255" s="21"/>
      <c r="AK2255" s="39"/>
      <c r="AL2255" s="39"/>
      <c r="AM2255" s="19"/>
      <c r="AN2255" s="19"/>
      <c r="AO2255" s="19"/>
      <c r="AP2255" s="19"/>
      <c r="AQ2255" s="19"/>
      <c r="AR2255" s="19"/>
      <c r="AS2255" s="51"/>
      <c r="AT2255" s="51"/>
      <c r="AU2255" s="51"/>
      <c r="AV2255" s="51"/>
      <c r="AW2255" s="51"/>
    </row>
    <row r="2256" spans="1:49" ht="15" x14ac:dyDescent="0.3">
      <c r="A2256" s="32"/>
      <c r="AI2256" s="20"/>
      <c r="AJ2256" s="21"/>
      <c r="AK2256" s="39"/>
      <c r="AL2256" s="39"/>
      <c r="AM2256" s="19"/>
      <c r="AN2256" s="19"/>
      <c r="AO2256" s="19"/>
      <c r="AP2256" s="19"/>
      <c r="AQ2256" s="19"/>
      <c r="AR2256" s="19"/>
      <c r="AS2256" s="51"/>
      <c r="AT2256" s="51"/>
      <c r="AU2256" s="51"/>
      <c r="AV2256" s="51"/>
      <c r="AW2256" s="51"/>
    </row>
    <row r="2257" spans="1:49" ht="15" x14ac:dyDescent="0.3">
      <c r="A2257" s="32"/>
      <c r="AI2257" s="20"/>
      <c r="AJ2257" s="21"/>
      <c r="AK2257" s="39"/>
      <c r="AL2257" s="39"/>
      <c r="AM2257" s="19"/>
      <c r="AN2257" s="19"/>
      <c r="AO2257" s="19"/>
      <c r="AP2257" s="19"/>
      <c r="AQ2257" s="19"/>
      <c r="AR2257" s="19"/>
      <c r="AS2257" s="51"/>
      <c r="AT2257" s="51"/>
      <c r="AU2257" s="51"/>
      <c r="AV2257" s="51"/>
      <c r="AW2257" s="51"/>
    </row>
    <row r="2258" spans="1:49" ht="15" x14ac:dyDescent="0.3">
      <c r="A2258" s="32"/>
      <c r="AI2258" s="20"/>
      <c r="AJ2258" s="21"/>
      <c r="AK2258" s="39"/>
      <c r="AL2258" s="39"/>
      <c r="AM2258" s="19"/>
      <c r="AN2258" s="19"/>
      <c r="AO2258" s="19"/>
      <c r="AP2258" s="19"/>
      <c r="AQ2258" s="19"/>
      <c r="AR2258" s="19"/>
      <c r="AS2258" s="51"/>
      <c r="AT2258" s="51"/>
      <c r="AU2258" s="51"/>
      <c r="AV2258" s="51"/>
      <c r="AW2258" s="51"/>
    </row>
    <row r="2259" spans="1:49" ht="15" x14ac:dyDescent="0.3">
      <c r="A2259" s="32"/>
      <c r="AI2259" s="20"/>
      <c r="AJ2259" s="21"/>
      <c r="AK2259" s="39"/>
      <c r="AL2259" s="39"/>
      <c r="AM2259" s="19"/>
      <c r="AN2259" s="19"/>
      <c r="AO2259" s="19"/>
      <c r="AP2259" s="19"/>
      <c r="AQ2259" s="19"/>
      <c r="AR2259" s="19"/>
      <c r="AS2259" s="51"/>
      <c r="AT2259" s="51"/>
      <c r="AU2259" s="51"/>
      <c r="AV2259" s="51"/>
      <c r="AW2259" s="51"/>
    </row>
    <row r="2260" spans="1:49" ht="15" x14ac:dyDescent="0.3">
      <c r="A2260" s="32"/>
      <c r="AI2260" s="20"/>
      <c r="AJ2260" s="21"/>
      <c r="AK2260" s="39"/>
      <c r="AL2260" s="39"/>
      <c r="AM2260" s="19"/>
      <c r="AN2260" s="19"/>
      <c r="AO2260" s="19"/>
      <c r="AP2260" s="19"/>
      <c r="AQ2260" s="19"/>
      <c r="AR2260" s="19"/>
      <c r="AS2260" s="51"/>
      <c r="AT2260" s="51"/>
      <c r="AU2260" s="51"/>
      <c r="AV2260" s="51"/>
      <c r="AW2260" s="51"/>
    </row>
    <row r="2261" spans="1:49" ht="15" x14ac:dyDescent="0.3">
      <c r="A2261" s="32"/>
      <c r="AI2261" s="20"/>
      <c r="AJ2261" s="21"/>
      <c r="AK2261" s="39"/>
      <c r="AL2261" s="39"/>
      <c r="AM2261" s="19"/>
      <c r="AN2261" s="19"/>
      <c r="AO2261" s="19"/>
      <c r="AP2261" s="19"/>
      <c r="AQ2261" s="19"/>
      <c r="AR2261" s="19"/>
      <c r="AS2261" s="51"/>
      <c r="AT2261" s="51"/>
      <c r="AU2261" s="51"/>
      <c r="AV2261" s="51"/>
      <c r="AW2261" s="51"/>
    </row>
    <row r="2262" spans="1:49" ht="15" x14ac:dyDescent="0.3">
      <c r="A2262" s="32"/>
      <c r="AI2262" s="20"/>
      <c r="AJ2262" s="21"/>
      <c r="AK2262" s="39"/>
      <c r="AL2262" s="39"/>
      <c r="AM2262" s="19"/>
      <c r="AN2262" s="19"/>
      <c r="AO2262" s="19"/>
      <c r="AP2262" s="19"/>
      <c r="AQ2262" s="19"/>
      <c r="AR2262" s="19"/>
      <c r="AS2262" s="51"/>
      <c r="AT2262" s="51"/>
      <c r="AU2262" s="51"/>
      <c r="AV2262" s="51"/>
      <c r="AW2262" s="51"/>
    </row>
    <row r="2263" spans="1:49" ht="15" x14ac:dyDescent="0.3">
      <c r="A2263" s="32"/>
      <c r="AI2263" s="20"/>
      <c r="AJ2263" s="21"/>
      <c r="AK2263" s="39"/>
      <c r="AL2263" s="39"/>
      <c r="AM2263" s="19"/>
      <c r="AN2263" s="19"/>
      <c r="AO2263" s="19"/>
      <c r="AP2263" s="19"/>
      <c r="AQ2263" s="19"/>
      <c r="AR2263" s="19"/>
      <c r="AS2263" s="51"/>
      <c r="AT2263" s="51"/>
      <c r="AU2263" s="51"/>
      <c r="AV2263" s="51"/>
      <c r="AW2263" s="51"/>
    </row>
    <row r="2264" spans="1:49" ht="15" x14ac:dyDescent="0.3">
      <c r="A2264" s="32"/>
      <c r="AI2264" s="20"/>
      <c r="AJ2264" s="21"/>
      <c r="AK2264" s="39"/>
      <c r="AL2264" s="39"/>
      <c r="AM2264" s="19"/>
      <c r="AN2264" s="19"/>
      <c r="AO2264" s="19"/>
      <c r="AP2264" s="19"/>
      <c r="AQ2264" s="19"/>
      <c r="AR2264" s="19"/>
      <c r="AS2264" s="51"/>
      <c r="AT2264" s="51"/>
      <c r="AU2264" s="51"/>
      <c r="AV2264" s="51"/>
      <c r="AW2264" s="51"/>
    </row>
    <row r="2265" spans="1:49" ht="15" x14ac:dyDescent="0.3">
      <c r="A2265" s="32"/>
      <c r="AI2265" s="20"/>
      <c r="AJ2265" s="21"/>
      <c r="AK2265" s="39"/>
      <c r="AL2265" s="39"/>
      <c r="AM2265" s="19"/>
      <c r="AN2265" s="19"/>
      <c r="AO2265" s="19"/>
      <c r="AP2265" s="19"/>
      <c r="AQ2265" s="19"/>
      <c r="AR2265" s="19"/>
      <c r="AS2265" s="51"/>
      <c r="AT2265" s="51"/>
      <c r="AU2265" s="51"/>
      <c r="AV2265" s="51"/>
      <c r="AW2265" s="51"/>
    </row>
    <row r="2266" spans="1:49" ht="15" x14ac:dyDescent="0.3">
      <c r="A2266" s="32"/>
      <c r="AI2266" s="20"/>
      <c r="AJ2266" s="21"/>
      <c r="AK2266" s="39"/>
      <c r="AL2266" s="39"/>
      <c r="AM2266" s="19"/>
      <c r="AN2266" s="19"/>
      <c r="AO2266" s="19"/>
      <c r="AP2266" s="19"/>
      <c r="AQ2266" s="19"/>
      <c r="AR2266" s="19"/>
      <c r="AS2266" s="51"/>
      <c r="AT2266" s="51"/>
      <c r="AU2266" s="51"/>
      <c r="AV2266" s="51"/>
      <c r="AW2266" s="51"/>
    </row>
    <row r="2267" spans="1:49" ht="15" x14ac:dyDescent="0.3">
      <c r="A2267" s="32"/>
      <c r="AI2267" s="20"/>
      <c r="AJ2267" s="21"/>
      <c r="AK2267" s="39"/>
      <c r="AL2267" s="39"/>
      <c r="AM2267" s="19"/>
      <c r="AN2267" s="19"/>
      <c r="AO2267" s="19"/>
      <c r="AP2267" s="19"/>
      <c r="AQ2267" s="19"/>
      <c r="AR2267" s="19"/>
      <c r="AS2267" s="51"/>
      <c r="AT2267" s="51"/>
      <c r="AU2267" s="51"/>
      <c r="AV2267" s="51"/>
      <c r="AW2267" s="51"/>
    </row>
    <row r="2268" spans="1:49" ht="15" x14ac:dyDescent="0.3">
      <c r="A2268" s="32"/>
      <c r="AI2268" s="20"/>
      <c r="AJ2268" s="21"/>
      <c r="AK2268" s="39"/>
      <c r="AL2268" s="39"/>
      <c r="AM2268" s="19"/>
      <c r="AN2268" s="19"/>
      <c r="AO2268" s="19"/>
      <c r="AP2268" s="19"/>
      <c r="AQ2268" s="19"/>
      <c r="AR2268" s="19"/>
      <c r="AS2268" s="51"/>
      <c r="AT2268" s="51"/>
      <c r="AU2268" s="51"/>
      <c r="AV2268" s="51"/>
      <c r="AW2268" s="51"/>
    </row>
    <row r="2269" spans="1:49" ht="15" x14ac:dyDescent="0.3">
      <c r="A2269" s="32"/>
      <c r="AI2269" s="20"/>
      <c r="AJ2269" s="21"/>
      <c r="AK2269" s="39"/>
      <c r="AL2269" s="39"/>
      <c r="AM2269" s="19"/>
      <c r="AN2269" s="19"/>
      <c r="AO2269" s="19"/>
      <c r="AP2269" s="19"/>
      <c r="AQ2269" s="19"/>
      <c r="AR2269" s="19"/>
      <c r="AS2269" s="51"/>
      <c r="AT2269" s="51"/>
      <c r="AU2269" s="51"/>
      <c r="AV2269" s="51"/>
      <c r="AW2269" s="51"/>
    </row>
    <row r="2270" spans="1:49" ht="15" x14ac:dyDescent="0.3">
      <c r="A2270" s="32"/>
      <c r="AI2270" s="20"/>
      <c r="AJ2270" s="21"/>
      <c r="AK2270" s="39"/>
      <c r="AL2270" s="39"/>
      <c r="AM2270" s="19"/>
      <c r="AN2270" s="19"/>
      <c r="AO2270" s="19"/>
      <c r="AP2270" s="19"/>
      <c r="AQ2270" s="19"/>
      <c r="AR2270" s="19"/>
      <c r="AS2270" s="51"/>
      <c r="AT2270" s="51"/>
      <c r="AU2270" s="51"/>
      <c r="AV2270" s="51"/>
      <c r="AW2270" s="51"/>
    </row>
    <row r="2271" spans="1:49" ht="15" x14ac:dyDescent="0.3">
      <c r="A2271" s="32"/>
      <c r="AI2271" s="20"/>
      <c r="AJ2271" s="21"/>
      <c r="AK2271" s="39"/>
      <c r="AL2271" s="39"/>
      <c r="AM2271" s="19"/>
      <c r="AN2271" s="19"/>
      <c r="AO2271" s="19"/>
      <c r="AP2271" s="19"/>
      <c r="AQ2271" s="19"/>
      <c r="AR2271" s="19"/>
      <c r="AS2271" s="51"/>
      <c r="AT2271" s="51"/>
      <c r="AU2271" s="51"/>
      <c r="AV2271" s="51"/>
      <c r="AW2271" s="51"/>
    </row>
    <row r="2272" spans="1:49" ht="15" x14ac:dyDescent="0.3">
      <c r="A2272" s="32"/>
      <c r="AI2272" s="20"/>
      <c r="AJ2272" s="21"/>
      <c r="AK2272" s="39"/>
      <c r="AL2272" s="39"/>
      <c r="AM2272" s="19"/>
      <c r="AN2272" s="19"/>
      <c r="AO2272" s="19"/>
      <c r="AP2272" s="19"/>
      <c r="AQ2272" s="19"/>
      <c r="AR2272" s="19"/>
      <c r="AS2272" s="51"/>
      <c r="AT2272" s="51"/>
      <c r="AU2272" s="51"/>
      <c r="AV2272" s="51"/>
      <c r="AW2272" s="51"/>
    </row>
    <row r="2273" spans="1:49" ht="15" x14ac:dyDescent="0.3">
      <c r="A2273" s="32"/>
      <c r="AI2273" s="20"/>
      <c r="AJ2273" s="21"/>
      <c r="AK2273" s="39"/>
      <c r="AL2273" s="39"/>
      <c r="AM2273" s="19"/>
      <c r="AN2273" s="19"/>
      <c r="AO2273" s="19"/>
      <c r="AP2273" s="19"/>
      <c r="AQ2273" s="19"/>
      <c r="AR2273" s="19"/>
      <c r="AS2273" s="51"/>
      <c r="AT2273" s="51"/>
      <c r="AU2273" s="51"/>
      <c r="AV2273" s="51"/>
      <c r="AW2273" s="51"/>
    </row>
    <row r="2274" spans="1:49" ht="15" x14ac:dyDescent="0.3">
      <c r="A2274" s="32"/>
      <c r="AI2274" s="20"/>
      <c r="AJ2274" s="21"/>
      <c r="AK2274" s="39"/>
      <c r="AL2274" s="39"/>
      <c r="AM2274" s="19"/>
      <c r="AN2274" s="19"/>
      <c r="AO2274" s="19"/>
      <c r="AP2274" s="19"/>
      <c r="AQ2274" s="19"/>
      <c r="AR2274" s="19"/>
      <c r="AS2274" s="51"/>
      <c r="AT2274" s="51"/>
      <c r="AU2274" s="51"/>
      <c r="AV2274" s="51"/>
      <c r="AW2274" s="51"/>
    </row>
    <row r="2275" spans="1:49" ht="15" x14ac:dyDescent="0.3">
      <c r="A2275" s="32"/>
      <c r="AI2275" s="20"/>
      <c r="AJ2275" s="21"/>
      <c r="AK2275" s="39"/>
      <c r="AL2275" s="39"/>
      <c r="AM2275" s="19"/>
      <c r="AN2275" s="19"/>
      <c r="AO2275" s="19"/>
      <c r="AP2275" s="19"/>
      <c r="AQ2275" s="19"/>
      <c r="AR2275" s="19"/>
      <c r="AS2275" s="51"/>
      <c r="AT2275" s="51"/>
      <c r="AU2275" s="51"/>
      <c r="AV2275" s="51"/>
      <c r="AW2275" s="51"/>
    </row>
    <row r="2276" spans="1:49" ht="15" x14ac:dyDescent="0.3">
      <c r="A2276" s="32"/>
      <c r="AI2276" s="20"/>
      <c r="AJ2276" s="21"/>
      <c r="AK2276" s="39"/>
      <c r="AL2276" s="39"/>
      <c r="AM2276" s="19"/>
      <c r="AN2276" s="19"/>
      <c r="AO2276" s="19"/>
      <c r="AP2276" s="19"/>
      <c r="AQ2276" s="19"/>
      <c r="AR2276" s="19"/>
      <c r="AS2276" s="51"/>
      <c r="AT2276" s="51"/>
      <c r="AU2276" s="51"/>
      <c r="AV2276" s="51"/>
      <c r="AW2276" s="51"/>
    </row>
    <row r="2277" spans="1:49" ht="15" x14ac:dyDescent="0.3">
      <c r="A2277" s="32"/>
      <c r="AI2277" s="20"/>
      <c r="AJ2277" s="21"/>
      <c r="AK2277" s="39"/>
      <c r="AL2277" s="39"/>
      <c r="AM2277" s="19"/>
      <c r="AN2277" s="19"/>
      <c r="AO2277" s="19"/>
      <c r="AP2277" s="19"/>
      <c r="AQ2277" s="19"/>
      <c r="AR2277" s="19"/>
      <c r="AS2277" s="51"/>
      <c r="AT2277" s="51"/>
      <c r="AU2277" s="51"/>
      <c r="AV2277" s="51"/>
      <c r="AW2277" s="51"/>
    </row>
    <row r="2278" spans="1:49" ht="15" x14ac:dyDescent="0.3">
      <c r="A2278" s="32"/>
      <c r="AI2278" s="20"/>
      <c r="AJ2278" s="21"/>
      <c r="AK2278" s="39"/>
      <c r="AL2278" s="39"/>
      <c r="AM2278" s="19"/>
      <c r="AN2278" s="19"/>
      <c r="AO2278" s="19"/>
      <c r="AP2278" s="19"/>
      <c r="AQ2278" s="19"/>
      <c r="AR2278" s="19"/>
      <c r="AS2278" s="51"/>
      <c r="AT2278" s="51"/>
      <c r="AU2278" s="51"/>
      <c r="AV2278" s="51"/>
      <c r="AW2278" s="51"/>
    </row>
    <row r="2279" spans="1:49" ht="15" x14ac:dyDescent="0.3">
      <c r="A2279" s="32"/>
      <c r="AI2279" s="20"/>
      <c r="AJ2279" s="21"/>
      <c r="AK2279" s="39"/>
      <c r="AL2279" s="39"/>
      <c r="AM2279" s="19"/>
      <c r="AN2279" s="19"/>
      <c r="AO2279" s="19"/>
      <c r="AP2279" s="19"/>
      <c r="AQ2279" s="19"/>
      <c r="AR2279" s="19"/>
      <c r="AS2279" s="51"/>
      <c r="AT2279" s="51"/>
      <c r="AU2279" s="51"/>
      <c r="AV2279" s="51"/>
      <c r="AW2279" s="51"/>
    </row>
    <row r="2280" spans="1:49" ht="15" x14ac:dyDescent="0.3">
      <c r="A2280" s="32"/>
      <c r="AI2280" s="20"/>
      <c r="AJ2280" s="21"/>
      <c r="AK2280" s="39"/>
      <c r="AL2280" s="39"/>
      <c r="AM2280" s="19"/>
      <c r="AN2280" s="19"/>
      <c r="AO2280" s="19"/>
      <c r="AP2280" s="19"/>
      <c r="AQ2280" s="19"/>
      <c r="AR2280" s="19"/>
      <c r="AS2280" s="51"/>
      <c r="AT2280" s="51"/>
      <c r="AU2280" s="51"/>
      <c r="AV2280" s="51"/>
      <c r="AW2280" s="51"/>
    </row>
    <row r="2281" spans="1:49" ht="15" x14ac:dyDescent="0.3">
      <c r="A2281" s="32"/>
      <c r="AI2281" s="20"/>
      <c r="AJ2281" s="21"/>
      <c r="AK2281" s="39"/>
      <c r="AL2281" s="39"/>
      <c r="AM2281" s="19"/>
      <c r="AN2281" s="19"/>
      <c r="AO2281" s="19"/>
      <c r="AP2281" s="19"/>
      <c r="AQ2281" s="19"/>
      <c r="AR2281" s="19"/>
      <c r="AS2281" s="51"/>
      <c r="AT2281" s="51"/>
      <c r="AU2281" s="51"/>
      <c r="AV2281" s="51"/>
      <c r="AW2281" s="51"/>
    </row>
    <row r="2282" spans="1:49" ht="15" x14ac:dyDescent="0.3">
      <c r="A2282" s="32"/>
      <c r="AI2282" s="20"/>
      <c r="AJ2282" s="21"/>
      <c r="AK2282" s="39"/>
      <c r="AL2282" s="39"/>
      <c r="AM2282" s="19"/>
      <c r="AN2282" s="19"/>
      <c r="AO2282" s="19"/>
      <c r="AP2282" s="19"/>
      <c r="AQ2282" s="19"/>
      <c r="AR2282" s="19"/>
      <c r="AS2282" s="51"/>
      <c r="AT2282" s="51"/>
      <c r="AU2282" s="51"/>
      <c r="AV2282" s="51"/>
      <c r="AW2282" s="51"/>
    </row>
    <row r="2283" spans="1:49" ht="15" x14ac:dyDescent="0.3">
      <c r="A2283" s="32"/>
      <c r="AI2283" s="20"/>
      <c r="AJ2283" s="21"/>
      <c r="AK2283" s="39"/>
      <c r="AL2283" s="39"/>
      <c r="AM2283" s="19"/>
      <c r="AN2283" s="19"/>
      <c r="AO2283" s="19"/>
      <c r="AP2283" s="19"/>
      <c r="AQ2283" s="19"/>
      <c r="AR2283" s="19"/>
      <c r="AS2283" s="51"/>
      <c r="AT2283" s="51"/>
      <c r="AU2283" s="51"/>
      <c r="AV2283" s="51"/>
      <c r="AW2283" s="51"/>
    </row>
    <row r="2284" spans="1:49" ht="15" x14ac:dyDescent="0.3">
      <c r="A2284" s="32"/>
      <c r="AI2284" s="20"/>
      <c r="AJ2284" s="21"/>
      <c r="AK2284" s="39"/>
      <c r="AL2284" s="39"/>
      <c r="AM2284" s="19"/>
      <c r="AN2284" s="19"/>
      <c r="AO2284" s="19"/>
      <c r="AP2284" s="19"/>
      <c r="AQ2284" s="19"/>
      <c r="AR2284" s="19"/>
      <c r="AS2284" s="51"/>
      <c r="AT2284" s="51"/>
      <c r="AU2284" s="51"/>
      <c r="AV2284" s="51"/>
      <c r="AW2284" s="51"/>
    </row>
    <row r="2285" spans="1:49" ht="15" x14ac:dyDescent="0.3">
      <c r="A2285" s="32"/>
      <c r="AI2285" s="20"/>
      <c r="AJ2285" s="21"/>
      <c r="AK2285" s="39"/>
      <c r="AL2285" s="39"/>
      <c r="AM2285" s="19"/>
      <c r="AN2285" s="19"/>
      <c r="AO2285" s="19"/>
      <c r="AP2285" s="19"/>
      <c r="AQ2285" s="19"/>
      <c r="AR2285" s="19"/>
      <c r="AS2285" s="51"/>
      <c r="AT2285" s="51"/>
      <c r="AU2285" s="51"/>
      <c r="AV2285" s="51"/>
      <c r="AW2285" s="51"/>
    </row>
    <row r="2286" spans="1:49" ht="15" x14ac:dyDescent="0.3">
      <c r="A2286" s="32"/>
      <c r="AI2286" s="20"/>
      <c r="AJ2286" s="21"/>
      <c r="AK2286" s="39"/>
      <c r="AL2286" s="39"/>
      <c r="AM2286" s="19"/>
      <c r="AN2286" s="19"/>
      <c r="AO2286" s="19"/>
      <c r="AP2286" s="19"/>
      <c r="AQ2286" s="19"/>
      <c r="AR2286" s="19"/>
      <c r="AS2286" s="51"/>
      <c r="AT2286" s="51"/>
      <c r="AU2286" s="51"/>
      <c r="AV2286" s="51"/>
      <c r="AW2286" s="51"/>
    </row>
    <row r="2287" spans="1:49" ht="15" x14ac:dyDescent="0.3">
      <c r="A2287" s="32"/>
      <c r="AI2287" s="20"/>
      <c r="AJ2287" s="21"/>
      <c r="AK2287" s="39"/>
      <c r="AL2287" s="39"/>
      <c r="AM2287" s="19"/>
      <c r="AN2287" s="19"/>
      <c r="AO2287" s="19"/>
      <c r="AP2287" s="19"/>
      <c r="AQ2287" s="19"/>
      <c r="AR2287" s="19"/>
      <c r="AS2287" s="51"/>
      <c r="AT2287" s="51"/>
      <c r="AU2287" s="51"/>
      <c r="AV2287" s="51"/>
      <c r="AW2287" s="51"/>
    </row>
    <row r="2288" spans="1:49" ht="15" x14ac:dyDescent="0.3">
      <c r="A2288" s="32"/>
      <c r="AI2288" s="20"/>
      <c r="AJ2288" s="21"/>
      <c r="AK2288" s="39"/>
      <c r="AL2288" s="39"/>
      <c r="AM2288" s="19"/>
      <c r="AN2288" s="19"/>
      <c r="AO2288" s="19"/>
      <c r="AP2288" s="19"/>
      <c r="AQ2288" s="19"/>
      <c r="AR2288" s="19"/>
      <c r="AS2288" s="51"/>
      <c r="AT2288" s="51"/>
      <c r="AU2288" s="51"/>
      <c r="AV2288" s="51"/>
      <c r="AW2288" s="51"/>
    </row>
    <row r="2289" spans="1:49" ht="15" x14ac:dyDescent="0.3">
      <c r="A2289" s="32"/>
      <c r="AI2289" s="20"/>
      <c r="AJ2289" s="21"/>
      <c r="AK2289" s="39"/>
      <c r="AL2289" s="39"/>
      <c r="AM2289" s="19"/>
      <c r="AN2289" s="19"/>
      <c r="AO2289" s="19"/>
      <c r="AP2289" s="19"/>
      <c r="AQ2289" s="19"/>
      <c r="AR2289" s="19"/>
      <c r="AS2289" s="51"/>
      <c r="AT2289" s="51"/>
      <c r="AU2289" s="51"/>
      <c r="AV2289" s="51"/>
      <c r="AW2289" s="51"/>
    </row>
    <row r="2290" spans="1:49" ht="15" x14ac:dyDescent="0.3">
      <c r="A2290" s="32"/>
      <c r="AI2290" s="20"/>
      <c r="AJ2290" s="21"/>
      <c r="AK2290" s="39"/>
      <c r="AL2290" s="39"/>
      <c r="AM2290" s="19"/>
      <c r="AN2290" s="19"/>
      <c r="AO2290" s="19"/>
      <c r="AP2290" s="19"/>
      <c r="AQ2290" s="19"/>
      <c r="AR2290" s="19"/>
      <c r="AS2290" s="51"/>
      <c r="AT2290" s="51"/>
      <c r="AU2290" s="51"/>
      <c r="AV2290" s="51"/>
      <c r="AW2290" s="51"/>
    </row>
    <row r="2291" spans="1:49" ht="15" x14ac:dyDescent="0.3">
      <c r="A2291" s="32"/>
      <c r="AI2291" s="20"/>
      <c r="AJ2291" s="21"/>
      <c r="AK2291" s="39"/>
      <c r="AL2291" s="39"/>
      <c r="AM2291" s="19"/>
      <c r="AN2291" s="19"/>
      <c r="AO2291" s="19"/>
      <c r="AP2291" s="19"/>
      <c r="AQ2291" s="19"/>
      <c r="AR2291" s="19"/>
      <c r="AS2291" s="51"/>
      <c r="AT2291" s="51"/>
      <c r="AU2291" s="51"/>
      <c r="AV2291" s="51"/>
      <c r="AW2291" s="51"/>
    </row>
    <row r="2292" spans="1:49" ht="15" x14ac:dyDescent="0.3">
      <c r="A2292" s="32"/>
      <c r="AI2292" s="20"/>
      <c r="AJ2292" s="21"/>
      <c r="AK2292" s="39"/>
      <c r="AL2292" s="39"/>
      <c r="AM2292" s="19"/>
      <c r="AN2292" s="19"/>
      <c r="AO2292" s="19"/>
      <c r="AP2292" s="19"/>
      <c r="AQ2292" s="19"/>
      <c r="AR2292" s="19"/>
      <c r="AS2292" s="51"/>
      <c r="AT2292" s="51"/>
      <c r="AU2292" s="51"/>
      <c r="AV2292" s="51"/>
      <c r="AW2292" s="51"/>
    </row>
    <row r="2293" spans="1:49" ht="15" x14ac:dyDescent="0.3">
      <c r="A2293" s="32"/>
      <c r="AI2293" s="20"/>
      <c r="AJ2293" s="21"/>
      <c r="AK2293" s="39"/>
      <c r="AL2293" s="39"/>
      <c r="AM2293" s="19"/>
      <c r="AN2293" s="19"/>
      <c r="AO2293" s="19"/>
      <c r="AP2293" s="19"/>
      <c r="AQ2293" s="19"/>
      <c r="AR2293" s="19"/>
      <c r="AS2293" s="51"/>
      <c r="AT2293" s="51"/>
      <c r="AU2293" s="51"/>
      <c r="AV2293" s="51"/>
      <c r="AW2293" s="51"/>
    </row>
    <row r="2294" spans="1:49" ht="15" x14ac:dyDescent="0.3">
      <c r="A2294" s="32"/>
      <c r="AI2294" s="20"/>
      <c r="AJ2294" s="21"/>
      <c r="AK2294" s="39"/>
      <c r="AL2294" s="39"/>
      <c r="AM2294" s="19"/>
      <c r="AN2294" s="19"/>
      <c r="AO2294" s="19"/>
      <c r="AP2294" s="19"/>
      <c r="AQ2294" s="19"/>
      <c r="AR2294" s="19"/>
      <c r="AS2294" s="51"/>
      <c r="AT2294" s="51"/>
      <c r="AU2294" s="51"/>
      <c r="AV2294" s="51"/>
      <c r="AW2294" s="51"/>
    </row>
    <row r="2295" spans="1:49" ht="15" x14ac:dyDescent="0.3">
      <c r="A2295" s="32"/>
      <c r="AI2295" s="20"/>
      <c r="AJ2295" s="21"/>
      <c r="AK2295" s="39"/>
      <c r="AL2295" s="39"/>
      <c r="AM2295" s="19"/>
      <c r="AN2295" s="19"/>
      <c r="AO2295" s="19"/>
      <c r="AP2295" s="19"/>
      <c r="AQ2295" s="19"/>
      <c r="AR2295" s="19"/>
      <c r="AS2295" s="51"/>
      <c r="AT2295" s="51"/>
      <c r="AU2295" s="51"/>
      <c r="AV2295" s="51"/>
      <c r="AW2295" s="51"/>
    </row>
    <row r="2296" spans="1:49" ht="15" x14ac:dyDescent="0.3">
      <c r="A2296" s="32"/>
      <c r="AI2296" s="20"/>
      <c r="AJ2296" s="21"/>
      <c r="AK2296" s="39"/>
      <c r="AL2296" s="39"/>
      <c r="AM2296" s="19"/>
      <c r="AN2296" s="19"/>
      <c r="AO2296" s="19"/>
      <c r="AP2296" s="19"/>
      <c r="AQ2296" s="19"/>
      <c r="AR2296" s="19"/>
      <c r="AS2296" s="51"/>
      <c r="AT2296" s="51"/>
      <c r="AU2296" s="51"/>
      <c r="AV2296" s="51"/>
      <c r="AW2296" s="51"/>
    </row>
    <row r="2297" spans="1:49" ht="15" x14ac:dyDescent="0.3">
      <c r="A2297" s="32"/>
      <c r="AI2297" s="20"/>
      <c r="AJ2297" s="21"/>
      <c r="AK2297" s="39"/>
      <c r="AL2297" s="39"/>
      <c r="AM2297" s="19"/>
      <c r="AN2297" s="19"/>
      <c r="AO2297" s="19"/>
      <c r="AP2297" s="19"/>
      <c r="AQ2297" s="19"/>
      <c r="AR2297" s="19"/>
      <c r="AS2297" s="51"/>
      <c r="AT2297" s="51"/>
      <c r="AU2297" s="51"/>
      <c r="AV2297" s="51"/>
      <c r="AW2297" s="51"/>
    </row>
    <row r="2298" spans="1:49" ht="15" x14ac:dyDescent="0.3">
      <c r="A2298" s="32"/>
      <c r="AI2298" s="20"/>
      <c r="AJ2298" s="21"/>
      <c r="AK2298" s="39"/>
      <c r="AL2298" s="39"/>
      <c r="AM2298" s="19"/>
      <c r="AN2298" s="19"/>
      <c r="AO2298" s="19"/>
      <c r="AP2298" s="19"/>
      <c r="AQ2298" s="19"/>
      <c r="AR2298" s="19"/>
      <c r="AS2298" s="51"/>
      <c r="AT2298" s="51"/>
      <c r="AU2298" s="51"/>
      <c r="AV2298" s="51"/>
      <c r="AW2298" s="51"/>
    </row>
    <row r="2299" spans="1:49" ht="15" x14ac:dyDescent="0.3">
      <c r="A2299" s="32"/>
      <c r="AI2299" s="20"/>
      <c r="AJ2299" s="21"/>
      <c r="AK2299" s="39"/>
      <c r="AL2299" s="39"/>
      <c r="AM2299" s="19"/>
      <c r="AN2299" s="19"/>
      <c r="AO2299" s="19"/>
      <c r="AP2299" s="19"/>
      <c r="AQ2299" s="19"/>
      <c r="AR2299" s="19"/>
      <c r="AS2299" s="51"/>
      <c r="AT2299" s="51"/>
      <c r="AU2299" s="51"/>
      <c r="AV2299" s="51"/>
      <c r="AW2299" s="51"/>
    </row>
    <row r="2300" spans="1:49" ht="15" x14ac:dyDescent="0.3">
      <c r="A2300" s="32"/>
      <c r="AI2300" s="20"/>
      <c r="AJ2300" s="21"/>
      <c r="AK2300" s="39"/>
      <c r="AL2300" s="39"/>
      <c r="AM2300" s="19"/>
      <c r="AN2300" s="19"/>
      <c r="AO2300" s="19"/>
      <c r="AP2300" s="19"/>
      <c r="AQ2300" s="19"/>
      <c r="AR2300" s="19"/>
      <c r="AS2300" s="51"/>
      <c r="AT2300" s="51"/>
      <c r="AU2300" s="51"/>
      <c r="AV2300" s="51"/>
      <c r="AW2300" s="51"/>
    </row>
    <row r="2301" spans="1:49" ht="15" x14ac:dyDescent="0.3">
      <c r="A2301" s="32"/>
      <c r="AI2301" s="20"/>
      <c r="AJ2301" s="21"/>
      <c r="AK2301" s="39"/>
      <c r="AL2301" s="39"/>
      <c r="AM2301" s="19"/>
      <c r="AN2301" s="19"/>
      <c r="AO2301" s="19"/>
      <c r="AP2301" s="19"/>
      <c r="AQ2301" s="19"/>
      <c r="AR2301" s="19"/>
      <c r="AS2301" s="51"/>
      <c r="AT2301" s="51"/>
      <c r="AU2301" s="51"/>
      <c r="AV2301" s="51"/>
      <c r="AW2301" s="51"/>
    </row>
    <row r="2302" spans="1:49" ht="15" x14ac:dyDescent="0.3">
      <c r="A2302" s="32"/>
      <c r="AI2302" s="20"/>
      <c r="AJ2302" s="21"/>
      <c r="AK2302" s="39"/>
      <c r="AL2302" s="39"/>
      <c r="AM2302" s="19"/>
      <c r="AN2302" s="19"/>
      <c r="AO2302" s="19"/>
      <c r="AP2302" s="19"/>
      <c r="AQ2302" s="19"/>
      <c r="AR2302" s="19"/>
      <c r="AS2302" s="51"/>
      <c r="AT2302" s="51"/>
      <c r="AU2302" s="51"/>
      <c r="AV2302" s="51"/>
      <c r="AW2302" s="51"/>
    </row>
    <row r="2303" spans="1:49" ht="15" x14ac:dyDescent="0.3">
      <c r="A2303" s="32"/>
      <c r="AI2303" s="20"/>
      <c r="AJ2303" s="21"/>
      <c r="AK2303" s="39"/>
      <c r="AL2303" s="39"/>
      <c r="AM2303" s="19"/>
      <c r="AN2303" s="19"/>
      <c r="AO2303" s="19"/>
      <c r="AP2303" s="19"/>
      <c r="AQ2303" s="19"/>
      <c r="AR2303" s="19"/>
      <c r="AS2303" s="51"/>
      <c r="AT2303" s="51"/>
      <c r="AU2303" s="51"/>
      <c r="AV2303" s="51"/>
      <c r="AW2303" s="51"/>
    </row>
    <row r="2304" spans="1:49" ht="15" x14ac:dyDescent="0.3">
      <c r="A2304" s="32"/>
      <c r="AI2304" s="20"/>
      <c r="AJ2304" s="21"/>
      <c r="AK2304" s="39"/>
      <c r="AL2304" s="39"/>
      <c r="AM2304" s="19"/>
      <c r="AN2304" s="19"/>
      <c r="AO2304" s="19"/>
      <c r="AP2304" s="19"/>
      <c r="AQ2304" s="19"/>
      <c r="AR2304" s="19"/>
      <c r="AS2304" s="51"/>
      <c r="AT2304" s="51"/>
      <c r="AU2304" s="51"/>
      <c r="AV2304" s="51"/>
      <c r="AW2304" s="51"/>
    </row>
    <row r="2305" spans="1:49" ht="15" x14ac:dyDescent="0.3">
      <c r="A2305" s="32"/>
      <c r="AI2305" s="20"/>
      <c r="AJ2305" s="21"/>
      <c r="AK2305" s="39"/>
      <c r="AL2305" s="39"/>
      <c r="AM2305" s="19"/>
      <c r="AN2305" s="19"/>
      <c r="AO2305" s="19"/>
      <c r="AP2305" s="19"/>
      <c r="AQ2305" s="19"/>
      <c r="AR2305" s="19"/>
      <c r="AS2305" s="51"/>
      <c r="AT2305" s="51"/>
      <c r="AU2305" s="51"/>
      <c r="AV2305" s="51"/>
      <c r="AW2305" s="51"/>
    </row>
    <row r="2306" spans="1:49" ht="15" x14ac:dyDescent="0.3">
      <c r="A2306" s="32"/>
      <c r="AI2306" s="20"/>
      <c r="AJ2306" s="21"/>
      <c r="AK2306" s="39"/>
      <c r="AL2306" s="39"/>
      <c r="AM2306" s="19"/>
      <c r="AN2306" s="19"/>
      <c r="AO2306" s="19"/>
      <c r="AP2306" s="19"/>
      <c r="AQ2306" s="19"/>
      <c r="AR2306" s="19"/>
      <c r="AS2306" s="51"/>
      <c r="AT2306" s="51"/>
      <c r="AU2306" s="51"/>
      <c r="AV2306" s="51"/>
      <c r="AW2306" s="51"/>
    </row>
    <row r="2307" spans="1:49" ht="15" x14ac:dyDescent="0.3">
      <c r="A2307" s="32"/>
      <c r="AI2307" s="20"/>
      <c r="AJ2307" s="21"/>
      <c r="AK2307" s="39"/>
      <c r="AL2307" s="39"/>
      <c r="AM2307" s="19"/>
      <c r="AN2307" s="19"/>
      <c r="AO2307" s="19"/>
      <c r="AP2307" s="19"/>
      <c r="AQ2307" s="19"/>
      <c r="AR2307" s="19"/>
      <c r="AS2307" s="51"/>
      <c r="AT2307" s="51"/>
      <c r="AU2307" s="51"/>
      <c r="AV2307" s="51"/>
      <c r="AW2307" s="51"/>
    </row>
    <row r="2308" spans="1:49" ht="15" x14ac:dyDescent="0.3">
      <c r="A2308" s="32"/>
      <c r="AI2308" s="20"/>
      <c r="AJ2308" s="21"/>
      <c r="AK2308" s="39"/>
      <c r="AL2308" s="39"/>
      <c r="AM2308" s="19"/>
      <c r="AN2308" s="19"/>
      <c r="AO2308" s="19"/>
      <c r="AP2308" s="19"/>
      <c r="AQ2308" s="19"/>
      <c r="AR2308" s="19"/>
      <c r="AS2308" s="51"/>
      <c r="AT2308" s="51"/>
      <c r="AU2308" s="51"/>
      <c r="AV2308" s="51"/>
      <c r="AW2308" s="51"/>
    </row>
    <row r="2309" spans="1:49" ht="15" x14ac:dyDescent="0.3">
      <c r="A2309" s="32"/>
      <c r="AI2309" s="20"/>
      <c r="AJ2309" s="21"/>
      <c r="AK2309" s="39"/>
      <c r="AL2309" s="39"/>
      <c r="AM2309" s="19"/>
      <c r="AN2309" s="19"/>
      <c r="AO2309" s="19"/>
      <c r="AP2309" s="19"/>
      <c r="AQ2309" s="19"/>
      <c r="AR2309" s="19"/>
      <c r="AS2309" s="51"/>
      <c r="AT2309" s="51"/>
      <c r="AU2309" s="51"/>
      <c r="AV2309" s="51"/>
      <c r="AW2309" s="51"/>
    </row>
    <row r="2310" spans="1:49" ht="15" x14ac:dyDescent="0.3">
      <c r="A2310" s="32"/>
      <c r="AI2310" s="20"/>
      <c r="AJ2310" s="21"/>
      <c r="AK2310" s="39"/>
      <c r="AL2310" s="39"/>
      <c r="AM2310" s="19"/>
      <c r="AN2310" s="19"/>
      <c r="AO2310" s="19"/>
      <c r="AP2310" s="19"/>
      <c r="AQ2310" s="19"/>
      <c r="AR2310" s="19"/>
      <c r="AS2310" s="51"/>
      <c r="AT2310" s="51"/>
      <c r="AU2310" s="51"/>
      <c r="AV2310" s="51"/>
      <c r="AW2310" s="51"/>
    </row>
    <row r="2311" spans="1:49" ht="15" x14ac:dyDescent="0.3">
      <c r="A2311" s="32"/>
      <c r="AI2311" s="20"/>
      <c r="AJ2311" s="21"/>
      <c r="AK2311" s="39"/>
      <c r="AL2311" s="39"/>
      <c r="AM2311" s="19"/>
      <c r="AN2311" s="19"/>
      <c r="AO2311" s="19"/>
      <c r="AP2311" s="19"/>
      <c r="AQ2311" s="19"/>
      <c r="AR2311" s="19"/>
      <c r="AS2311" s="51"/>
      <c r="AT2311" s="51"/>
      <c r="AU2311" s="51"/>
      <c r="AV2311" s="51"/>
      <c r="AW2311" s="51"/>
    </row>
    <row r="2312" spans="1:49" ht="15" x14ac:dyDescent="0.3">
      <c r="A2312" s="32"/>
      <c r="AI2312" s="20"/>
      <c r="AJ2312" s="21"/>
      <c r="AK2312" s="39"/>
      <c r="AL2312" s="39"/>
      <c r="AM2312" s="19"/>
      <c r="AN2312" s="19"/>
      <c r="AO2312" s="19"/>
      <c r="AP2312" s="19"/>
      <c r="AQ2312" s="19"/>
      <c r="AR2312" s="19"/>
      <c r="AS2312" s="51"/>
      <c r="AT2312" s="51"/>
      <c r="AU2312" s="51"/>
      <c r="AV2312" s="51"/>
      <c r="AW2312" s="51"/>
    </row>
    <row r="2313" spans="1:49" ht="15" x14ac:dyDescent="0.3">
      <c r="A2313" s="32"/>
      <c r="AI2313" s="20"/>
      <c r="AJ2313" s="21"/>
      <c r="AK2313" s="39"/>
      <c r="AL2313" s="39"/>
      <c r="AM2313" s="19"/>
      <c r="AN2313" s="19"/>
      <c r="AO2313" s="19"/>
      <c r="AP2313" s="19"/>
      <c r="AQ2313" s="19"/>
      <c r="AR2313" s="19"/>
      <c r="AS2313" s="51"/>
      <c r="AT2313" s="51"/>
      <c r="AU2313" s="51"/>
      <c r="AV2313" s="51"/>
      <c r="AW2313" s="51"/>
    </row>
    <row r="2314" spans="1:49" ht="15" x14ac:dyDescent="0.3">
      <c r="A2314" s="32"/>
      <c r="AI2314" s="20"/>
      <c r="AJ2314" s="21"/>
      <c r="AK2314" s="39"/>
      <c r="AL2314" s="39"/>
      <c r="AM2314" s="19"/>
      <c r="AN2314" s="19"/>
      <c r="AO2314" s="19"/>
      <c r="AP2314" s="19"/>
      <c r="AQ2314" s="19"/>
      <c r="AR2314" s="19"/>
      <c r="AS2314" s="51"/>
      <c r="AT2314" s="51"/>
      <c r="AU2314" s="51"/>
      <c r="AV2314" s="51"/>
      <c r="AW2314" s="51"/>
    </row>
    <row r="2315" spans="1:49" ht="15" x14ac:dyDescent="0.3">
      <c r="A2315" s="32"/>
      <c r="AI2315" s="20"/>
      <c r="AJ2315" s="21"/>
      <c r="AK2315" s="39"/>
      <c r="AL2315" s="39"/>
      <c r="AM2315" s="19"/>
      <c r="AN2315" s="19"/>
      <c r="AO2315" s="19"/>
      <c r="AP2315" s="19"/>
      <c r="AQ2315" s="19"/>
      <c r="AR2315" s="19"/>
      <c r="AS2315" s="51"/>
      <c r="AT2315" s="51"/>
      <c r="AU2315" s="51"/>
      <c r="AV2315" s="51"/>
      <c r="AW2315" s="51"/>
    </row>
    <row r="2316" spans="1:49" ht="15" x14ac:dyDescent="0.3">
      <c r="A2316" s="32"/>
      <c r="AI2316" s="20"/>
      <c r="AJ2316" s="21"/>
      <c r="AK2316" s="39"/>
      <c r="AL2316" s="39"/>
      <c r="AM2316" s="19"/>
      <c r="AN2316" s="19"/>
      <c r="AO2316" s="19"/>
      <c r="AP2316" s="19"/>
      <c r="AQ2316" s="19"/>
      <c r="AR2316" s="19"/>
      <c r="AS2316" s="51"/>
      <c r="AT2316" s="51"/>
      <c r="AU2316" s="51"/>
      <c r="AV2316" s="51"/>
      <c r="AW2316" s="51"/>
    </row>
    <row r="2317" spans="1:49" ht="15" x14ac:dyDescent="0.3">
      <c r="A2317" s="32"/>
      <c r="AI2317" s="20"/>
      <c r="AJ2317" s="21"/>
      <c r="AK2317" s="39"/>
      <c r="AL2317" s="39"/>
      <c r="AM2317" s="19"/>
      <c r="AN2317" s="19"/>
      <c r="AO2317" s="19"/>
      <c r="AP2317" s="19"/>
      <c r="AQ2317" s="19"/>
      <c r="AR2317" s="19"/>
      <c r="AS2317" s="51"/>
      <c r="AT2317" s="51"/>
      <c r="AU2317" s="51"/>
      <c r="AV2317" s="51"/>
      <c r="AW2317" s="51"/>
    </row>
    <row r="2318" spans="1:49" ht="15" x14ac:dyDescent="0.3">
      <c r="A2318" s="32"/>
      <c r="AI2318" s="20"/>
      <c r="AJ2318" s="21"/>
      <c r="AK2318" s="39"/>
      <c r="AL2318" s="39"/>
      <c r="AM2318" s="19"/>
      <c r="AN2318" s="19"/>
      <c r="AO2318" s="19"/>
      <c r="AP2318" s="19"/>
      <c r="AQ2318" s="19"/>
      <c r="AR2318" s="19"/>
      <c r="AS2318" s="51"/>
      <c r="AT2318" s="51"/>
      <c r="AU2318" s="51"/>
      <c r="AV2318" s="51"/>
      <c r="AW2318" s="51"/>
    </row>
    <row r="2319" spans="1:49" ht="15" x14ac:dyDescent="0.3">
      <c r="A2319" s="32"/>
      <c r="AI2319" s="20"/>
      <c r="AJ2319" s="21"/>
      <c r="AK2319" s="39"/>
      <c r="AL2319" s="39"/>
      <c r="AM2319" s="19"/>
      <c r="AN2319" s="19"/>
      <c r="AO2319" s="19"/>
      <c r="AP2319" s="19"/>
      <c r="AQ2319" s="19"/>
      <c r="AR2319" s="19"/>
      <c r="AS2319" s="51"/>
      <c r="AT2319" s="51"/>
      <c r="AU2319" s="51"/>
      <c r="AV2319" s="51"/>
      <c r="AW2319" s="51"/>
    </row>
    <row r="2320" spans="1:49" ht="15" x14ac:dyDescent="0.3">
      <c r="A2320" s="32"/>
      <c r="AI2320" s="20"/>
      <c r="AJ2320" s="21"/>
      <c r="AK2320" s="39"/>
      <c r="AL2320" s="39"/>
      <c r="AM2320" s="19"/>
      <c r="AN2320" s="19"/>
      <c r="AO2320" s="19"/>
      <c r="AP2320" s="19"/>
      <c r="AQ2320" s="19"/>
      <c r="AR2320" s="19"/>
      <c r="AS2320" s="51"/>
      <c r="AT2320" s="51"/>
      <c r="AU2320" s="51"/>
      <c r="AV2320" s="51"/>
      <c r="AW2320" s="51"/>
    </row>
    <row r="2321" spans="1:49" ht="15" x14ac:dyDescent="0.3">
      <c r="A2321" s="32"/>
      <c r="AI2321" s="20"/>
      <c r="AJ2321" s="21"/>
      <c r="AK2321" s="39"/>
      <c r="AL2321" s="39"/>
      <c r="AM2321" s="19"/>
      <c r="AN2321" s="19"/>
      <c r="AO2321" s="19"/>
      <c r="AP2321" s="19"/>
      <c r="AQ2321" s="19"/>
      <c r="AR2321" s="19"/>
      <c r="AS2321" s="51"/>
      <c r="AT2321" s="51"/>
      <c r="AU2321" s="51"/>
      <c r="AV2321" s="51"/>
      <c r="AW2321" s="51"/>
    </row>
    <row r="2322" spans="1:49" ht="15" x14ac:dyDescent="0.3">
      <c r="A2322" s="32"/>
      <c r="AI2322" s="20"/>
      <c r="AJ2322" s="21"/>
      <c r="AK2322" s="39"/>
      <c r="AL2322" s="39"/>
      <c r="AM2322" s="19"/>
      <c r="AN2322" s="19"/>
      <c r="AO2322" s="19"/>
      <c r="AP2322" s="19"/>
      <c r="AQ2322" s="19"/>
      <c r="AR2322" s="19"/>
      <c r="AS2322" s="51"/>
      <c r="AT2322" s="51"/>
      <c r="AU2322" s="51"/>
      <c r="AV2322" s="51"/>
      <c r="AW2322" s="51"/>
    </row>
    <row r="2323" spans="1:49" ht="15" x14ac:dyDescent="0.3">
      <c r="A2323" s="32"/>
      <c r="AI2323" s="20"/>
      <c r="AJ2323" s="21"/>
      <c r="AK2323" s="39"/>
      <c r="AL2323" s="39"/>
      <c r="AM2323" s="19"/>
      <c r="AN2323" s="19"/>
      <c r="AO2323" s="19"/>
      <c r="AP2323" s="19"/>
      <c r="AQ2323" s="19"/>
      <c r="AR2323" s="19"/>
      <c r="AS2323" s="51"/>
      <c r="AT2323" s="51"/>
      <c r="AU2323" s="51"/>
      <c r="AV2323" s="51"/>
      <c r="AW2323" s="51"/>
    </row>
    <row r="2324" spans="1:49" ht="15" x14ac:dyDescent="0.3">
      <c r="A2324" s="32"/>
      <c r="AI2324" s="20"/>
      <c r="AJ2324" s="21"/>
      <c r="AK2324" s="39"/>
      <c r="AL2324" s="39"/>
      <c r="AM2324" s="19"/>
      <c r="AN2324" s="19"/>
      <c r="AO2324" s="19"/>
      <c r="AP2324" s="19"/>
      <c r="AQ2324" s="19"/>
      <c r="AR2324" s="19"/>
      <c r="AS2324" s="51"/>
      <c r="AT2324" s="51"/>
      <c r="AU2324" s="51"/>
      <c r="AV2324" s="51"/>
      <c r="AW2324" s="51"/>
    </row>
    <row r="2325" spans="1:49" ht="15" x14ac:dyDescent="0.3">
      <c r="A2325" s="32"/>
      <c r="AI2325" s="20"/>
      <c r="AJ2325" s="21"/>
      <c r="AK2325" s="39"/>
      <c r="AL2325" s="39"/>
      <c r="AM2325" s="19"/>
      <c r="AN2325" s="19"/>
      <c r="AO2325" s="19"/>
      <c r="AP2325" s="19"/>
      <c r="AQ2325" s="19"/>
      <c r="AR2325" s="19"/>
      <c r="AS2325" s="51"/>
      <c r="AT2325" s="51"/>
      <c r="AU2325" s="51"/>
      <c r="AV2325" s="51"/>
      <c r="AW2325" s="51"/>
    </row>
    <row r="2326" spans="1:49" ht="15" x14ac:dyDescent="0.3">
      <c r="A2326" s="32"/>
      <c r="AI2326" s="20"/>
      <c r="AJ2326" s="21"/>
      <c r="AK2326" s="39"/>
      <c r="AL2326" s="39"/>
      <c r="AM2326" s="19"/>
      <c r="AN2326" s="19"/>
      <c r="AO2326" s="19"/>
      <c r="AP2326" s="19"/>
      <c r="AQ2326" s="19"/>
      <c r="AR2326" s="19"/>
      <c r="AS2326" s="51"/>
      <c r="AT2326" s="51"/>
      <c r="AU2326" s="51"/>
      <c r="AV2326" s="51"/>
      <c r="AW2326" s="51"/>
    </row>
    <row r="2327" spans="1:49" ht="15" x14ac:dyDescent="0.3">
      <c r="A2327" s="32"/>
      <c r="AI2327" s="20"/>
      <c r="AJ2327" s="21"/>
      <c r="AK2327" s="39"/>
      <c r="AL2327" s="39"/>
      <c r="AM2327" s="19"/>
      <c r="AN2327" s="19"/>
      <c r="AO2327" s="19"/>
      <c r="AP2327" s="19"/>
      <c r="AQ2327" s="19"/>
      <c r="AR2327" s="19"/>
      <c r="AS2327" s="51"/>
      <c r="AT2327" s="51"/>
      <c r="AU2327" s="51"/>
      <c r="AV2327" s="51"/>
      <c r="AW2327" s="51"/>
    </row>
    <row r="2328" spans="1:49" ht="15" x14ac:dyDescent="0.3">
      <c r="A2328" s="32"/>
      <c r="AI2328" s="20"/>
      <c r="AJ2328" s="21"/>
      <c r="AK2328" s="39"/>
      <c r="AL2328" s="39"/>
      <c r="AM2328" s="19"/>
      <c r="AN2328" s="19"/>
      <c r="AO2328" s="19"/>
      <c r="AP2328" s="19"/>
      <c r="AQ2328" s="19"/>
      <c r="AR2328" s="19"/>
      <c r="AS2328" s="51"/>
      <c r="AT2328" s="51"/>
      <c r="AU2328" s="51"/>
      <c r="AV2328" s="51"/>
      <c r="AW2328" s="51"/>
    </row>
    <row r="2329" spans="1:49" ht="15" x14ac:dyDescent="0.3">
      <c r="A2329" s="32"/>
      <c r="AI2329" s="20"/>
      <c r="AJ2329" s="21"/>
      <c r="AK2329" s="39"/>
      <c r="AL2329" s="39"/>
      <c r="AM2329" s="19"/>
      <c r="AN2329" s="19"/>
      <c r="AO2329" s="19"/>
      <c r="AP2329" s="19"/>
      <c r="AQ2329" s="19"/>
      <c r="AR2329" s="19"/>
      <c r="AS2329" s="51"/>
      <c r="AT2329" s="51"/>
      <c r="AU2329" s="51"/>
      <c r="AV2329" s="51"/>
      <c r="AW2329" s="51"/>
    </row>
    <row r="2330" spans="1:49" ht="15" x14ac:dyDescent="0.3">
      <c r="A2330" s="32"/>
      <c r="AI2330" s="20"/>
      <c r="AJ2330" s="21"/>
      <c r="AK2330" s="39"/>
      <c r="AL2330" s="39"/>
      <c r="AM2330" s="19"/>
      <c r="AN2330" s="19"/>
      <c r="AO2330" s="19"/>
      <c r="AP2330" s="19"/>
      <c r="AQ2330" s="19"/>
      <c r="AR2330" s="19"/>
      <c r="AS2330" s="51"/>
      <c r="AT2330" s="51"/>
      <c r="AU2330" s="51"/>
      <c r="AV2330" s="51"/>
      <c r="AW2330" s="51"/>
    </row>
    <row r="2331" spans="1:49" ht="15" x14ac:dyDescent="0.3">
      <c r="A2331" s="32"/>
      <c r="AI2331" s="20"/>
      <c r="AJ2331" s="21"/>
      <c r="AK2331" s="39"/>
      <c r="AL2331" s="39"/>
      <c r="AM2331" s="19"/>
      <c r="AN2331" s="19"/>
      <c r="AO2331" s="19"/>
      <c r="AP2331" s="19"/>
      <c r="AQ2331" s="19"/>
      <c r="AR2331" s="19"/>
      <c r="AS2331" s="51"/>
      <c r="AT2331" s="51"/>
      <c r="AU2331" s="51"/>
      <c r="AV2331" s="51"/>
      <c r="AW2331" s="51"/>
    </row>
    <row r="2332" spans="1:49" ht="15" x14ac:dyDescent="0.3">
      <c r="A2332" s="32"/>
      <c r="AI2332" s="20"/>
      <c r="AJ2332" s="21"/>
      <c r="AK2332" s="39"/>
      <c r="AL2332" s="39"/>
      <c r="AM2332" s="19"/>
      <c r="AN2332" s="19"/>
      <c r="AO2332" s="19"/>
      <c r="AP2332" s="19"/>
      <c r="AQ2332" s="19"/>
      <c r="AR2332" s="19"/>
      <c r="AS2332" s="51"/>
      <c r="AT2332" s="51"/>
      <c r="AU2332" s="51"/>
      <c r="AV2332" s="51"/>
      <c r="AW2332" s="51"/>
    </row>
    <row r="2333" spans="1:49" ht="15" x14ac:dyDescent="0.3">
      <c r="A2333" s="32"/>
      <c r="AI2333" s="20"/>
      <c r="AJ2333" s="21"/>
      <c r="AK2333" s="39"/>
      <c r="AL2333" s="39"/>
      <c r="AM2333" s="19"/>
      <c r="AN2333" s="19"/>
      <c r="AO2333" s="19"/>
      <c r="AP2333" s="19"/>
      <c r="AQ2333" s="19"/>
      <c r="AR2333" s="19"/>
      <c r="AS2333" s="51"/>
      <c r="AT2333" s="51"/>
      <c r="AU2333" s="51"/>
      <c r="AV2333" s="51"/>
      <c r="AW2333" s="51"/>
    </row>
    <row r="2334" spans="1:49" ht="15" x14ac:dyDescent="0.3">
      <c r="A2334" s="32"/>
      <c r="AI2334" s="20"/>
      <c r="AJ2334" s="21"/>
      <c r="AK2334" s="39"/>
      <c r="AL2334" s="39"/>
      <c r="AM2334" s="19"/>
      <c r="AN2334" s="19"/>
      <c r="AO2334" s="19"/>
      <c r="AP2334" s="19"/>
      <c r="AQ2334" s="19"/>
      <c r="AR2334" s="19"/>
      <c r="AS2334" s="51"/>
      <c r="AT2334" s="51"/>
      <c r="AU2334" s="51"/>
      <c r="AV2334" s="51"/>
      <c r="AW2334" s="51"/>
    </row>
    <row r="2335" spans="1:49" ht="15" x14ac:dyDescent="0.3">
      <c r="A2335" s="32"/>
      <c r="AI2335" s="20"/>
      <c r="AJ2335" s="21"/>
      <c r="AK2335" s="39"/>
      <c r="AL2335" s="39"/>
      <c r="AM2335" s="19"/>
      <c r="AN2335" s="19"/>
      <c r="AO2335" s="19"/>
      <c r="AP2335" s="19"/>
      <c r="AQ2335" s="19"/>
      <c r="AR2335" s="19"/>
      <c r="AS2335" s="51"/>
      <c r="AT2335" s="51"/>
      <c r="AU2335" s="51"/>
      <c r="AV2335" s="51"/>
      <c r="AW2335" s="51"/>
    </row>
    <row r="2336" spans="1:49" ht="15" x14ac:dyDescent="0.3">
      <c r="A2336" s="32"/>
      <c r="AI2336" s="20"/>
      <c r="AJ2336" s="21"/>
      <c r="AK2336" s="39"/>
      <c r="AL2336" s="39"/>
      <c r="AM2336" s="19"/>
      <c r="AN2336" s="19"/>
      <c r="AO2336" s="19"/>
      <c r="AP2336" s="19"/>
      <c r="AQ2336" s="19"/>
      <c r="AR2336" s="19"/>
      <c r="AS2336" s="51"/>
      <c r="AT2336" s="51"/>
      <c r="AU2336" s="51"/>
      <c r="AV2336" s="51"/>
      <c r="AW2336" s="51"/>
    </row>
    <row r="2337" spans="1:49" ht="15" x14ac:dyDescent="0.3">
      <c r="A2337" s="32"/>
      <c r="AI2337" s="20"/>
      <c r="AJ2337" s="21"/>
      <c r="AK2337" s="39"/>
      <c r="AL2337" s="39"/>
      <c r="AM2337" s="19"/>
      <c r="AN2337" s="19"/>
      <c r="AO2337" s="19"/>
      <c r="AP2337" s="19"/>
      <c r="AQ2337" s="19"/>
      <c r="AR2337" s="19"/>
      <c r="AS2337" s="51"/>
      <c r="AT2337" s="51"/>
      <c r="AU2337" s="51"/>
      <c r="AV2337" s="51"/>
      <c r="AW2337" s="51"/>
    </row>
    <row r="2338" spans="1:49" ht="15" x14ac:dyDescent="0.3">
      <c r="A2338" s="32"/>
      <c r="AI2338" s="20"/>
      <c r="AJ2338" s="21"/>
      <c r="AK2338" s="39"/>
      <c r="AL2338" s="39"/>
      <c r="AM2338" s="19"/>
      <c r="AN2338" s="19"/>
      <c r="AO2338" s="19"/>
      <c r="AP2338" s="19"/>
      <c r="AQ2338" s="19"/>
      <c r="AR2338" s="19"/>
      <c r="AS2338" s="51"/>
      <c r="AT2338" s="51"/>
      <c r="AU2338" s="51"/>
      <c r="AV2338" s="51"/>
      <c r="AW2338" s="51"/>
    </row>
    <row r="2339" spans="1:49" ht="15" x14ac:dyDescent="0.3">
      <c r="A2339" s="32"/>
      <c r="AI2339" s="20"/>
      <c r="AJ2339" s="21"/>
      <c r="AK2339" s="39"/>
      <c r="AL2339" s="39"/>
      <c r="AM2339" s="19"/>
      <c r="AN2339" s="19"/>
      <c r="AO2339" s="19"/>
      <c r="AP2339" s="19"/>
      <c r="AQ2339" s="19"/>
      <c r="AR2339" s="19"/>
      <c r="AS2339" s="51"/>
      <c r="AT2339" s="51"/>
      <c r="AU2339" s="51"/>
      <c r="AV2339" s="51"/>
      <c r="AW2339" s="51"/>
    </row>
    <row r="2340" spans="1:49" ht="15" x14ac:dyDescent="0.3">
      <c r="A2340" s="32"/>
      <c r="AI2340" s="20"/>
      <c r="AJ2340" s="21"/>
      <c r="AK2340" s="39"/>
      <c r="AL2340" s="39"/>
      <c r="AM2340" s="19"/>
      <c r="AN2340" s="19"/>
      <c r="AO2340" s="19"/>
      <c r="AP2340" s="19"/>
      <c r="AQ2340" s="19"/>
      <c r="AR2340" s="19"/>
      <c r="AS2340" s="51"/>
      <c r="AT2340" s="51"/>
      <c r="AU2340" s="51"/>
      <c r="AV2340" s="51"/>
      <c r="AW2340" s="51"/>
    </row>
    <row r="2341" spans="1:49" ht="15" x14ac:dyDescent="0.3">
      <c r="A2341" s="32"/>
      <c r="AI2341" s="20"/>
      <c r="AJ2341" s="21"/>
      <c r="AK2341" s="39"/>
      <c r="AL2341" s="39"/>
      <c r="AM2341" s="19"/>
      <c r="AN2341" s="19"/>
      <c r="AO2341" s="19"/>
      <c r="AP2341" s="19"/>
      <c r="AQ2341" s="19"/>
      <c r="AR2341" s="19"/>
      <c r="AS2341" s="51"/>
      <c r="AT2341" s="51"/>
      <c r="AU2341" s="51"/>
      <c r="AV2341" s="51"/>
      <c r="AW2341" s="51"/>
    </row>
    <row r="2342" spans="1:49" ht="15" x14ac:dyDescent="0.3">
      <c r="A2342" s="32"/>
      <c r="AI2342" s="20"/>
      <c r="AJ2342" s="21"/>
      <c r="AK2342" s="39"/>
      <c r="AL2342" s="39"/>
      <c r="AM2342" s="19"/>
      <c r="AN2342" s="19"/>
      <c r="AO2342" s="19"/>
      <c r="AP2342" s="19"/>
      <c r="AQ2342" s="19"/>
      <c r="AR2342" s="19"/>
      <c r="AS2342" s="51"/>
      <c r="AT2342" s="51"/>
      <c r="AU2342" s="51"/>
      <c r="AV2342" s="51"/>
      <c r="AW2342" s="51"/>
    </row>
    <row r="2343" spans="1:49" ht="15" x14ac:dyDescent="0.3">
      <c r="A2343" s="32"/>
      <c r="AI2343" s="20"/>
      <c r="AJ2343" s="21"/>
      <c r="AK2343" s="39"/>
      <c r="AL2343" s="39"/>
      <c r="AM2343" s="19"/>
      <c r="AN2343" s="19"/>
      <c r="AO2343" s="19"/>
      <c r="AP2343" s="19"/>
      <c r="AQ2343" s="19"/>
      <c r="AR2343" s="19"/>
      <c r="AS2343" s="51"/>
      <c r="AT2343" s="51"/>
      <c r="AU2343" s="51"/>
      <c r="AV2343" s="51"/>
      <c r="AW2343" s="51"/>
    </row>
    <row r="2344" spans="1:49" ht="15" x14ac:dyDescent="0.3">
      <c r="A2344" s="32"/>
      <c r="AI2344" s="20"/>
      <c r="AJ2344" s="21"/>
      <c r="AK2344" s="39"/>
      <c r="AL2344" s="39"/>
      <c r="AM2344" s="19"/>
      <c r="AN2344" s="19"/>
      <c r="AO2344" s="19"/>
      <c r="AP2344" s="19"/>
      <c r="AQ2344" s="19"/>
      <c r="AR2344" s="19"/>
      <c r="AS2344" s="51"/>
      <c r="AT2344" s="51"/>
      <c r="AU2344" s="51"/>
      <c r="AV2344" s="51"/>
      <c r="AW2344" s="51"/>
    </row>
    <row r="2345" spans="1:49" ht="15" x14ac:dyDescent="0.3">
      <c r="A2345" s="32"/>
      <c r="AI2345" s="20"/>
      <c r="AJ2345" s="21"/>
      <c r="AK2345" s="39"/>
      <c r="AL2345" s="39"/>
      <c r="AM2345" s="19"/>
      <c r="AN2345" s="19"/>
      <c r="AO2345" s="19"/>
      <c r="AP2345" s="19"/>
      <c r="AQ2345" s="19"/>
      <c r="AR2345" s="19"/>
      <c r="AS2345" s="51"/>
      <c r="AT2345" s="51"/>
      <c r="AU2345" s="51"/>
      <c r="AV2345" s="51"/>
      <c r="AW2345" s="51"/>
    </row>
    <row r="2346" spans="1:49" ht="15" x14ac:dyDescent="0.3">
      <c r="A2346" s="32"/>
      <c r="AI2346" s="20"/>
      <c r="AJ2346" s="21"/>
      <c r="AK2346" s="39"/>
      <c r="AL2346" s="39"/>
      <c r="AM2346" s="19"/>
      <c r="AN2346" s="19"/>
      <c r="AO2346" s="19"/>
      <c r="AP2346" s="19"/>
      <c r="AQ2346" s="19"/>
      <c r="AR2346" s="19"/>
      <c r="AS2346" s="51"/>
      <c r="AT2346" s="51"/>
      <c r="AU2346" s="51"/>
      <c r="AV2346" s="51"/>
      <c r="AW2346" s="51"/>
    </row>
    <row r="2347" spans="1:49" ht="15" x14ac:dyDescent="0.3">
      <c r="A2347" s="32"/>
      <c r="AI2347" s="20"/>
      <c r="AJ2347" s="21"/>
      <c r="AK2347" s="39"/>
      <c r="AL2347" s="39"/>
      <c r="AM2347" s="19"/>
      <c r="AN2347" s="19"/>
      <c r="AO2347" s="19"/>
      <c r="AP2347" s="19"/>
      <c r="AQ2347" s="19"/>
      <c r="AR2347" s="19"/>
      <c r="AS2347" s="51"/>
      <c r="AT2347" s="51"/>
      <c r="AU2347" s="51"/>
      <c r="AV2347" s="51"/>
      <c r="AW2347" s="51"/>
    </row>
    <row r="2348" spans="1:49" ht="15" x14ac:dyDescent="0.3">
      <c r="A2348" s="32"/>
      <c r="AI2348" s="20"/>
      <c r="AJ2348" s="21"/>
      <c r="AK2348" s="39"/>
      <c r="AL2348" s="39"/>
      <c r="AM2348" s="19"/>
      <c r="AN2348" s="19"/>
      <c r="AO2348" s="19"/>
      <c r="AP2348" s="19"/>
      <c r="AQ2348" s="19"/>
      <c r="AR2348" s="19"/>
      <c r="AS2348" s="51"/>
      <c r="AT2348" s="51"/>
      <c r="AU2348" s="51"/>
      <c r="AV2348" s="51"/>
      <c r="AW2348" s="51"/>
    </row>
    <row r="2349" spans="1:49" ht="15" x14ac:dyDescent="0.3">
      <c r="A2349" s="32"/>
      <c r="AI2349" s="20"/>
      <c r="AJ2349" s="21"/>
      <c r="AK2349" s="39"/>
      <c r="AL2349" s="39"/>
      <c r="AM2349" s="19"/>
      <c r="AN2349" s="19"/>
      <c r="AO2349" s="19"/>
      <c r="AP2349" s="19"/>
      <c r="AQ2349" s="19"/>
      <c r="AR2349" s="19"/>
      <c r="AS2349" s="51"/>
      <c r="AT2349" s="51"/>
      <c r="AU2349" s="51"/>
      <c r="AV2349" s="51"/>
      <c r="AW2349" s="51"/>
    </row>
    <row r="2350" spans="1:49" ht="15" x14ac:dyDescent="0.3">
      <c r="A2350" s="32"/>
      <c r="AI2350" s="20"/>
      <c r="AJ2350" s="21"/>
      <c r="AK2350" s="39"/>
      <c r="AL2350" s="39"/>
      <c r="AM2350" s="19"/>
      <c r="AN2350" s="19"/>
      <c r="AO2350" s="19"/>
      <c r="AP2350" s="19"/>
      <c r="AQ2350" s="19"/>
      <c r="AR2350" s="19"/>
      <c r="AS2350" s="51"/>
      <c r="AT2350" s="51"/>
      <c r="AU2350" s="51"/>
      <c r="AV2350" s="51"/>
      <c r="AW2350" s="51"/>
    </row>
    <row r="2351" spans="1:49" ht="15" x14ac:dyDescent="0.3">
      <c r="A2351" s="32"/>
      <c r="AI2351" s="20"/>
      <c r="AJ2351" s="21"/>
      <c r="AK2351" s="39"/>
      <c r="AL2351" s="39"/>
      <c r="AM2351" s="19"/>
      <c r="AN2351" s="19"/>
      <c r="AO2351" s="19"/>
      <c r="AP2351" s="19"/>
      <c r="AQ2351" s="19"/>
      <c r="AR2351" s="19"/>
      <c r="AS2351" s="51"/>
      <c r="AT2351" s="51"/>
      <c r="AU2351" s="51"/>
      <c r="AV2351" s="51"/>
      <c r="AW2351" s="51"/>
    </row>
    <row r="2352" spans="1:49" ht="15" x14ac:dyDescent="0.3">
      <c r="A2352" s="32"/>
      <c r="AI2352" s="20"/>
      <c r="AJ2352" s="21"/>
      <c r="AK2352" s="39"/>
      <c r="AL2352" s="39"/>
      <c r="AM2352" s="19"/>
      <c r="AN2352" s="19"/>
      <c r="AO2352" s="19"/>
      <c r="AP2352" s="19"/>
      <c r="AQ2352" s="19"/>
      <c r="AR2352" s="19"/>
      <c r="AS2352" s="51"/>
      <c r="AT2352" s="51"/>
      <c r="AU2352" s="51"/>
      <c r="AV2352" s="51"/>
      <c r="AW2352" s="51"/>
    </row>
    <row r="2353" spans="1:49" ht="15" x14ac:dyDescent="0.3">
      <c r="A2353" s="32"/>
      <c r="AI2353" s="20"/>
      <c r="AJ2353" s="21"/>
      <c r="AK2353" s="39"/>
      <c r="AL2353" s="39"/>
      <c r="AM2353" s="19"/>
      <c r="AN2353" s="19"/>
      <c r="AO2353" s="19"/>
      <c r="AP2353" s="19"/>
      <c r="AQ2353" s="19"/>
      <c r="AR2353" s="19"/>
      <c r="AS2353" s="51"/>
      <c r="AT2353" s="51"/>
      <c r="AU2353" s="51"/>
      <c r="AV2353" s="51"/>
      <c r="AW2353" s="51"/>
    </row>
    <row r="2354" spans="1:49" ht="15" x14ac:dyDescent="0.3">
      <c r="A2354" s="32"/>
      <c r="AI2354" s="20"/>
      <c r="AJ2354" s="21"/>
      <c r="AK2354" s="39"/>
      <c r="AL2354" s="39"/>
      <c r="AM2354" s="19"/>
      <c r="AN2354" s="19"/>
      <c r="AO2354" s="19"/>
      <c r="AP2354" s="19"/>
      <c r="AQ2354" s="19"/>
      <c r="AR2354" s="19"/>
      <c r="AS2354" s="51"/>
      <c r="AT2354" s="51"/>
      <c r="AU2354" s="51"/>
      <c r="AV2354" s="51"/>
      <c r="AW2354" s="51"/>
    </row>
    <row r="2355" spans="1:49" ht="15" x14ac:dyDescent="0.3">
      <c r="A2355" s="32"/>
      <c r="AI2355" s="20"/>
      <c r="AJ2355" s="21"/>
      <c r="AK2355" s="39"/>
      <c r="AL2355" s="39"/>
      <c r="AM2355" s="19"/>
      <c r="AN2355" s="19"/>
      <c r="AO2355" s="19"/>
      <c r="AP2355" s="19"/>
      <c r="AQ2355" s="19"/>
      <c r="AR2355" s="19"/>
      <c r="AS2355" s="51"/>
      <c r="AT2355" s="51"/>
      <c r="AU2355" s="51"/>
      <c r="AV2355" s="51"/>
      <c r="AW2355" s="51"/>
    </row>
    <row r="2356" spans="1:49" ht="15" x14ac:dyDescent="0.3">
      <c r="A2356" s="32"/>
      <c r="AI2356" s="20"/>
      <c r="AJ2356" s="21"/>
      <c r="AK2356" s="39"/>
      <c r="AL2356" s="39"/>
      <c r="AM2356" s="19"/>
      <c r="AN2356" s="19"/>
      <c r="AO2356" s="19"/>
      <c r="AP2356" s="19"/>
      <c r="AQ2356" s="19"/>
      <c r="AR2356" s="19"/>
      <c r="AS2356" s="51"/>
      <c r="AT2356" s="51"/>
      <c r="AU2356" s="51"/>
      <c r="AV2356" s="51"/>
      <c r="AW2356" s="51"/>
    </row>
    <row r="2357" spans="1:49" ht="15" x14ac:dyDescent="0.3">
      <c r="A2357" s="32"/>
      <c r="AI2357" s="20"/>
      <c r="AJ2357" s="21"/>
      <c r="AK2357" s="39"/>
      <c r="AL2357" s="39"/>
      <c r="AM2357" s="19"/>
      <c r="AN2357" s="19"/>
      <c r="AO2357" s="19"/>
      <c r="AP2357" s="19"/>
      <c r="AQ2357" s="19"/>
      <c r="AR2357" s="19"/>
      <c r="AS2357" s="51"/>
      <c r="AT2357" s="51"/>
      <c r="AU2357" s="51"/>
      <c r="AV2357" s="51"/>
      <c r="AW2357" s="51"/>
    </row>
    <row r="2358" spans="1:49" ht="15" x14ac:dyDescent="0.3">
      <c r="A2358" s="32"/>
      <c r="AI2358" s="20"/>
      <c r="AJ2358" s="21"/>
      <c r="AK2358" s="39"/>
      <c r="AL2358" s="39"/>
      <c r="AM2358" s="19"/>
      <c r="AN2358" s="19"/>
      <c r="AO2358" s="19"/>
      <c r="AP2358" s="19"/>
      <c r="AQ2358" s="19"/>
      <c r="AR2358" s="19"/>
      <c r="AS2358" s="51"/>
      <c r="AT2358" s="51"/>
      <c r="AU2358" s="51"/>
      <c r="AV2358" s="51"/>
      <c r="AW2358" s="51"/>
    </row>
    <row r="2359" spans="1:49" ht="15" x14ac:dyDescent="0.3">
      <c r="A2359" s="32"/>
      <c r="AI2359" s="20"/>
      <c r="AJ2359" s="21"/>
      <c r="AK2359" s="39"/>
      <c r="AL2359" s="39"/>
      <c r="AM2359" s="19"/>
      <c r="AN2359" s="19"/>
      <c r="AO2359" s="19"/>
      <c r="AP2359" s="19"/>
      <c r="AQ2359" s="19"/>
      <c r="AR2359" s="19"/>
      <c r="AS2359" s="51"/>
      <c r="AT2359" s="51"/>
      <c r="AU2359" s="51"/>
      <c r="AV2359" s="51"/>
      <c r="AW2359" s="51"/>
    </row>
    <row r="2360" spans="1:49" ht="15" x14ac:dyDescent="0.3">
      <c r="A2360" s="32"/>
      <c r="AI2360" s="20"/>
      <c r="AJ2360" s="21"/>
      <c r="AK2360" s="39"/>
      <c r="AL2360" s="39"/>
      <c r="AM2360" s="19"/>
      <c r="AN2360" s="19"/>
      <c r="AO2360" s="19"/>
      <c r="AP2360" s="19"/>
      <c r="AQ2360" s="19"/>
      <c r="AR2360" s="19"/>
      <c r="AS2360" s="51"/>
      <c r="AT2360" s="51"/>
      <c r="AU2360" s="51"/>
      <c r="AV2360" s="51"/>
      <c r="AW2360" s="51"/>
    </row>
    <row r="2361" spans="1:49" ht="15" x14ac:dyDescent="0.3">
      <c r="A2361" s="32"/>
      <c r="AI2361" s="20"/>
      <c r="AJ2361" s="21"/>
      <c r="AK2361" s="39"/>
      <c r="AL2361" s="39"/>
      <c r="AM2361" s="19"/>
      <c r="AN2361" s="19"/>
      <c r="AO2361" s="19"/>
      <c r="AP2361" s="19"/>
      <c r="AQ2361" s="19"/>
      <c r="AR2361" s="19"/>
      <c r="AS2361" s="51"/>
      <c r="AT2361" s="51"/>
      <c r="AU2361" s="51"/>
      <c r="AV2361" s="51"/>
      <c r="AW2361" s="51"/>
    </row>
    <row r="2362" spans="1:49" ht="15" x14ac:dyDescent="0.3">
      <c r="A2362" s="32"/>
      <c r="AI2362" s="20"/>
      <c r="AJ2362" s="21"/>
      <c r="AK2362" s="39"/>
      <c r="AL2362" s="39"/>
      <c r="AM2362" s="19"/>
      <c r="AN2362" s="19"/>
      <c r="AO2362" s="19"/>
      <c r="AP2362" s="19"/>
      <c r="AQ2362" s="19"/>
      <c r="AR2362" s="19"/>
      <c r="AS2362" s="51"/>
      <c r="AT2362" s="51"/>
      <c r="AU2362" s="51"/>
      <c r="AV2362" s="51"/>
      <c r="AW2362" s="51"/>
    </row>
    <row r="2363" spans="1:49" ht="15" x14ac:dyDescent="0.3">
      <c r="A2363" s="32"/>
      <c r="AI2363" s="20"/>
      <c r="AJ2363" s="21"/>
      <c r="AK2363" s="39"/>
      <c r="AL2363" s="39"/>
      <c r="AM2363" s="19"/>
      <c r="AN2363" s="19"/>
      <c r="AO2363" s="19"/>
      <c r="AP2363" s="19"/>
      <c r="AQ2363" s="19"/>
      <c r="AR2363" s="19"/>
      <c r="AS2363" s="51"/>
      <c r="AT2363" s="51"/>
      <c r="AU2363" s="51"/>
      <c r="AV2363" s="51"/>
      <c r="AW2363" s="51"/>
    </row>
    <row r="2364" spans="1:49" ht="15" x14ac:dyDescent="0.3">
      <c r="A2364" s="32"/>
      <c r="AI2364" s="20"/>
      <c r="AJ2364" s="21"/>
      <c r="AK2364" s="39"/>
      <c r="AL2364" s="39"/>
      <c r="AM2364" s="19"/>
      <c r="AN2364" s="19"/>
      <c r="AO2364" s="19"/>
      <c r="AP2364" s="19"/>
      <c r="AQ2364" s="19"/>
      <c r="AR2364" s="19"/>
      <c r="AS2364" s="51"/>
      <c r="AT2364" s="51"/>
      <c r="AU2364" s="51"/>
      <c r="AV2364" s="51"/>
      <c r="AW2364" s="51"/>
    </row>
    <row r="2365" spans="1:49" ht="15" x14ac:dyDescent="0.3">
      <c r="A2365" s="32"/>
      <c r="AI2365" s="20"/>
      <c r="AJ2365" s="21"/>
      <c r="AK2365" s="39"/>
      <c r="AL2365" s="39"/>
      <c r="AM2365" s="19"/>
      <c r="AN2365" s="19"/>
      <c r="AO2365" s="19"/>
      <c r="AP2365" s="19"/>
      <c r="AQ2365" s="19"/>
      <c r="AR2365" s="19"/>
      <c r="AS2365" s="51"/>
      <c r="AT2365" s="51"/>
      <c r="AU2365" s="51"/>
      <c r="AV2365" s="51"/>
      <c r="AW2365" s="51"/>
    </row>
    <row r="2366" spans="1:49" ht="15" x14ac:dyDescent="0.3">
      <c r="A2366" s="32"/>
      <c r="AI2366" s="20"/>
      <c r="AJ2366" s="21"/>
      <c r="AK2366" s="39"/>
      <c r="AL2366" s="39"/>
      <c r="AM2366" s="19"/>
      <c r="AN2366" s="19"/>
      <c r="AO2366" s="19"/>
      <c r="AP2366" s="19"/>
      <c r="AQ2366" s="19"/>
      <c r="AR2366" s="19"/>
      <c r="AS2366" s="51"/>
      <c r="AT2366" s="51"/>
      <c r="AU2366" s="51"/>
      <c r="AV2366" s="51"/>
      <c r="AW2366" s="51"/>
    </row>
    <row r="2367" spans="1:49" ht="15" x14ac:dyDescent="0.3">
      <c r="A2367" s="32"/>
      <c r="AI2367" s="20"/>
      <c r="AJ2367" s="21"/>
      <c r="AK2367" s="39"/>
      <c r="AL2367" s="39"/>
      <c r="AM2367" s="19"/>
      <c r="AN2367" s="19"/>
      <c r="AO2367" s="19"/>
      <c r="AP2367" s="19"/>
      <c r="AQ2367" s="19"/>
      <c r="AR2367" s="19"/>
      <c r="AS2367" s="51"/>
      <c r="AT2367" s="51"/>
      <c r="AU2367" s="51"/>
      <c r="AV2367" s="51"/>
      <c r="AW2367" s="51"/>
    </row>
    <row r="2368" spans="1:49" ht="15" x14ac:dyDescent="0.3">
      <c r="A2368" s="32"/>
      <c r="AI2368" s="20"/>
      <c r="AJ2368" s="21"/>
      <c r="AK2368" s="39"/>
      <c r="AL2368" s="39"/>
      <c r="AM2368" s="19"/>
      <c r="AN2368" s="19"/>
      <c r="AO2368" s="19"/>
      <c r="AP2368" s="19"/>
      <c r="AQ2368" s="19"/>
      <c r="AR2368" s="19"/>
      <c r="AS2368" s="51"/>
      <c r="AT2368" s="51"/>
      <c r="AU2368" s="51"/>
      <c r="AV2368" s="51"/>
      <c r="AW2368" s="51"/>
    </row>
    <row r="2369" spans="1:49" ht="15" x14ac:dyDescent="0.3">
      <c r="A2369" s="32"/>
      <c r="AI2369" s="20"/>
      <c r="AJ2369" s="21"/>
      <c r="AK2369" s="39"/>
      <c r="AL2369" s="39"/>
      <c r="AM2369" s="19"/>
      <c r="AN2369" s="19"/>
      <c r="AO2369" s="19"/>
      <c r="AP2369" s="19"/>
      <c r="AQ2369" s="19"/>
      <c r="AR2369" s="19"/>
      <c r="AS2369" s="51"/>
      <c r="AT2369" s="51"/>
      <c r="AU2369" s="51"/>
      <c r="AV2369" s="51"/>
      <c r="AW2369" s="51"/>
    </row>
    <row r="2370" spans="1:49" ht="15" x14ac:dyDescent="0.3">
      <c r="A2370" s="32"/>
      <c r="AI2370" s="20"/>
      <c r="AJ2370" s="21"/>
      <c r="AK2370" s="39"/>
      <c r="AL2370" s="39"/>
      <c r="AM2370" s="19"/>
      <c r="AN2370" s="19"/>
      <c r="AO2370" s="19"/>
      <c r="AP2370" s="19"/>
      <c r="AQ2370" s="19"/>
      <c r="AR2370" s="19"/>
      <c r="AS2370" s="51"/>
      <c r="AT2370" s="51"/>
      <c r="AU2370" s="51"/>
      <c r="AV2370" s="51"/>
      <c r="AW2370" s="51"/>
    </row>
    <row r="2371" spans="1:49" ht="15" x14ac:dyDescent="0.3">
      <c r="A2371" s="32"/>
      <c r="AI2371" s="20"/>
      <c r="AJ2371" s="21"/>
      <c r="AK2371" s="39"/>
      <c r="AL2371" s="39"/>
      <c r="AM2371" s="19"/>
      <c r="AN2371" s="19"/>
      <c r="AO2371" s="19"/>
      <c r="AP2371" s="19"/>
      <c r="AQ2371" s="19"/>
      <c r="AR2371" s="19"/>
      <c r="AS2371" s="51"/>
      <c r="AT2371" s="51"/>
      <c r="AU2371" s="51"/>
      <c r="AV2371" s="51"/>
      <c r="AW2371" s="51"/>
    </row>
    <row r="2372" spans="1:49" ht="15" x14ac:dyDescent="0.3">
      <c r="A2372" s="32"/>
      <c r="AI2372" s="20"/>
      <c r="AJ2372" s="21"/>
      <c r="AK2372" s="39"/>
      <c r="AL2372" s="39"/>
      <c r="AM2372" s="19"/>
      <c r="AN2372" s="19"/>
      <c r="AO2372" s="19"/>
      <c r="AP2372" s="19"/>
      <c r="AQ2372" s="19"/>
      <c r="AR2372" s="19"/>
      <c r="AS2372" s="51"/>
      <c r="AT2372" s="51"/>
      <c r="AU2372" s="51"/>
      <c r="AV2372" s="51"/>
      <c r="AW2372" s="51"/>
    </row>
    <row r="2373" spans="1:49" ht="15" x14ac:dyDescent="0.3">
      <c r="A2373" s="32"/>
      <c r="AI2373" s="20"/>
      <c r="AJ2373" s="21"/>
      <c r="AK2373" s="39"/>
      <c r="AL2373" s="39"/>
      <c r="AM2373" s="19"/>
      <c r="AN2373" s="19"/>
      <c r="AO2373" s="19"/>
      <c r="AP2373" s="19"/>
      <c r="AQ2373" s="19"/>
      <c r="AR2373" s="19"/>
      <c r="AS2373" s="51"/>
      <c r="AT2373" s="51"/>
      <c r="AU2373" s="51"/>
      <c r="AV2373" s="51"/>
      <c r="AW2373" s="51"/>
    </row>
    <row r="2374" spans="1:49" ht="15" x14ac:dyDescent="0.3">
      <c r="A2374" s="32"/>
      <c r="AI2374" s="20"/>
      <c r="AJ2374" s="21"/>
      <c r="AK2374" s="39"/>
      <c r="AL2374" s="39"/>
      <c r="AM2374" s="19"/>
      <c r="AN2374" s="19"/>
      <c r="AO2374" s="19"/>
      <c r="AP2374" s="19"/>
      <c r="AQ2374" s="19"/>
      <c r="AR2374" s="19"/>
      <c r="AS2374" s="51"/>
      <c r="AT2374" s="51"/>
      <c r="AU2374" s="51"/>
      <c r="AV2374" s="51"/>
      <c r="AW2374" s="51"/>
    </row>
    <row r="2375" spans="1:49" ht="15" x14ac:dyDescent="0.3">
      <c r="A2375" s="32"/>
      <c r="AI2375" s="20"/>
      <c r="AJ2375" s="21"/>
      <c r="AK2375" s="39"/>
      <c r="AL2375" s="39"/>
      <c r="AM2375" s="19"/>
      <c r="AN2375" s="19"/>
      <c r="AO2375" s="19"/>
      <c r="AP2375" s="19"/>
      <c r="AQ2375" s="19"/>
      <c r="AR2375" s="19"/>
      <c r="AS2375" s="51"/>
      <c r="AT2375" s="51"/>
      <c r="AU2375" s="51"/>
      <c r="AV2375" s="51"/>
      <c r="AW2375" s="51"/>
    </row>
    <row r="2376" spans="1:49" ht="15" x14ac:dyDescent="0.3">
      <c r="A2376" s="32"/>
      <c r="AI2376" s="20"/>
      <c r="AJ2376" s="21"/>
      <c r="AK2376" s="39"/>
      <c r="AL2376" s="39"/>
      <c r="AM2376" s="19"/>
      <c r="AN2376" s="19"/>
      <c r="AO2376" s="19"/>
      <c r="AP2376" s="19"/>
      <c r="AQ2376" s="19"/>
      <c r="AR2376" s="19"/>
      <c r="AS2376" s="51"/>
      <c r="AT2376" s="51"/>
      <c r="AU2376" s="51"/>
      <c r="AV2376" s="51"/>
      <c r="AW2376" s="51"/>
    </row>
    <row r="2377" spans="1:49" ht="15" x14ac:dyDescent="0.3">
      <c r="A2377" s="32"/>
      <c r="AI2377" s="20"/>
      <c r="AJ2377" s="21"/>
      <c r="AK2377" s="39"/>
      <c r="AL2377" s="39"/>
      <c r="AM2377" s="19"/>
      <c r="AN2377" s="19"/>
      <c r="AO2377" s="19"/>
      <c r="AP2377" s="19"/>
      <c r="AQ2377" s="19"/>
      <c r="AR2377" s="19"/>
      <c r="AS2377" s="51"/>
      <c r="AT2377" s="51"/>
      <c r="AU2377" s="51"/>
      <c r="AV2377" s="51"/>
      <c r="AW2377" s="51"/>
    </row>
    <row r="2378" spans="1:49" ht="15" x14ac:dyDescent="0.3">
      <c r="A2378" s="32"/>
      <c r="AI2378" s="20"/>
      <c r="AJ2378" s="21"/>
      <c r="AK2378" s="39"/>
      <c r="AL2378" s="39"/>
      <c r="AM2378" s="19"/>
      <c r="AN2378" s="19"/>
      <c r="AO2378" s="19"/>
      <c r="AP2378" s="19"/>
      <c r="AQ2378" s="19"/>
      <c r="AR2378" s="19"/>
      <c r="AS2378" s="51"/>
      <c r="AT2378" s="51"/>
      <c r="AU2378" s="51"/>
      <c r="AV2378" s="51"/>
      <c r="AW2378" s="51"/>
    </row>
    <row r="2379" spans="1:49" ht="15" x14ac:dyDescent="0.3">
      <c r="A2379" s="32"/>
      <c r="AI2379" s="20"/>
      <c r="AJ2379" s="21"/>
      <c r="AK2379" s="39"/>
      <c r="AL2379" s="39"/>
      <c r="AM2379" s="19"/>
      <c r="AN2379" s="19"/>
      <c r="AO2379" s="19"/>
      <c r="AP2379" s="19"/>
      <c r="AQ2379" s="19"/>
      <c r="AR2379" s="19"/>
      <c r="AS2379" s="51"/>
      <c r="AT2379" s="51"/>
      <c r="AU2379" s="51"/>
      <c r="AV2379" s="51"/>
      <c r="AW2379" s="51"/>
    </row>
    <row r="2380" spans="1:49" ht="15" x14ac:dyDescent="0.3">
      <c r="A2380" s="32"/>
      <c r="AI2380" s="20"/>
      <c r="AJ2380" s="21"/>
      <c r="AK2380" s="39"/>
      <c r="AL2380" s="39"/>
      <c r="AM2380" s="19"/>
      <c r="AN2380" s="19"/>
      <c r="AO2380" s="19"/>
      <c r="AP2380" s="19"/>
      <c r="AQ2380" s="19"/>
      <c r="AR2380" s="19"/>
      <c r="AS2380" s="51"/>
      <c r="AT2380" s="51"/>
      <c r="AU2380" s="51"/>
      <c r="AV2380" s="51"/>
      <c r="AW2380" s="51"/>
    </row>
    <row r="2381" spans="1:49" ht="15" x14ac:dyDescent="0.3">
      <c r="A2381" s="32"/>
      <c r="AI2381" s="20"/>
      <c r="AJ2381" s="21"/>
      <c r="AK2381" s="39"/>
      <c r="AL2381" s="39"/>
      <c r="AM2381" s="19"/>
      <c r="AN2381" s="19"/>
      <c r="AO2381" s="19"/>
      <c r="AP2381" s="19"/>
      <c r="AQ2381" s="19"/>
      <c r="AR2381" s="19"/>
      <c r="AS2381" s="51"/>
      <c r="AT2381" s="51"/>
      <c r="AU2381" s="51"/>
      <c r="AV2381" s="51"/>
      <c r="AW2381" s="51"/>
    </row>
    <row r="2382" spans="1:49" ht="15" x14ac:dyDescent="0.3">
      <c r="A2382" s="32"/>
      <c r="AI2382" s="20"/>
      <c r="AJ2382" s="21"/>
      <c r="AK2382" s="39"/>
      <c r="AL2382" s="39"/>
      <c r="AM2382" s="19"/>
      <c r="AN2382" s="19"/>
      <c r="AO2382" s="19"/>
      <c r="AP2382" s="19"/>
      <c r="AQ2382" s="19"/>
      <c r="AR2382" s="19"/>
      <c r="AS2382" s="51"/>
      <c r="AT2382" s="51"/>
      <c r="AU2382" s="51"/>
      <c r="AV2382" s="51"/>
      <c r="AW2382" s="51"/>
    </row>
    <row r="2383" spans="1:49" ht="15" x14ac:dyDescent="0.3">
      <c r="A2383" s="32"/>
      <c r="AI2383" s="20"/>
      <c r="AJ2383" s="21"/>
      <c r="AK2383" s="39"/>
      <c r="AL2383" s="39"/>
      <c r="AM2383" s="19"/>
      <c r="AN2383" s="19"/>
      <c r="AO2383" s="19"/>
      <c r="AP2383" s="19"/>
      <c r="AQ2383" s="19"/>
      <c r="AR2383" s="19"/>
      <c r="AS2383" s="51"/>
      <c r="AT2383" s="51"/>
      <c r="AU2383" s="51"/>
      <c r="AV2383" s="51"/>
      <c r="AW2383" s="51"/>
    </row>
    <row r="2384" spans="1:49" ht="15" x14ac:dyDescent="0.3">
      <c r="A2384" s="32"/>
      <c r="AI2384" s="20"/>
      <c r="AJ2384" s="21"/>
      <c r="AK2384" s="39"/>
      <c r="AL2384" s="39"/>
      <c r="AM2384" s="19"/>
      <c r="AN2384" s="19"/>
      <c r="AO2384" s="19"/>
      <c r="AP2384" s="19"/>
      <c r="AQ2384" s="19"/>
      <c r="AR2384" s="19"/>
      <c r="AS2384" s="51"/>
      <c r="AT2384" s="51"/>
      <c r="AU2384" s="51"/>
      <c r="AV2384" s="51"/>
      <c r="AW2384" s="51"/>
    </row>
    <row r="2385" spans="1:49" ht="15" x14ac:dyDescent="0.3">
      <c r="A2385" s="32"/>
      <c r="AI2385" s="20"/>
      <c r="AJ2385" s="21"/>
      <c r="AK2385" s="39"/>
      <c r="AL2385" s="39"/>
      <c r="AM2385" s="19"/>
      <c r="AN2385" s="19"/>
      <c r="AO2385" s="19"/>
      <c r="AP2385" s="19"/>
      <c r="AQ2385" s="19"/>
      <c r="AR2385" s="19"/>
      <c r="AS2385" s="51"/>
      <c r="AT2385" s="51"/>
      <c r="AU2385" s="51"/>
      <c r="AV2385" s="51"/>
      <c r="AW2385" s="51"/>
    </row>
    <row r="2386" spans="1:49" ht="15" x14ac:dyDescent="0.3">
      <c r="A2386" s="32"/>
      <c r="AI2386" s="20"/>
      <c r="AJ2386" s="21"/>
      <c r="AK2386" s="39"/>
      <c r="AL2386" s="39"/>
      <c r="AM2386" s="19"/>
      <c r="AN2386" s="19"/>
      <c r="AO2386" s="19"/>
      <c r="AP2386" s="19"/>
      <c r="AQ2386" s="19"/>
      <c r="AR2386" s="19"/>
      <c r="AS2386" s="51"/>
      <c r="AT2386" s="51"/>
      <c r="AU2386" s="51"/>
      <c r="AV2386" s="51"/>
      <c r="AW2386" s="51"/>
    </row>
    <row r="2387" spans="1:49" ht="15" x14ac:dyDescent="0.3">
      <c r="A2387" s="32"/>
      <c r="AI2387" s="20"/>
      <c r="AJ2387" s="21"/>
      <c r="AK2387" s="39"/>
      <c r="AL2387" s="39"/>
      <c r="AM2387" s="19"/>
      <c r="AN2387" s="19"/>
      <c r="AO2387" s="19"/>
      <c r="AP2387" s="19"/>
      <c r="AQ2387" s="19"/>
      <c r="AR2387" s="19"/>
      <c r="AS2387" s="51"/>
      <c r="AT2387" s="51"/>
      <c r="AU2387" s="51"/>
      <c r="AV2387" s="51"/>
      <c r="AW2387" s="51"/>
    </row>
    <row r="2388" spans="1:49" ht="15" x14ac:dyDescent="0.3">
      <c r="A2388" s="32"/>
      <c r="AI2388" s="20"/>
      <c r="AJ2388" s="21"/>
      <c r="AK2388" s="39"/>
      <c r="AL2388" s="39"/>
      <c r="AM2388" s="19"/>
      <c r="AN2388" s="19"/>
      <c r="AO2388" s="19"/>
      <c r="AP2388" s="19"/>
      <c r="AQ2388" s="19"/>
      <c r="AR2388" s="19"/>
      <c r="AS2388" s="51"/>
      <c r="AT2388" s="51"/>
      <c r="AU2388" s="51"/>
      <c r="AV2388" s="51"/>
      <c r="AW2388" s="51"/>
    </row>
    <row r="2389" spans="1:49" ht="15" x14ac:dyDescent="0.3">
      <c r="A2389" s="32"/>
      <c r="AI2389" s="20"/>
      <c r="AJ2389" s="21"/>
      <c r="AK2389" s="39"/>
      <c r="AL2389" s="39"/>
      <c r="AM2389" s="19"/>
      <c r="AN2389" s="19"/>
      <c r="AO2389" s="19"/>
      <c r="AP2389" s="19"/>
      <c r="AQ2389" s="19"/>
      <c r="AR2389" s="19"/>
      <c r="AS2389" s="51"/>
      <c r="AT2389" s="51"/>
      <c r="AU2389" s="51"/>
      <c r="AV2389" s="51"/>
      <c r="AW2389" s="51"/>
    </row>
    <row r="2390" spans="1:49" ht="15" x14ac:dyDescent="0.3">
      <c r="A2390" s="32"/>
      <c r="AI2390" s="20"/>
      <c r="AJ2390" s="21"/>
      <c r="AK2390" s="39"/>
      <c r="AL2390" s="39"/>
      <c r="AM2390" s="19"/>
      <c r="AN2390" s="19"/>
      <c r="AO2390" s="19"/>
      <c r="AP2390" s="19"/>
      <c r="AQ2390" s="19"/>
      <c r="AR2390" s="19"/>
      <c r="AS2390" s="51"/>
      <c r="AT2390" s="51"/>
      <c r="AU2390" s="51"/>
      <c r="AV2390" s="51"/>
      <c r="AW2390" s="51"/>
    </row>
    <row r="2391" spans="1:49" ht="15" x14ac:dyDescent="0.3">
      <c r="A2391" s="32"/>
      <c r="AI2391" s="20"/>
      <c r="AJ2391" s="21"/>
      <c r="AK2391" s="39"/>
      <c r="AL2391" s="39"/>
      <c r="AM2391" s="19"/>
      <c r="AN2391" s="19"/>
      <c r="AO2391" s="19"/>
      <c r="AP2391" s="19"/>
      <c r="AQ2391" s="19"/>
      <c r="AR2391" s="19"/>
      <c r="AS2391" s="51"/>
      <c r="AT2391" s="51"/>
      <c r="AU2391" s="51"/>
      <c r="AV2391" s="51"/>
      <c r="AW2391" s="51"/>
    </row>
    <row r="2392" spans="1:49" ht="15" x14ac:dyDescent="0.3">
      <c r="A2392" s="32"/>
      <c r="AI2392" s="20"/>
      <c r="AJ2392" s="21"/>
      <c r="AK2392" s="39"/>
      <c r="AL2392" s="39"/>
      <c r="AM2392" s="19"/>
      <c r="AN2392" s="19"/>
      <c r="AO2392" s="19"/>
      <c r="AP2392" s="19"/>
      <c r="AQ2392" s="19"/>
      <c r="AR2392" s="19"/>
      <c r="AS2392" s="51"/>
      <c r="AT2392" s="51"/>
      <c r="AU2392" s="51"/>
      <c r="AV2392" s="51"/>
      <c r="AW2392" s="51"/>
    </row>
    <row r="2393" spans="1:49" ht="15" x14ac:dyDescent="0.3">
      <c r="A2393" s="32"/>
      <c r="AI2393" s="20"/>
      <c r="AJ2393" s="21"/>
      <c r="AK2393" s="39"/>
      <c r="AL2393" s="39"/>
      <c r="AM2393" s="19"/>
      <c r="AN2393" s="19"/>
      <c r="AO2393" s="19"/>
      <c r="AP2393" s="19"/>
      <c r="AQ2393" s="19"/>
      <c r="AR2393" s="19"/>
      <c r="AS2393" s="51"/>
      <c r="AT2393" s="51"/>
      <c r="AU2393" s="51"/>
      <c r="AV2393" s="51"/>
      <c r="AW2393" s="51"/>
    </row>
    <row r="2394" spans="1:49" ht="15" x14ac:dyDescent="0.3">
      <c r="A2394" s="32"/>
      <c r="AI2394" s="20"/>
      <c r="AJ2394" s="21"/>
      <c r="AK2394" s="39"/>
      <c r="AL2394" s="39"/>
      <c r="AM2394" s="19"/>
      <c r="AN2394" s="19"/>
      <c r="AO2394" s="19"/>
      <c r="AP2394" s="19"/>
      <c r="AQ2394" s="19"/>
      <c r="AR2394" s="19"/>
      <c r="AS2394" s="51"/>
      <c r="AT2394" s="51"/>
      <c r="AU2394" s="51"/>
      <c r="AV2394" s="51"/>
      <c r="AW2394" s="51"/>
    </row>
    <row r="2395" spans="1:49" ht="15" x14ac:dyDescent="0.3">
      <c r="A2395" s="32"/>
      <c r="AI2395" s="20"/>
      <c r="AJ2395" s="21"/>
      <c r="AK2395" s="39"/>
      <c r="AL2395" s="39"/>
      <c r="AM2395" s="19"/>
      <c r="AN2395" s="19"/>
      <c r="AO2395" s="19"/>
      <c r="AP2395" s="19"/>
      <c r="AQ2395" s="19"/>
      <c r="AR2395" s="19"/>
      <c r="AS2395" s="51"/>
      <c r="AT2395" s="51"/>
      <c r="AU2395" s="51"/>
      <c r="AV2395" s="51"/>
      <c r="AW2395" s="51"/>
    </row>
    <row r="2396" spans="1:49" ht="15" x14ac:dyDescent="0.3">
      <c r="A2396" s="32"/>
      <c r="AI2396" s="20"/>
      <c r="AJ2396" s="21"/>
      <c r="AK2396" s="39"/>
      <c r="AL2396" s="39"/>
      <c r="AM2396" s="19"/>
      <c r="AN2396" s="19"/>
      <c r="AO2396" s="19"/>
      <c r="AP2396" s="19"/>
      <c r="AQ2396" s="19"/>
      <c r="AR2396" s="19"/>
      <c r="AS2396" s="51"/>
      <c r="AT2396" s="51"/>
      <c r="AU2396" s="51"/>
      <c r="AV2396" s="51"/>
      <c r="AW2396" s="51"/>
    </row>
    <row r="2397" spans="1:49" ht="15" x14ac:dyDescent="0.3">
      <c r="A2397" s="32"/>
      <c r="AI2397" s="20"/>
      <c r="AJ2397" s="21"/>
      <c r="AK2397" s="39"/>
      <c r="AL2397" s="39"/>
      <c r="AM2397" s="19"/>
      <c r="AN2397" s="19"/>
      <c r="AO2397" s="19"/>
      <c r="AP2397" s="19"/>
      <c r="AQ2397" s="19"/>
      <c r="AR2397" s="19"/>
      <c r="AS2397" s="51"/>
      <c r="AT2397" s="51"/>
      <c r="AU2397" s="51"/>
      <c r="AV2397" s="51"/>
      <c r="AW2397" s="51"/>
    </row>
    <row r="2398" spans="1:49" ht="15" x14ac:dyDescent="0.3">
      <c r="A2398" s="32"/>
      <c r="AI2398" s="20"/>
      <c r="AJ2398" s="21"/>
      <c r="AK2398" s="39"/>
      <c r="AL2398" s="39"/>
      <c r="AM2398" s="19"/>
      <c r="AN2398" s="19"/>
      <c r="AO2398" s="19"/>
      <c r="AP2398" s="19"/>
      <c r="AQ2398" s="19"/>
      <c r="AR2398" s="19"/>
      <c r="AS2398" s="51"/>
      <c r="AT2398" s="51"/>
      <c r="AU2398" s="51"/>
      <c r="AV2398" s="51"/>
      <c r="AW2398" s="51"/>
    </row>
    <row r="2399" spans="1:49" ht="15" x14ac:dyDescent="0.3">
      <c r="A2399" s="32"/>
      <c r="AI2399" s="20"/>
      <c r="AJ2399" s="21"/>
      <c r="AK2399" s="39"/>
      <c r="AL2399" s="39"/>
      <c r="AM2399" s="19"/>
      <c r="AN2399" s="19"/>
      <c r="AO2399" s="19"/>
      <c r="AP2399" s="19"/>
      <c r="AQ2399" s="19"/>
      <c r="AR2399" s="19"/>
      <c r="AS2399" s="51"/>
      <c r="AT2399" s="51"/>
      <c r="AU2399" s="51"/>
      <c r="AV2399" s="51"/>
      <c r="AW2399" s="51"/>
    </row>
    <row r="2400" spans="1:49" ht="15" x14ac:dyDescent="0.3">
      <c r="A2400" s="32"/>
      <c r="AI2400" s="20"/>
      <c r="AJ2400" s="21"/>
      <c r="AK2400" s="39"/>
      <c r="AL2400" s="39"/>
      <c r="AM2400" s="19"/>
      <c r="AN2400" s="19"/>
      <c r="AO2400" s="19"/>
      <c r="AP2400" s="19"/>
      <c r="AQ2400" s="19"/>
      <c r="AR2400" s="19"/>
      <c r="AS2400" s="51"/>
      <c r="AT2400" s="51"/>
      <c r="AU2400" s="51"/>
      <c r="AV2400" s="51"/>
      <c r="AW2400" s="51"/>
    </row>
    <row r="2401" spans="1:49" ht="15" x14ac:dyDescent="0.3">
      <c r="A2401" s="32"/>
      <c r="AI2401" s="20"/>
      <c r="AJ2401" s="21"/>
      <c r="AK2401" s="39"/>
      <c r="AL2401" s="39"/>
      <c r="AM2401" s="19"/>
      <c r="AN2401" s="19"/>
      <c r="AO2401" s="19"/>
      <c r="AP2401" s="19"/>
      <c r="AQ2401" s="19"/>
      <c r="AR2401" s="19"/>
      <c r="AS2401" s="51"/>
      <c r="AT2401" s="51"/>
      <c r="AU2401" s="51"/>
      <c r="AV2401" s="51"/>
      <c r="AW2401" s="51"/>
    </row>
    <row r="2402" spans="1:49" ht="15" x14ac:dyDescent="0.3">
      <c r="A2402" s="32"/>
      <c r="AI2402" s="20"/>
      <c r="AJ2402" s="21"/>
      <c r="AK2402" s="39"/>
      <c r="AL2402" s="39"/>
      <c r="AM2402" s="19"/>
      <c r="AN2402" s="19"/>
      <c r="AO2402" s="19"/>
      <c r="AP2402" s="19"/>
      <c r="AQ2402" s="19"/>
      <c r="AR2402" s="19"/>
      <c r="AS2402" s="51"/>
      <c r="AT2402" s="51"/>
      <c r="AU2402" s="51"/>
      <c r="AV2402" s="51"/>
      <c r="AW2402" s="51"/>
    </row>
    <row r="2403" spans="1:49" ht="15" x14ac:dyDescent="0.3">
      <c r="A2403" s="32"/>
      <c r="AI2403" s="20"/>
      <c r="AJ2403" s="21"/>
      <c r="AK2403" s="39"/>
      <c r="AL2403" s="39"/>
      <c r="AM2403" s="19"/>
      <c r="AN2403" s="19"/>
      <c r="AO2403" s="19"/>
      <c r="AP2403" s="19"/>
      <c r="AQ2403" s="19"/>
      <c r="AR2403" s="19"/>
      <c r="AS2403" s="51"/>
      <c r="AT2403" s="51"/>
      <c r="AU2403" s="51"/>
      <c r="AV2403" s="51"/>
      <c r="AW2403" s="51"/>
    </row>
    <row r="2404" spans="1:49" ht="15" x14ac:dyDescent="0.3">
      <c r="A2404" s="32"/>
      <c r="AI2404" s="20"/>
      <c r="AJ2404" s="21"/>
      <c r="AK2404" s="39"/>
      <c r="AL2404" s="39"/>
      <c r="AM2404" s="19"/>
      <c r="AN2404" s="19"/>
      <c r="AO2404" s="19"/>
      <c r="AP2404" s="19"/>
      <c r="AQ2404" s="19"/>
      <c r="AR2404" s="19"/>
      <c r="AS2404" s="51"/>
      <c r="AT2404" s="51"/>
      <c r="AU2404" s="51"/>
      <c r="AV2404" s="51"/>
      <c r="AW2404" s="51"/>
    </row>
    <row r="2405" spans="1:49" ht="15" x14ac:dyDescent="0.3">
      <c r="A2405" s="32"/>
      <c r="AI2405" s="20"/>
      <c r="AJ2405" s="21"/>
      <c r="AK2405" s="39"/>
      <c r="AL2405" s="39"/>
      <c r="AM2405" s="19"/>
      <c r="AN2405" s="19"/>
      <c r="AO2405" s="19"/>
      <c r="AP2405" s="19"/>
      <c r="AQ2405" s="19"/>
      <c r="AR2405" s="19"/>
      <c r="AS2405" s="51"/>
      <c r="AT2405" s="51"/>
      <c r="AU2405" s="51"/>
      <c r="AV2405" s="51"/>
      <c r="AW2405" s="51"/>
    </row>
    <row r="2406" spans="1:49" ht="15" x14ac:dyDescent="0.3">
      <c r="A2406" s="32"/>
      <c r="AI2406" s="20"/>
      <c r="AJ2406" s="21"/>
      <c r="AK2406" s="39"/>
      <c r="AL2406" s="39"/>
      <c r="AM2406" s="19"/>
      <c r="AN2406" s="19"/>
      <c r="AO2406" s="19"/>
      <c r="AP2406" s="19"/>
      <c r="AQ2406" s="19"/>
      <c r="AR2406" s="19"/>
      <c r="AS2406" s="51"/>
      <c r="AT2406" s="51"/>
      <c r="AU2406" s="51"/>
      <c r="AV2406" s="51"/>
      <c r="AW2406" s="51"/>
    </row>
    <row r="2407" spans="1:49" ht="15" x14ac:dyDescent="0.3">
      <c r="A2407" s="32"/>
      <c r="AI2407" s="20"/>
      <c r="AJ2407" s="21"/>
      <c r="AK2407" s="39"/>
      <c r="AL2407" s="39"/>
      <c r="AM2407" s="19"/>
      <c r="AN2407" s="19"/>
      <c r="AO2407" s="19"/>
      <c r="AP2407" s="19"/>
      <c r="AQ2407" s="19"/>
      <c r="AR2407" s="19"/>
      <c r="AS2407" s="51"/>
      <c r="AT2407" s="51"/>
      <c r="AU2407" s="51"/>
      <c r="AV2407" s="51"/>
      <c r="AW2407" s="51"/>
    </row>
    <row r="2408" spans="1:49" ht="15" x14ac:dyDescent="0.3">
      <c r="A2408" s="32"/>
      <c r="AI2408" s="20"/>
      <c r="AJ2408" s="21"/>
      <c r="AK2408" s="39"/>
      <c r="AL2408" s="39"/>
      <c r="AM2408" s="19"/>
      <c r="AN2408" s="19"/>
      <c r="AO2408" s="19"/>
      <c r="AP2408" s="19"/>
      <c r="AQ2408" s="19"/>
      <c r="AR2408" s="19"/>
      <c r="AS2408" s="51"/>
      <c r="AT2408" s="51"/>
      <c r="AU2408" s="51"/>
      <c r="AV2408" s="51"/>
      <c r="AW2408" s="51"/>
    </row>
    <row r="2409" spans="1:49" ht="15" x14ac:dyDescent="0.3">
      <c r="A2409" s="32"/>
      <c r="AI2409" s="20"/>
      <c r="AJ2409" s="21"/>
      <c r="AK2409" s="39"/>
      <c r="AL2409" s="39"/>
      <c r="AM2409" s="19"/>
      <c r="AN2409" s="19"/>
      <c r="AO2409" s="19"/>
      <c r="AP2409" s="19"/>
      <c r="AQ2409" s="19"/>
      <c r="AR2409" s="19"/>
      <c r="AS2409" s="51"/>
      <c r="AT2409" s="51"/>
      <c r="AU2409" s="51"/>
      <c r="AV2409" s="51"/>
      <c r="AW2409" s="51"/>
    </row>
    <row r="2410" spans="1:49" ht="15" x14ac:dyDescent="0.3">
      <c r="A2410" s="32"/>
      <c r="AI2410" s="20"/>
      <c r="AJ2410" s="21"/>
      <c r="AK2410" s="39"/>
      <c r="AL2410" s="39"/>
      <c r="AM2410" s="19"/>
      <c r="AN2410" s="19"/>
      <c r="AO2410" s="19"/>
      <c r="AP2410" s="19"/>
      <c r="AQ2410" s="19"/>
      <c r="AR2410" s="19"/>
      <c r="AS2410" s="51"/>
      <c r="AT2410" s="51"/>
      <c r="AU2410" s="51"/>
      <c r="AV2410" s="51"/>
      <c r="AW2410" s="51"/>
    </row>
    <row r="2411" spans="1:49" ht="15" x14ac:dyDescent="0.3">
      <c r="A2411" s="32"/>
      <c r="AI2411" s="20"/>
      <c r="AJ2411" s="21"/>
      <c r="AK2411" s="39"/>
      <c r="AL2411" s="39"/>
      <c r="AM2411" s="19"/>
      <c r="AN2411" s="19"/>
      <c r="AO2411" s="19"/>
      <c r="AP2411" s="19"/>
      <c r="AQ2411" s="19"/>
      <c r="AR2411" s="19"/>
      <c r="AS2411" s="51"/>
      <c r="AT2411" s="51"/>
      <c r="AU2411" s="51"/>
      <c r="AV2411" s="51"/>
      <c r="AW2411" s="51"/>
    </row>
    <row r="2412" spans="1:49" ht="15" x14ac:dyDescent="0.3">
      <c r="A2412" s="32"/>
      <c r="AI2412" s="20"/>
      <c r="AJ2412" s="21"/>
      <c r="AK2412" s="39"/>
      <c r="AL2412" s="39"/>
      <c r="AM2412" s="19"/>
      <c r="AN2412" s="19"/>
      <c r="AO2412" s="19"/>
      <c r="AP2412" s="19"/>
      <c r="AQ2412" s="19"/>
      <c r="AR2412" s="19"/>
      <c r="AS2412" s="51"/>
      <c r="AT2412" s="51"/>
      <c r="AU2412" s="51"/>
      <c r="AV2412" s="51"/>
      <c r="AW2412" s="51"/>
    </row>
    <row r="2413" spans="1:49" ht="15" x14ac:dyDescent="0.3">
      <c r="A2413" s="32"/>
      <c r="AI2413" s="20"/>
      <c r="AJ2413" s="21"/>
      <c r="AK2413" s="39"/>
      <c r="AL2413" s="39"/>
      <c r="AM2413" s="19"/>
      <c r="AN2413" s="19"/>
      <c r="AO2413" s="19"/>
      <c r="AP2413" s="19"/>
      <c r="AQ2413" s="19"/>
      <c r="AR2413" s="19"/>
      <c r="AS2413" s="51"/>
      <c r="AT2413" s="51"/>
      <c r="AU2413" s="51"/>
      <c r="AV2413" s="51"/>
      <c r="AW2413" s="51"/>
    </row>
    <row r="2414" spans="1:49" ht="15" x14ac:dyDescent="0.3">
      <c r="A2414" s="32"/>
      <c r="AI2414" s="20"/>
      <c r="AJ2414" s="21"/>
      <c r="AK2414" s="39"/>
      <c r="AL2414" s="39"/>
      <c r="AM2414" s="19"/>
      <c r="AN2414" s="19"/>
      <c r="AO2414" s="19"/>
      <c r="AP2414" s="19"/>
      <c r="AQ2414" s="19"/>
      <c r="AR2414" s="19"/>
      <c r="AS2414" s="51"/>
      <c r="AT2414" s="51"/>
      <c r="AU2414" s="51"/>
      <c r="AV2414" s="51"/>
      <c r="AW2414" s="51"/>
    </row>
    <row r="2415" spans="1:49" ht="15" x14ac:dyDescent="0.3">
      <c r="A2415" s="32"/>
      <c r="AI2415" s="20"/>
      <c r="AJ2415" s="21"/>
      <c r="AK2415" s="39"/>
      <c r="AL2415" s="39"/>
      <c r="AM2415" s="19"/>
      <c r="AN2415" s="19"/>
      <c r="AO2415" s="19"/>
      <c r="AP2415" s="19"/>
      <c r="AQ2415" s="19"/>
      <c r="AR2415" s="19"/>
      <c r="AS2415" s="51"/>
      <c r="AT2415" s="51"/>
      <c r="AU2415" s="51"/>
      <c r="AV2415" s="51"/>
      <c r="AW2415" s="51"/>
    </row>
    <row r="2416" spans="1:49" ht="15" x14ac:dyDescent="0.3">
      <c r="A2416" s="32"/>
      <c r="AI2416" s="20"/>
      <c r="AJ2416" s="21"/>
      <c r="AK2416" s="39"/>
      <c r="AL2416" s="39"/>
      <c r="AM2416" s="19"/>
      <c r="AN2416" s="19"/>
      <c r="AO2416" s="19"/>
      <c r="AP2416" s="19"/>
      <c r="AQ2416" s="19"/>
      <c r="AR2416" s="19"/>
      <c r="AS2416" s="51"/>
      <c r="AT2416" s="51"/>
      <c r="AU2416" s="51"/>
      <c r="AV2416" s="51"/>
      <c r="AW2416" s="51"/>
    </row>
    <row r="2417" spans="1:49" ht="15" x14ac:dyDescent="0.3">
      <c r="A2417" s="32"/>
      <c r="AI2417" s="20"/>
      <c r="AJ2417" s="21"/>
      <c r="AK2417" s="39"/>
      <c r="AL2417" s="39"/>
      <c r="AM2417" s="19"/>
      <c r="AN2417" s="19"/>
      <c r="AO2417" s="19"/>
      <c r="AP2417" s="19"/>
      <c r="AQ2417" s="19"/>
      <c r="AR2417" s="19"/>
      <c r="AS2417" s="51"/>
      <c r="AT2417" s="51"/>
      <c r="AU2417" s="51"/>
      <c r="AV2417" s="51"/>
      <c r="AW2417" s="51"/>
    </row>
    <row r="2418" spans="1:49" ht="15" x14ac:dyDescent="0.3">
      <c r="A2418" s="32"/>
      <c r="AI2418" s="20"/>
      <c r="AJ2418" s="21"/>
      <c r="AK2418" s="39"/>
      <c r="AL2418" s="39"/>
      <c r="AM2418" s="19"/>
      <c r="AN2418" s="19"/>
      <c r="AO2418" s="19"/>
      <c r="AP2418" s="19"/>
      <c r="AQ2418" s="19"/>
      <c r="AR2418" s="19"/>
      <c r="AS2418" s="51"/>
      <c r="AT2418" s="51"/>
      <c r="AU2418" s="51"/>
      <c r="AV2418" s="51"/>
      <c r="AW2418" s="51"/>
    </row>
    <row r="2419" spans="1:49" ht="15" x14ac:dyDescent="0.3">
      <c r="A2419" s="32"/>
      <c r="AI2419" s="20"/>
      <c r="AJ2419" s="21"/>
      <c r="AK2419" s="39"/>
      <c r="AL2419" s="39"/>
      <c r="AM2419" s="19"/>
      <c r="AN2419" s="19"/>
      <c r="AO2419" s="19"/>
      <c r="AP2419" s="19"/>
      <c r="AQ2419" s="19"/>
      <c r="AR2419" s="19"/>
      <c r="AS2419" s="51"/>
      <c r="AT2419" s="51"/>
      <c r="AU2419" s="51"/>
      <c r="AV2419" s="51"/>
      <c r="AW2419" s="51"/>
    </row>
    <row r="2420" spans="1:49" ht="15" x14ac:dyDescent="0.3">
      <c r="A2420" s="32"/>
      <c r="AI2420" s="20"/>
      <c r="AJ2420" s="21"/>
      <c r="AK2420" s="39"/>
      <c r="AL2420" s="39"/>
      <c r="AM2420" s="19"/>
      <c r="AN2420" s="19"/>
      <c r="AO2420" s="19"/>
      <c r="AP2420" s="19"/>
      <c r="AQ2420" s="19"/>
      <c r="AR2420" s="19"/>
      <c r="AS2420" s="51"/>
      <c r="AT2420" s="51"/>
      <c r="AU2420" s="51"/>
      <c r="AV2420" s="51"/>
      <c r="AW2420" s="51"/>
    </row>
    <row r="2421" spans="1:49" ht="15" x14ac:dyDescent="0.3">
      <c r="A2421" s="32"/>
      <c r="AI2421" s="20"/>
      <c r="AJ2421" s="21"/>
      <c r="AK2421" s="39"/>
      <c r="AL2421" s="39"/>
      <c r="AM2421" s="19"/>
      <c r="AN2421" s="19"/>
      <c r="AO2421" s="19"/>
      <c r="AP2421" s="19"/>
      <c r="AQ2421" s="19"/>
      <c r="AR2421" s="19"/>
      <c r="AS2421" s="51"/>
      <c r="AT2421" s="51"/>
      <c r="AU2421" s="51"/>
      <c r="AV2421" s="51"/>
      <c r="AW2421" s="51"/>
    </row>
    <row r="2422" spans="1:49" ht="15" x14ac:dyDescent="0.3">
      <c r="A2422" s="32"/>
      <c r="AI2422" s="20"/>
      <c r="AJ2422" s="21"/>
      <c r="AK2422" s="39"/>
      <c r="AL2422" s="39"/>
      <c r="AM2422" s="19"/>
      <c r="AN2422" s="19"/>
      <c r="AO2422" s="19"/>
      <c r="AP2422" s="19"/>
      <c r="AQ2422" s="19"/>
      <c r="AR2422" s="19"/>
      <c r="AS2422" s="51"/>
      <c r="AT2422" s="51"/>
      <c r="AU2422" s="51"/>
      <c r="AV2422" s="51"/>
      <c r="AW2422" s="51"/>
    </row>
    <row r="2423" spans="1:49" ht="15" x14ac:dyDescent="0.3">
      <c r="A2423" s="32"/>
      <c r="AI2423" s="20"/>
      <c r="AJ2423" s="21"/>
      <c r="AK2423" s="39"/>
      <c r="AL2423" s="39"/>
      <c r="AM2423" s="19"/>
      <c r="AN2423" s="19"/>
      <c r="AO2423" s="19"/>
      <c r="AP2423" s="19"/>
      <c r="AQ2423" s="19"/>
      <c r="AR2423" s="19"/>
      <c r="AS2423" s="51"/>
      <c r="AT2423" s="51"/>
      <c r="AU2423" s="51"/>
      <c r="AV2423" s="51"/>
      <c r="AW2423" s="51"/>
    </row>
    <row r="2424" spans="1:49" ht="15" x14ac:dyDescent="0.3">
      <c r="A2424" s="32"/>
      <c r="AI2424" s="20"/>
      <c r="AJ2424" s="21"/>
      <c r="AK2424" s="39"/>
      <c r="AL2424" s="39"/>
      <c r="AM2424" s="19"/>
      <c r="AN2424" s="19"/>
      <c r="AO2424" s="19"/>
      <c r="AP2424" s="19"/>
      <c r="AQ2424" s="19"/>
      <c r="AR2424" s="19"/>
      <c r="AS2424" s="51"/>
      <c r="AT2424" s="51"/>
      <c r="AU2424" s="51"/>
      <c r="AV2424" s="51"/>
      <c r="AW2424" s="51"/>
    </row>
    <row r="2425" spans="1:49" ht="15" x14ac:dyDescent="0.3">
      <c r="A2425" s="32"/>
      <c r="AI2425" s="20"/>
      <c r="AJ2425" s="21"/>
      <c r="AK2425" s="39"/>
      <c r="AL2425" s="39"/>
      <c r="AM2425" s="19"/>
      <c r="AN2425" s="19"/>
      <c r="AO2425" s="19"/>
      <c r="AP2425" s="19"/>
      <c r="AQ2425" s="19"/>
      <c r="AR2425" s="19"/>
      <c r="AS2425" s="51"/>
      <c r="AT2425" s="51"/>
      <c r="AU2425" s="51"/>
      <c r="AV2425" s="51"/>
      <c r="AW2425" s="51"/>
    </row>
    <row r="2426" spans="1:49" ht="15" x14ac:dyDescent="0.3">
      <c r="A2426" s="32"/>
      <c r="AI2426" s="20"/>
      <c r="AJ2426" s="21"/>
      <c r="AK2426" s="39"/>
      <c r="AL2426" s="39"/>
      <c r="AM2426" s="19"/>
      <c r="AN2426" s="19"/>
      <c r="AO2426" s="19"/>
      <c r="AP2426" s="19"/>
      <c r="AQ2426" s="19"/>
      <c r="AR2426" s="19"/>
      <c r="AS2426" s="51"/>
      <c r="AT2426" s="51"/>
      <c r="AU2426" s="51"/>
      <c r="AV2426" s="51"/>
      <c r="AW2426" s="51"/>
    </row>
    <row r="2427" spans="1:49" ht="15" x14ac:dyDescent="0.3">
      <c r="A2427" s="32"/>
      <c r="AI2427" s="20"/>
      <c r="AJ2427" s="21"/>
      <c r="AK2427" s="39"/>
      <c r="AL2427" s="39"/>
      <c r="AM2427" s="19"/>
      <c r="AN2427" s="19"/>
      <c r="AO2427" s="19"/>
      <c r="AP2427" s="19"/>
      <c r="AQ2427" s="19"/>
      <c r="AR2427" s="19"/>
      <c r="AS2427" s="51"/>
      <c r="AT2427" s="51"/>
      <c r="AU2427" s="51"/>
      <c r="AV2427" s="51"/>
      <c r="AW2427" s="51"/>
    </row>
    <row r="2428" spans="1:49" ht="15" x14ac:dyDescent="0.3">
      <c r="A2428" s="32"/>
      <c r="AI2428" s="20"/>
      <c r="AJ2428" s="21"/>
      <c r="AK2428" s="39"/>
      <c r="AL2428" s="39"/>
      <c r="AM2428" s="19"/>
      <c r="AN2428" s="19"/>
      <c r="AO2428" s="19"/>
      <c r="AP2428" s="19"/>
      <c r="AQ2428" s="19"/>
      <c r="AR2428" s="19"/>
      <c r="AS2428" s="51"/>
      <c r="AT2428" s="51"/>
      <c r="AU2428" s="51"/>
      <c r="AV2428" s="51"/>
      <c r="AW2428" s="51"/>
    </row>
    <row r="2429" spans="1:49" ht="15" x14ac:dyDescent="0.3">
      <c r="A2429" s="32"/>
      <c r="AI2429" s="20"/>
      <c r="AJ2429" s="21"/>
      <c r="AK2429" s="39"/>
      <c r="AL2429" s="39"/>
      <c r="AM2429" s="19"/>
      <c r="AN2429" s="19"/>
      <c r="AO2429" s="19"/>
      <c r="AP2429" s="19"/>
      <c r="AQ2429" s="19"/>
      <c r="AR2429" s="19"/>
      <c r="AS2429" s="51"/>
      <c r="AT2429" s="51"/>
      <c r="AU2429" s="51"/>
      <c r="AV2429" s="51"/>
      <c r="AW2429" s="51"/>
    </row>
    <row r="2430" spans="1:49" ht="15" x14ac:dyDescent="0.3">
      <c r="A2430" s="32"/>
      <c r="AI2430" s="20"/>
      <c r="AJ2430" s="21"/>
      <c r="AK2430" s="39"/>
      <c r="AL2430" s="39"/>
      <c r="AM2430" s="19"/>
      <c r="AN2430" s="19"/>
      <c r="AO2430" s="19"/>
      <c r="AP2430" s="19"/>
      <c r="AQ2430" s="19"/>
      <c r="AR2430" s="19"/>
      <c r="AS2430" s="51"/>
      <c r="AT2430" s="51"/>
      <c r="AU2430" s="51"/>
      <c r="AV2430" s="51"/>
      <c r="AW2430" s="51"/>
    </row>
    <row r="2431" spans="1:49" ht="15" x14ac:dyDescent="0.3">
      <c r="A2431" s="32"/>
      <c r="AI2431" s="20"/>
      <c r="AJ2431" s="21"/>
      <c r="AK2431" s="39"/>
      <c r="AL2431" s="39"/>
      <c r="AM2431" s="19"/>
      <c r="AN2431" s="19"/>
      <c r="AO2431" s="19"/>
      <c r="AP2431" s="19"/>
      <c r="AQ2431" s="19"/>
      <c r="AR2431" s="19"/>
      <c r="AS2431" s="51"/>
      <c r="AT2431" s="51"/>
      <c r="AU2431" s="51"/>
      <c r="AV2431" s="51"/>
      <c r="AW2431" s="51"/>
    </row>
    <row r="2432" spans="1:49" ht="15" x14ac:dyDescent="0.3">
      <c r="A2432" s="32"/>
      <c r="AI2432" s="20"/>
      <c r="AJ2432" s="21"/>
      <c r="AK2432" s="39"/>
      <c r="AL2432" s="39"/>
      <c r="AM2432" s="19"/>
      <c r="AN2432" s="19"/>
      <c r="AO2432" s="19"/>
      <c r="AP2432" s="19"/>
      <c r="AQ2432" s="19"/>
      <c r="AR2432" s="19"/>
      <c r="AS2432" s="51"/>
      <c r="AT2432" s="51"/>
      <c r="AU2432" s="51"/>
      <c r="AV2432" s="51"/>
      <c r="AW2432" s="51"/>
    </row>
    <row r="2433" spans="1:49" ht="15" x14ac:dyDescent="0.3">
      <c r="A2433" s="32"/>
      <c r="AI2433" s="20"/>
      <c r="AJ2433" s="21"/>
      <c r="AK2433" s="39"/>
      <c r="AL2433" s="39"/>
      <c r="AM2433" s="19"/>
      <c r="AN2433" s="19"/>
      <c r="AO2433" s="19"/>
      <c r="AP2433" s="19"/>
      <c r="AQ2433" s="19"/>
      <c r="AR2433" s="19"/>
      <c r="AS2433" s="51"/>
      <c r="AT2433" s="51"/>
      <c r="AU2433" s="51"/>
      <c r="AV2433" s="51"/>
      <c r="AW2433" s="51"/>
    </row>
    <row r="2434" spans="1:49" ht="15" x14ac:dyDescent="0.3">
      <c r="A2434" s="32"/>
      <c r="AI2434" s="20"/>
      <c r="AJ2434" s="21"/>
      <c r="AK2434" s="39"/>
      <c r="AL2434" s="39"/>
      <c r="AM2434" s="19"/>
      <c r="AN2434" s="19"/>
      <c r="AO2434" s="19"/>
      <c r="AP2434" s="19"/>
      <c r="AQ2434" s="19"/>
      <c r="AR2434" s="19"/>
      <c r="AS2434" s="51"/>
      <c r="AT2434" s="51"/>
      <c r="AU2434" s="51"/>
      <c r="AV2434" s="51"/>
      <c r="AW2434" s="51"/>
    </row>
    <row r="2435" spans="1:49" ht="15" x14ac:dyDescent="0.3">
      <c r="A2435" s="32"/>
      <c r="AI2435" s="20"/>
      <c r="AJ2435" s="21"/>
      <c r="AK2435" s="39"/>
      <c r="AL2435" s="39"/>
      <c r="AM2435" s="19"/>
      <c r="AN2435" s="19"/>
      <c r="AO2435" s="19"/>
      <c r="AP2435" s="19"/>
      <c r="AQ2435" s="19"/>
      <c r="AR2435" s="19"/>
      <c r="AS2435" s="51"/>
      <c r="AT2435" s="51"/>
      <c r="AU2435" s="51"/>
      <c r="AV2435" s="51"/>
      <c r="AW2435" s="51"/>
    </row>
    <row r="2436" spans="1:49" ht="15" x14ac:dyDescent="0.3">
      <c r="A2436" s="32"/>
      <c r="AI2436" s="20"/>
      <c r="AJ2436" s="21"/>
      <c r="AK2436" s="39"/>
      <c r="AL2436" s="39"/>
      <c r="AM2436" s="19"/>
      <c r="AN2436" s="19"/>
      <c r="AO2436" s="19"/>
      <c r="AP2436" s="19"/>
      <c r="AQ2436" s="19"/>
      <c r="AR2436" s="19"/>
      <c r="AS2436" s="51"/>
      <c r="AT2436" s="51"/>
      <c r="AU2436" s="51"/>
      <c r="AV2436" s="51"/>
      <c r="AW2436" s="51"/>
    </row>
    <row r="2437" spans="1:49" ht="15" x14ac:dyDescent="0.3">
      <c r="A2437" s="32"/>
      <c r="AI2437" s="20"/>
      <c r="AJ2437" s="21"/>
      <c r="AK2437" s="39"/>
      <c r="AL2437" s="39"/>
      <c r="AM2437" s="19"/>
      <c r="AN2437" s="19"/>
      <c r="AO2437" s="19"/>
      <c r="AP2437" s="19"/>
      <c r="AQ2437" s="19"/>
      <c r="AR2437" s="19"/>
      <c r="AS2437" s="51"/>
      <c r="AT2437" s="51"/>
      <c r="AU2437" s="51"/>
      <c r="AV2437" s="51"/>
      <c r="AW2437" s="51"/>
    </row>
    <row r="2438" spans="1:49" ht="15" x14ac:dyDescent="0.3">
      <c r="A2438" s="32"/>
      <c r="AI2438" s="20"/>
      <c r="AJ2438" s="21"/>
      <c r="AK2438" s="39"/>
      <c r="AL2438" s="39"/>
      <c r="AM2438" s="19"/>
      <c r="AN2438" s="19"/>
      <c r="AO2438" s="19"/>
      <c r="AP2438" s="19"/>
      <c r="AQ2438" s="19"/>
      <c r="AR2438" s="19"/>
      <c r="AS2438" s="51"/>
      <c r="AT2438" s="51"/>
      <c r="AU2438" s="51"/>
      <c r="AV2438" s="51"/>
      <c r="AW2438" s="51"/>
    </row>
    <row r="2439" spans="1:49" ht="15" x14ac:dyDescent="0.3">
      <c r="A2439" s="32"/>
      <c r="AI2439" s="20"/>
      <c r="AJ2439" s="21"/>
      <c r="AK2439" s="39"/>
      <c r="AL2439" s="39"/>
      <c r="AM2439" s="19"/>
      <c r="AN2439" s="19"/>
      <c r="AO2439" s="19"/>
      <c r="AP2439" s="19"/>
      <c r="AQ2439" s="19"/>
      <c r="AR2439" s="19"/>
      <c r="AS2439" s="51"/>
      <c r="AT2439" s="51"/>
      <c r="AU2439" s="51"/>
      <c r="AV2439" s="51"/>
      <c r="AW2439" s="51"/>
    </row>
    <row r="2440" spans="1:49" ht="15" x14ac:dyDescent="0.3">
      <c r="A2440" s="32"/>
      <c r="AI2440" s="20"/>
      <c r="AJ2440" s="21"/>
      <c r="AK2440" s="39"/>
      <c r="AL2440" s="39"/>
      <c r="AM2440" s="19"/>
      <c r="AN2440" s="19"/>
      <c r="AO2440" s="19"/>
      <c r="AP2440" s="19"/>
      <c r="AQ2440" s="19"/>
      <c r="AR2440" s="19"/>
      <c r="AS2440" s="51"/>
      <c r="AT2440" s="51"/>
      <c r="AU2440" s="51"/>
      <c r="AV2440" s="51"/>
      <c r="AW2440" s="51"/>
    </row>
    <row r="2441" spans="1:49" ht="15" x14ac:dyDescent="0.3">
      <c r="A2441" s="32"/>
      <c r="AI2441" s="20"/>
      <c r="AJ2441" s="21"/>
      <c r="AK2441" s="39"/>
      <c r="AL2441" s="39"/>
      <c r="AM2441" s="19"/>
      <c r="AN2441" s="19"/>
      <c r="AO2441" s="19"/>
      <c r="AP2441" s="19"/>
      <c r="AQ2441" s="19"/>
      <c r="AR2441" s="19"/>
      <c r="AS2441" s="51"/>
      <c r="AT2441" s="51"/>
      <c r="AU2441" s="51"/>
      <c r="AV2441" s="51"/>
      <c r="AW2441" s="51"/>
    </row>
    <row r="2442" spans="1:49" ht="15" x14ac:dyDescent="0.3">
      <c r="A2442" s="32"/>
      <c r="AI2442" s="20"/>
      <c r="AJ2442" s="21"/>
      <c r="AK2442" s="39"/>
      <c r="AL2442" s="39"/>
      <c r="AM2442" s="19"/>
      <c r="AN2442" s="19"/>
      <c r="AO2442" s="19"/>
      <c r="AP2442" s="19"/>
      <c r="AQ2442" s="19"/>
      <c r="AR2442" s="19"/>
      <c r="AS2442" s="51"/>
      <c r="AT2442" s="51"/>
      <c r="AU2442" s="51"/>
      <c r="AV2442" s="51"/>
      <c r="AW2442" s="51"/>
    </row>
    <row r="2443" spans="1:49" ht="15" x14ac:dyDescent="0.3">
      <c r="A2443" s="32"/>
      <c r="AI2443" s="20"/>
      <c r="AJ2443" s="21"/>
      <c r="AK2443" s="39"/>
      <c r="AL2443" s="39"/>
      <c r="AM2443" s="19"/>
      <c r="AN2443" s="19"/>
      <c r="AO2443" s="19"/>
      <c r="AP2443" s="19"/>
      <c r="AQ2443" s="19"/>
      <c r="AR2443" s="19"/>
      <c r="AS2443" s="51"/>
      <c r="AT2443" s="51"/>
      <c r="AU2443" s="51"/>
      <c r="AV2443" s="51"/>
      <c r="AW2443" s="51"/>
    </row>
    <row r="2444" spans="1:49" ht="15" x14ac:dyDescent="0.3">
      <c r="A2444" s="32"/>
      <c r="AI2444" s="20"/>
      <c r="AJ2444" s="21"/>
      <c r="AK2444" s="39"/>
      <c r="AL2444" s="39"/>
      <c r="AM2444" s="19"/>
      <c r="AN2444" s="19"/>
      <c r="AO2444" s="19"/>
      <c r="AP2444" s="19"/>
      <c r="AQ2444" s="19"/>
      <c r="AR2444" s="19"/>
      <c r="AS2444" s="51"/>
      <c r="AT2444" s="51"/>
      <c r="AU2444" s="51"/>
      <c r="AV2444" s="51"/>
      <c r="AW2444" s="51"/>
    </row>
    <row r="2445" spans="1:49" ht="15" x14ac:dyDescent="0.3">
      <c r="A2445" s="32"/>
      <c r="AI2445" s="20"/>
      <c r="AJ2445" s="21"/>
      <c r="AK2445" s="39"/>
      <c r="AL2445" s="39"/>
      <c r="AM2445" s="19"/>
      <c r="AN2445" s="19"/>
      <c r="AO2445" s="19"/>
      <c r="AP2445" s="19"/>
      <c r="AQ2445" s="19"/>
      <c r="AR2445" s="19"/>
      <c r="AS2445" s="51"/>
      <c r="AT2445" s="51"/>
      <c r="AU2445" s="51"/>
      <c r="AV2445" s="51"/>
      <c r="AW2445" s="51"/>
    </row>
    <row r="2446" spans="1:49" ht="15" x14ac:dyDescent="0.3">
      <c r="A2446" s="32"/>
      <c r="AI2446" s="20"/>
      <c r="AJ2446" s="21"/>
      <c r="AK2446" s="39"/>
      <c r="AL2446" s="39"/>
      <c r="AM2446" s="19"/>
      <c r="AN2446" s="19"/>
      <c r="AO2446" s="19"/>
      <c r="AP2446" s="19"/>
      <c r="AQ2446" s="19"/>
      <c r="AR2446" s="19"/>
      <c r="AS2446" s="51"/>
      <c r="AT2446" s="51"/>
      <c r="AU2446" s="51"/>
      <c r="AV2446" s="51"/>
      <c r="AW2446" s="51"/>
    </row>
    <row r="2447" spans="1:49" ht="15" x14ac:dyDescent="0.3">
      <c r="A2447" s="32"/>
      <c r="AI2447" s="20"/>
      <c r="AJ2447" s="21"/>
      <c r="AK2447" s="39"/>
      <c r="AL2447" s="39"/>
      <c r="AM2447" s="19"/>
      <c r="AN2447" s="19"/>
      <c r="AO2447" s="19"/>
      <c r="AP2447" s="19"/>
      <c r="AQ2447" s="19"/>
      <c r="AR2447" s="19"/>
      <c r="AS2447" s="51"/>
      <c r="AT2447" s="51"/>
      <c r="AU2447" s="51"/>
      <c r="AV2447" s="51"/>
      <c r="AW2447" s="51"/>
    </row>
    <row r="2448" spans="1:49" ht="15" x14ac:dyDescent="0.3">
      <c r="A2448" s="32"/>
      <c r="AI2448" s="20"/>
      <c r="AJ2448" s="21"/>
      <c r="AK2448" s="39"/>
      <c r="AL2448" s="39"/>
      <c r="AM2448" s="19"/>
      <c r="AN2448" s="19"/>
      <c r="AO2448" s="19"/>
      <c r="AP2448" s="19"/>
      <c r="AQ2448" s="19"/>
      <c r="AR2448" s="19"/>
      <c r="AS2448" s="51"/>
      <c r="AT2448" s="51"/>
      <c r="AU2448" s="51"/>
      <c r="AV2448" s="51"/>
      <c r="AW2448" s="51"/>
    </row>
    <row r="2449" spans="1:49" ht="15" x14ac:dyDescent="0.3">
      <c r="A2449" s="32"/>
      <c r="AI2449" s="20"/>
      <c r="AJ2449" s="21"/>
      <c r="AK2449" s="39"/>
      <c r="AL2449" s="39"/>
      <c r="AM2449" s="19"/>
      <c r="AN2449" s="19"/>
      <c r="AO2449" s="19"/>
      <c r="AP2449" s="19"/>
      <c r="AQ2449" s="19"/>
      <c r="AR2449" s="19"/>
      <c r="AS2449" s="51"/>
      <c r="AT2449" s="51"/>
      <c r="AU2449" s="51"/>
      <c r="AV2449" s="51"/>
      <c r="AW2449" s="51"/>
    </row>
    <row r="2450" spans="1:49" ht="15" x14ac:dyDescent="0.3">
      <c r="A2450" s="32"/>
      <c r="AI2450" s="20"/>
      <c r="AJ2450" s="21"/>
      <c r="AK2450" s="39"/>
      <c r="AL2450" s="39"/>
      <c r="AM2450" s="19"/>
      <c r="AN2450" s="19"/>
      <c r="AO2450" s="19"/>
      <c r="AP2450" s="19"/>
      <c r="AQ2450" s="19"/>
      <c r="AR2450" s="19"/>
      <c r="AS2450" s="51"/>
      <c r="AT2450" s="51"/>
      <c r="AU2450" s="51"/>
      <c r="AV2450" s="51"/>
      <c r="AW2450" s="51"/>
    </row>
    <row r="2451" spans="1:49" ht="15" x14ac:dyDescent="0.3">
      <c r="A2451" s="32"/>
      <c r="AI2451" s="20"/>
      <c r="AJ2451" s="21"/>
      <c r="AK2451" s="39"/>
      <c r="AL2451" s="39"/>
      <c r="AM2451" s="19"/>
      <c r="AN2451" s="19"/>
      <c r="AO2451" s="19"/>
      <c r="AP2451" s="19"/>
      <c r="AQ2451" s="19"/>
      <c r="AR2451" s="19"/>
      <c r="AS2451" s="51"/>
      <c r="AT2451" s="51"/>
      <c r="AU2451" s="51"/>
      <c r="AV2451" s="51"/>
      <c r="AW2451" s="51"/>
    </row>
    <row r="2452" spans="1:49" ht="15" x14ac:dyDescent="0.3">
      <c r="A2452" s="32"/>
      <c r="AI2452" s="20"/>
      <c r="AJ2452" s="21"/>
      <c r="AK2452" s="39"/>
      <c r="AL2452" s="39"/>
      <c r="AM2452" s="19"/>
      <c r="AN2452" s="19"/>
      <c r="AO2452" s="19"/>
      <c r="AP2452" s="19"/>
      <c r="AQ2452" s="19"/>
      <c r="AR2452" s="19"/>
      <c r="AS2452" s="51"/>
      <c r="AT2452" s="51"/>
      <c r="AU2452" s="51"/>
      <c r="AV2452" s="51"/>
      <c r="AW2452" s="51"/>
    </row>
    <row r="2453" spans="1:49" ht="15" x14ac:dyDescent="0.3">
      <c r="A2453" s="32"/>
      <c r="AI2453" s="20"/>
      <c r="AJ2453" s="21"/>
      <c r="AK2453" s="39"/>
      <c r="AL2453" s="39"/>
      <c r="AM2453" s="19"/>
      <c r="AN2453" s="19"/>
      <c r="AO2453" s="19"/>
      <c r="AP2453" s="19"/>
      <c r="AQ2453" s="19"/>
      <c r="AR2453" s="19"/>
      <c r="AS2453" s="51"/>
      <c r="AT2453" s="51"/>
      <c r="AU2453" s="51"/>
      <c r="AV2453" s="51"/>
      <c r="AW2453" s="51"/>
    </row>
    <row r="2454" spans="1:49" ht="15" x14ac:dyDescent="0.3">
      <c r="A2454" s="32"/>
      <c r="AI2454" s="20"/>
      <c r="AJ2454" s="21"/>
      <c r="AK2454" s="39"/>
      <c r="AL2454" s="39"/>
      <c r="AM2454" s="19"/>
      <c r="AN2454" s="19"/>
      <c r="AO2454" s="19"/>
      <c r="AP2454" s="19"/>
      <c r="AQ2454" s="19"/>
      <c r="AR2454" s="19"/>
      <c r="AS2454" s="51"/>
      <c r="AT2454" s="51"/>
      <c r="AU2454" s="51"/>
      <c r="AV2454" s="51"/>
      <c r="AW2454" s="51"/>
    </row>
    <row r="2455" spans="1:49" ht="15" x14ac:dyDescent="0.3">
      <c r="A2455" s="32"/>
      <c r="AI2455" s="20"/>
      <c r="AJ2455" s="21"/>
      <c r="AK2455" s="39"/>
      <c r="AL2455" s="39"/>
      <c r="AM2455" s="19"/>
      <c r="AN2455" s="19"/>
      <c r="AO2455" s="19"/>
      <c r="AP2455" s="19"/>
      <c r="AQ2455" s="19"/>
      <c r="AR2455" s="19"/>
      <c r="AS2455" s="51"/>
      <c r="AT2455" s="51"/>
      <c r="AU2455" s="51"/>
      <c r="AV2455" s="51"/>
      <c r="AW2455" s="51"/>
    </row>
    <row r="2456" spans="1:49" ht="15" x14ac:dyDescent="0.3">
      <c r="A2456" s="32"/>
      <c r="AI2456" s="20"/>
      <c r="AJ2456" s="21"/>
      <c r="AK2456" s="39"/>
      <c r="AL2456" s="39"/>
      <c r="AM2456" s="19"/>
      <c r="AN2456" s="19"/>
      <c r="AO2456" s="19"/>
      <c r="AP2456" s="19"/>
      <c r="AQ2456" s="19"/>
      <c r="AR2456" s="19"/>
      <c r="AS2456" s="51"/>
      <c r="AT2456" s="51"/>
      <c r="AU2456" s="51"/>
      <c r="AV2456" s="51"/>
      <c r="AW2456" s="51"/>
    </row>
    <row r="2457" spans="1:49" ht="15" x14ac:dyDescent="0.3">
      <c r="A2457" s="32"/>
      <c r="AI2457" s="20"/>
      <c r="AJ2457" s="21"/>
      <c r="AK2457" s="39"/>
      <c r="AL2457" s="39"/>
      <c r="AM2457" s="19"/>
      <c r="AN2457" s="19"/>
      <c r="AO2457" s="19"/>
      <c r="AP2457" s="19"/>
      <c r="AQ2457" s="19"/>
      <c r="AR2457" s="19"/>
      <c r="AS2457" s="51"/>
      <c r="AT2457" s="51"/>
      <c r="AU2457" s="51"/>
      <c r="AV2457" s="51"/>
      <c r="AW2457" s="51"/>
    </row>
    <row r="2458" spans="1:49" ht="15" x14ac:dyDescent="0.3">
      <c r="A2458" s="32"/>
      <c r="AI2458" s="20"/>
      <c r="AJ2458" s="21"/>
      <c r="AK2458" s="39"/>
      <c r="AL2458" s="39"/>
      <c r="AM2458" s="19"/>
      <c r="AN2458" s="19"/>
      <c r="AO2458" s="19"/>
      <c r="AP2458" s="19"/>
      <c r="AQ2458" s="19"/>
      <c r="AR2458" s="19"/>
      <c r="AS2458" s="51"/>
      <c r="AT2458" s="51"/>
      <c r="AU2458" s="51"/>
      <c r="AV2458" s="51"/>
      <c r="AW2458" s="51"/>
    </row>
    <row r="2459" spans="1:49" ht="15" x14ac:dyDescent="0.3">
      <c r="A2459" s="32"/>
      <c r="AI2459" s="20"/>
      <c r="AJ2459" s="21"/>
      <c r="AK2459" s="39"/>
      <c r="AL2459" s="39"/>
      <c r="AM2459" s="19"/>
      <c r="AN2459" s="19"/>
      <c r="AO2459" s="19"/>
      <c r="AP2459" s="19"/>
      <c r="AQ2459" s="19"/>
      <c r="AR2459" s="19"/>
      <c r="AS2459" s="51"/>
      <c r="AT2459" s="51"/>
      <c r="AU2459" s="51"/>
      <c r="AV2459" s="51"/>
      <c r="AW2459" s="51"/>
    </row>
    <row r="2460" spans="1:49" ht="15" x14ac:dyDescent="0.3">
      <c r="A2460" s="32"/>
      <c r="AI2460" s="20"/>
      <c r="AJ2460" s="21"/>
      <c r="AK2460" s="39"/>
      <c r="AL2460" s="39"/>
      <c r="AM2460" s="19"/>
      <c r="AN2460" s="19"/>
      <c r="AO2460" s="19"/>
      <c r="AP2460" s="19"/>
      <c r="AQ2460" s="19"/>
      <c r="AR2460" s="19"/>
      <c r="AS2460" s="51"/>
      <c r="AT2460" s="51"/>
      <c r="AU2460" s="51"/>
      <c r="AV2460" s="51"/>
      <c r="AW2460" s="51"/>
    </row>
    <row r="2461" spans="1:49" ht="15" x14ac:dyDescent="0.3">
      <c r="A2461" s="32"/>
      <c r="AI2461" s="20"/>
      <c r="AJ2461" s="21"/>
      <c r="AK2461" s="39"/>
      <c r="AL2461" s="39"/>
      <c r="AM2461" s="19"/>
      <c r="AN2461" s="19"/>
      <c r="AO2461" s="19"/>
      <c r="AP2461" s="19"/>
      <c r="AQ2461" s="19"/>
      <c r="AR2461" s="19"/>
      <c r="AS2461" s="51"/>
      <c r="AT2461" s="51"/>
      <c r="AU2461" s="51"/>
      <c r="AV2461" s="51"/>
      <c r="AW2461" s="51"/>
    </row>
    <row r="2462" spans="1:49" ht="15" x14ac:dyDescent="0.3">
      <c r="A2462" s="32"/>
      <c r="AI2462" s="20"/>
      <c r="AJ2462" s="21"/>
      <c r="AK2462" s="39"/>
      <c r="AL2462" s="39"/>
      <c r="AM2462" s="19"/>
      <c r="AN2462" s="19"/>
      <c r="AO2462" s="19"/>
      <c r="AP2462" s="19"/>
      <c r="AQ2462" s="19"/>
      <c r="AR2462" s="19"/>
      <c r="AS2462" s="51"/>
      <c r="AT2462" s="51"/>
      <c r="AU2462" s="51"/>
      <c r="AV2462" s="51"/>
      <c r="AW2462" s="51"/>
    </row>
    <row r="2463" spans="1:49" ht="15" x14ac:dyDescent="0.3">
      <c r="A2463" s="32"/>
      <c r="AI2463" s="20"/>
      <c r="AJ2463" s="21"/>
      <c r="AK2463" s="39"/>
      <c r="AL2463" s="39"/>
      <c r="AM2463" s="19"/>
      <c r="AN2463" s="19"/>
      <c r="AO2463" s="19"/>
      <c r="AP2463" s="19"/>
      <c r="AQ2463" s="19"/>
      <c r="AR2463" s="19"/>
      <c r="AS2463" s="51"/>
      <c r="AT2463" s="51"/>
      <c r="AU2463" s="51"/>
      <c r="AV2463" s="51"/>
      <c r="AW2463" s="51"/>
    </row>
    <row r="2464" spans="1:49" ht="15" x14ac:dyDescent="0.3">
      <c r="A2464" s="32"/>
      <c r="AI2464" s="20"/>
      <c r="AJ2464" s="21"/>
      <c r="AK2464" s="39"/>
      <c r="AL2464" s="39"/>
      <c r="AM2464" s="19"/>
      <c r="AN2464" s="19"/>
      <c r="AO2464" s="19"/>
      <c r="AP2464" s="19"/>
      <c r="AQ2464" s="19"/>
      <c r="AR2464" s="19"/>
      <c r="AS2464" s="51"/>
      <c r="AT2464" s="51"/>
      <c r="AU2464" s="51"/>
      <c r="AV2464" s="51"/>
      <c r="AW2464" s="51"/>
    </row>
    <row r="2465" spans="1:49" ht="15" x14ac:dyDescent="0.3">
      <c r="A2465" s="32"/>
      <c r="AI2465" s="20"/>
      <c r="AJ2465" s="21"/>
      <c r="AK2465" s="39"/>
      <c r="AL2465" s="39"/>
      <c r="AM2465" s="19"/>
      <c r="AN2465" s="19"/>
      <c r="AO2465" s="19"/>
      <c r="AP2465" s="19"/>
      <c r="AQ2465" s="19"/>
      <c r="AR2465" s="19"/>
      <c r="AS2465" s="51"/>
      <c r="AT2465" s="51"/>
      <c r="AU2465" s="51"/>
      <c r="AV2465" s="51"/>
      <c r="AW2465" s="51"/>
    </row>
    <row r="2466" spans="1:49" ht="15" x14ac:dyDescent="0.3">
      <c r="A2466" s="32"/>
      <c r="AI2466" s="20"/>
      <c r="AJ2466" s="21"/>
      <c r="AK2466" s="39"/>
      <c r="AL2466" s="39"/>
      <c r="AM2466" s="19"/>
      <c r="AN2466" s="19"/>
      <c r="AO2466" s="19"/>
      <c r="AP2466" s="19"/>
      <c r="AQ2466" s="19"/>
      <c r="AR2466" s="19"/>
      <c r="AS2466" s="51"/>
      <c r="AT2466" s="51"/>
      <c r="AU2466" s="51"/>
      <c r="AV2466" s="51"/>
      <c r="AW2466" s="51"/>
    </row>
    <row r="2467" spans="1:49" ht="15" x14ac:dyDescent="0.3">
      <c r="A2467" s="32"/>
      <c r="AI2467" s="20"/>
      <c r="AJ2467" s="21"/>
      <c r="AK2467" s="39"/>
      <c r="AL2467" s="39"/>
      <c r="AM2467" s="19"/>
      <c r="AN2467" s="19"/>
      <c r="AO2467" s="19"/>
      <c r="AP2467" s="19"/>
      <c r="AQ2467" s="19"/>
      <c r="AR2467" s="19"/>
      <c r="AS2467" s="51"/>
      <c r="AT2467" s="51"/>
      <c r="AU2467" s="51"/>
      <c r="AV2467" s="51"/>
      <c r="AW2467" s="51"/>
    </row>
    <row r="2468" spans="1:49" ht="15" x14ac:dyDescent="0.3">
      <c r="A2468" s="32"/>
      <c r="AI2468" s="20"/>
      <c r="AJ2468" s="21"/>
      <c r="AK2468" s="39"/>
      <c r="AL2468" s="39"/>
      <c r="AM2468" s="19"/>
      <c r="AN2468" s="19"/>
      <c r="AO2468" s="19"/>
      <c r="AP2468" s="19"/>
      <c r="AQ2468" s="19"/>
      <c r="AR2468" s="19"/>
      <c r="AS2468" s="51"/>
      <c r="AT2468" s="51"/>
      <c r="AU2468" s="51"/>
      <c r="AV2468" s="51"/>
      <c r="AW2468" s="51"/>
    </row>
    <row r="2469" spans="1:49" ht="15" x14ac:dyDescent="0.3">
      <c r="A2469" s="32"/>
      <c r="AI2469" s="20"/>
      <c r="AJ2469" s="21"/>
      <c r="AK2469" s="39"/>
      <c r="AL2469" s="39"/>
      <c r="AM2469" s="19"/>
      <c r="AN2469" s="19"/>
      <c r="AO2469" s="19"/>
      <c r="AP2469" s="19"/>
      <c r="AQ2469" s="19"/>
      <c r="AR2469" s="19"/>
      <c r="AS2469" s="51"/>
      <c r="AT2469" s="51"/>
      <c r="AU2469" s="51"/>
      <c r="AV2469" s="51"/>
      <c r="AW2469" s="51"/>
    </row>
    <row r="2470" spans="1:49" ht="15" x14ac:dyDescent="0.3">
      <c r="A2470" s="32"/>
      <c r="AI2470" s="20"/>
      <c r="AJ2470" s="21"/>
      <c r="AK2470" s="39"/>
      <c r="AL2470" s="39"/>
      <c r="AM2470" s="19"/>
      <c r="AN2470" s="19"/>
      <c r="AO2470" s="19"/>
      <c r="AP2470" s="19"/>
      <c r="AQ2470" s="19"/>
      <c r="AR2470" s="19"/>
      <c r="AS2470" s="51"/>
      <c r="AT2470" s="51"/>
      <c r="AU2470" s="51"/>
      <c r="AV2470" s="51"/>
      <c r="AW2470" s="51"/>
    </row>
    <row r="2471" spans="1:49" ht="15" x14ac:dyDescent="0.3">
      <c r="A2471" s="32"/>
      <c r="AI2471" s="20"/>
      <c r="AJ2471" s="21"/>
      <c r="AK2471" s="39"/>
      <c r="AL2471" s="39"/>
      <c r="AM2471" s="19"/>
      <c r="AN2471" s="19"/>
      <c r="AO2471" s="19"/>
      <c r="AP2471" s="19"/>
      <c r="AQ2471" s="19"/>
      <c r="AR2471" s="19"/>
      <c r="AS2471" s="51"/>
      <c r="AT2471" s="51"/>
      <c r="AU2471" s="51"/>
      <c r="AV2471" s="51"/>
      <c r="AW2471" s="51"/>
    </row>
    <row r="2472" spans="1:49" ht="15" x14ac:dyDescent="0.3">
      <c r="A2472" s="32"/>
      <c r="AI2472" s="20"/>
      <c r="AJ2472" s="21"/>
      <c r="AK2472" s="39"/>
      <c r="AL2472" s="39"/>
      <c r="AM2472" s="19"/>
      <c r="AN2472" s="19"/>
      <c r="AO2472" s="19"/>
      <c r="AP2472" s="19"/>
      <c r="AQ2472" s="19"/>
      <c r="AR2472" s="19"/>
      <c r="AS2472" s="51"/>
      <c r="AT2472" s="51"/>
      <c r="AU2472" s="51"/>
      <c r="AV2472" s="51"/>
      <c r="AW2472" s="51"/>
    </row>
    <row r="2473" spans="1:49" ht="15" x14ac:dyDescent="0.3">
      <c r="A2473" s="32"/>
      <c r="AI2473" s="20"/>
      <c r="AJ2473" s="21"/>
      <c r="AK2473" s="39"/>
      <c r="AL2473" s="39"/>
      <c r="AM2473" s="19"/>
      <c r="AN2473" s="19"/>
      <c r="AO2473" s="19"/>
      <c r="AP2473" s="19"/>
      <c r="AQ2473" s="19"/>
      <c r="AR2473" s="19"/>
      <c r="AS2473" s="51"/>
      <c r="AT2473" s="51"/>
      <c r="AU2473" s="51"/>
      <c r="AV2473" s="51"/>
      <c r="AW2473" s="51"/>
    </row>
    <row r="2474" spans="1:49" ht="15" x14ac:dyDescent="0.3">
      <c r="A2474" s="32"/>
      <c r="AI2474" s="20"/>
      <c r="AJ2474" s="21"/>
      <c r="AK2474" s="39"/>
      <c r="AL2474" s="39"/>
      <c r="AM2474" s="19"/>
      <c r="AN2474" s="19"/>
      <c r="AO2474" s="19"/>
      <c r="AP2474" s="19"/>
      <c r="AQ2474" s="19"/>
      <c r="AR2474" s="19"/>
      <c r="AS2474" s="51"/>
      <c r="AT2474" s="51"/>
      <c r="AU2474" s="51"/>
      <c r="AV2474" s="51"/>
      <c r="AW2474" s="51"/>
    </row>
    <row r="2475" spans="1:49" ht="15" x14ac:dyDescent="0.3">
      <c r="A2475" s="32"/>
      <c r="AI2475" s="20"/>
      <c r="AJ2475" s="21"/>
      <c r="AK2475" s="39"/>
      <c r="AL2475" s="39"/>
      <c r="AM2475" s="19"/>
      <c r="AN2475" s="19"/>
      <c r="AO2475" s="19"/>
      <c r="AP2475" s="19"/>
      <c r="AQ2475" s="19"/>
      <c r="AR2475" s="19"/>
      <c r="AS2475" s="51"/>
      <c r="AT2475" s="51"/>
      <c r="AU2475" s="51"/>
      <c r="AV2475" s="51"/>
      <c r="AW2475" s="51"/>
    </row>
    <row r="2476" spans="1:49" ht="15" x14ac:dyDescent="0.3">
      <c r="A2476" s="32"/>
      <c r="AI2476" s="20"/>
      <c r="AJ2476" s="21"/>
      <c r="AK2476" s="39"/>
      <c r="AL2476" s="39"/>
      <c r="AM2476" s="19"/>
      <c r="AN2476" s="19"/>
      <c r="AO2476" s="19"/>
      <c r="AP2476" s="19"/>
      <c r="AQ2476" s="19"/>
      <c r="AR2476" s="19"/>
      <c r="AS2476" s="51"/>
      <c r="AT2476" s="51"/>
      <c r="AU2476" s="51"/>
      <c r="AV2476" s="51"/>
      <c r="AW2476" s="51"/>
    </row>
    <row r="2477" spans="1:49" ht="15" x14ac:dyDescent="0.3">
      <c r="A2477" s="32"/>
      <c r="AI2477" s="20"/>
      <c r="AJ2477" s="21"/>
      <c r="AK2477" s="39"/>
      <c r="AL2477" s="39"/>
      <c r="AM2477" s="19"/>
      <c r="AN2477" s="19"/>
      <c r="AO2477" s="19"/>
      <c r="AP2477" s="19"/>
      <c r="AQ2477" s="19"/>
      <c r="AR2477" s="19"/>
      <c r="AS2477" s="51"/>
      <c r="AT2477" s="51"/>
      <c r="AU2477" s="51"/>
      <c r="AV2477" s="51"/>
      <c r="AW2477" s="51"/>
    </row>
    <row r="2478" spans="1:49" ht="15" x14ac:dyDescent="0.3">
      <c r="A2478" s="32"/>
      <c r="AI2478" s="20"/>
      <c r="AJ2478" s="21"/>
      <c r="AK2478" s="39"/>
      <c r="AL2478" s="39"/>
      <c r="AM2478" s="19"/>
      <c r="AN2478" s="19"/>
      <c r="AO2478" s="19"/>
      <c r="AP2478" s="19"/>
      <c r="AQ2478" s="19"/>
      <c r="AR2478" s="19"/>
      <c r="AS2478" s="51"/>
      <c r="AT2478" s="51"/>
      <c r="AU2478" s="51"/>
      <c r="AV2478" s="51"/>
      <c r="AW2478" s="51"/>
    </row>
    <row r="2479" spans="1:49" ht="15" x14ac:dyDescent="0.3">
      <c r="A2479" s="32"/>
      <c r="AI2479" s="20"/>
      <c r="AJ2479" s="21"/>
      <c r="AK2479" s="39"/>
      <c r="AL2479" s="39"/>
      <c r="AM2479" s="19"/>
      <c r="AN2479" s="19"/>
      <c r="AO2479" s="19"/>
      <c r="AP2479" s="19"/>
      <c r="AQ2479" s="19"/>
      <c r="AR2479" s="19"/>
      <c r="AS2479" s="51"/>
      <c r="AT2479" s="51"/>
      <c r="AU2479" s="51"/>
      <c r="AV2479" s="51"/>
      <c r="AW2479" s="51"/>
    </row>
    <row r="2480" spans="1:49" ht="15" x14ac:dyDescent="0.3">
      <c r="A2480" s="32"/>
      <c r="AI2480" s="20"/>
      <c r="AJ2480" s="21"/>
      <c r="AK2480" s="39"/>
      <c r="AL2480" s="39"/>
      <c r="AM2480" s="19"/>
      <c r="AN2480" s="19"/>
      <c r="AO2480" s="19"/>
      <c r="AP2480" s="19"/>
      <c r="AQ2480" s="19"/>
      <c r="AR2480" s="19"/>
      <c r="AS2480" s="51"/>
      <c r="AT2480" s="51"/>
      <c r="AU2480" s="51"/>
      <c r="AV2480" s="51"/>
      <c r="AW2480" s="51"/>
    </row>
    <row r="2481" spans="1:49" ht="15" x14ac:dyDescent="0.3">
      <c r="A2481" s="32"/>
      <c r="AI2481" s="20"/>
      <c r="AJ2481" s="21"/>
      <c r="AK2481" s="39"/>
      <c r="AL2481" s="39"/>
      <c r="AM2481" s="19"/>
      <c r="AN2481" s="19"/>
      <c r="AO2481" s="19"/>
      <c r="AP2481" s="19"/>
      <c r="AQ2481" s="19"/>
      <c r="AR2481" s="19"/>
      <c r="AS2481" s="51"/>
      <c r="AT2481" s="51"/>
      <c r="AU2481" s="51"/>
      <c r="AV2481" s="51"/>
      <c r="AW2481" s="51"/>
    </row>
    <row r="2482" spans="1:49" ht="15" x14ac:dyDescent="0.3">
      <c r="A2482" s="32"/>
      <c r="AI2482" s="20"/>
      <c r="AJ2482" s="21"/>
      <c r="AK2482" s="39"/>
      <c r="AL2482" s="39"/>
      <c r="AM2482" s="19"/>
      <c r="AN2482" s="19"/>
      <c r="AO2482" s="19"/>
      <c r="AP2482" s="19"/>
      <c r="AQ2482" s="19"/>
      <c r="AR2482" s="19"/>
      <c r="AS2482" s="51"/>
      <c r="AT2482" s="51"/>
      <c r="AU2482" s="51"/>
      <c r="AV2482" s="51"/>
      <c r="AW2482" s="51"/>
    </row>
    <row r="2483" spans="1:49" ht="15" x14ac:dyDescent="0.3">
      <c r="A2483" s="32"/>
      <c r="AI2483" s="20"/>
      <c r="AJ2483" s="21"/>
      <c r="AK2483" s="39"/>
      <c r="AL2483" s="39"/>
      <c r="AM2483" s="19"/>
      <c r="AN2483" s="19"/>
      <c r="AO2483" s="19"/>
      <c r="AP2483" s="19"/>
      <c r="AQ2483" s="19"/>
      <c r="AR2483" s="19"/>
      <c r="AS2483" s="51"/>
      <c r="AT2483" s="51"/>
      <c r="AU2483" s="51"/>
      <c r="AV2483" s="51"/>
      <c r="AW2483" s="51"/>
    </row>
    <row r="2484" spans="1:49" ht="15" x14ac:dyDescent="0.3">
      <c r="A2484" s="32"/>
      <c r="AI2484" s="20"/>
      <c r="AJ2484" s="21"/>
      <c r="AK2484" s="39"/>
      <c r="AL2484" s="39"/>
      <c r="AM2484" s="19"/>
      <c r="AN2484" s="19"/>
      <c r="AO2484" s="19"/>
      <c r="AP2484" s="19"/>
      <c r="AQ2484" s="19"/>
      <c r="AR2484" s="19"/>
      <c r="AS2484" s="51"/>
      <c r="AT2484" s="51"/>
      <c r="AU2484" s="51"/>
      <c r="AV2484" s="51"/>
      <c r="AW2484" s="51"/>
    </row>
    <row r="2485" spans="1:49" ht="15" x14ac:dyDescent="0.3">
      <c r="A2485" s="32"/>
      <c r="AI2485" s="20"/>
      <c r="AJ2485" s="21"/>
      <c r="AK2485" s="39"/>
      <c r="AL2485" s="39"/>
      <c r="AM2485" s="19"/>
      <c r="AN2485" s="19"/>
      <c r="AO2485" s="19"/>
      <c r="AP2485" s="19"/>
      <c r="AQ2485" s="19"/>
      <c r="AR2485" s="19"/>
      <c r="AS2485" s="51"/>
      <c r="AT2485" s="51"/>
      <c r="AU2485" s="51"/>
      <c r="AV2485" s="51"/>
      <c r="AW2485" s="51"/>
    </row>
    <row r="2486" spans="1:49" ht="15" x14ac:dyDescent="0.3">
      <c r="A2486" s="32"/>
      <c r="AI2486" s="20"/>
      <c r="AJ2486" s="21"/>
      <c r="AK2486" s="39"/>
      <c r="AL2486" s="39"/>
      <c r="AM2486" s="19"/>
      <c r="AN2486" s="19"/>
      <c r="AO2486" s="19"/>
      <c r="AP2486" s="19"/>
      <c r="AQ2486" s="19"/>
      <c r="AR2486" s="19"/>
      <c r="AS2486" s="51"/>
      <c r="AT2486" s="51"/>
      <c r="AU2486" s="51"/>
      <c r="AV2486" s="51"/>
      <c r="AW2486" s="51"/>
    </row>
    <row r="2487" spans="1:49" ht="15" x14ac:dyDescent="0.3">
      <c r="A2487" s="32"/>
      <c r="AI2487" s="20"/>
      <c r="AJ2487" s="21"/>
      <c r="AK2487" s="39"/>
      <c r="AL2487" s="39"/>
      <c r="AM2487" s="19"/>
      <c r="AN2487" s="19"/>
      <c r="AO2487" s="19"/>
      <c r="AP2487" s="19"/>
      <c r="AQ2487" s="19"/>
      <c r="AR2487" s="19"/>
      <c r="AS2487" s="51"/>
      <c r="AT2487" s="51"/>
      <c r="AU2487" s="51"/>
      <c r="AV2487" s="51"/>
      <c r="AW2487" s="51"/>
    </row>
    <row r="2488" spans="1:49" ht="15" x14ac:dyDescent="0.3">
      <c r="A2488" s="32"/>
      <c r="AI2488" s="20"/>
      <c r="AJ2488" s="21"/>
      <c r="AK2488" s="39"/>
      <c r="AL2488" s="39"/>
      <c r="AM2488" s="19"/>
      <c r="AN2488" s="19"/>
      <c r="AO2488" s="19"/>
      <c r="AP2488" s="19"/>
      <c r="AQ2488" s="19"/>
      <c r="AR2488" s="19"/>
      <c r="AS2488" s="51"/>
      <c r="AT2488" s="51"/>
      <c r="AU2488" s="51"/>
      <c r="AV2488" s="51"/>
      <c r="AW2488" s="51"/>
    </row>
    <row r="2489" spans="1:49" ht="15" x14ac:dyDescent="0.3">
      <c r="A2489" s="32"/>
      <c r="AI2489" s="20"/>
      <c r="AJ2489" s="21"/>
      <c r="AK2489" s="39"/>
      <c r="AL2489" s="39"/>
      <c r="AM2489" s="19"/>
      <c r="AN2489" s="19"/>
      <c r="AO2489" s="19"/>
      <c r="AP2489" s="19"/>
      <c r="AQ2489" s="19"/>
      <c r="AR2489" s="19"/>
      <c r="AS2489" s="51"/>
      <c r="AT2489" s="51"/>
      <c r="AU2489" s="51"/>
      <c r="AV2489" s="51"/>
      <c r="AW2489" s="51"/>
    </row>
    <row r="2490" spans="1:49" ht="15" x14ac:dyDescent="0.3">
      <c r="A2490" s="32"/>
      <c r="AI2490" s="20"/>
      <c r="AJ2490" s="21"/>
      <c r="AK2490" s="39"/>
      <c r="AL2490" s="39"/>
      <c r="AM2490" s="19"/>
      <c r="AN2490" s="19"/>
      <c r="AO2490" s="19"/>
      <c r="AP2490" s="19"/>
      <c r="AQ2490" s="19"/>
      <c r="AR2490" s="19"/>
      <c r="AS2490" s="51"/>
      <c r="AT2490" s="51"/>
      <c r="AU2490" s="51"/>
      <c r="AV2490" s="51"/>
      <c r="AW2490" s="51"/>
    </row>
    <row r="2491" spans="1:49" ht="15" x14ac:dyDescent="0.3">
      <c r="A2491" s="32"/>
      <c r="AI2491" s="20"/>
      <c r="AJ2491" s="21"/>
      <c r="AK2491" s="39"/>
      <c r="AL2491" s="39"/>
      <c r="AM2491" s="19"/>
      <c r="AN2491" s="19"/>
      <c r="AO2491" s="19"/>
      <c r="AP2491" s="19"/>
      <c r="AQ2491" s="19"/>
      <c r="AR2491" s="19"/>
      <c r="AS2491" s="51"/>
      <c r="AT2491" s="51"/>
      <c r="AU2491" s="51"/>
      <c r="AV2491" s="51"/>
      <c r="AW2491" s="51"/>
    </row>
    <row r="2492" spans="1:49" ht="15" x14ac:dyDescent="0.3">
      <c r="A2492" s="32"/>
      <c r="AI2492" s="20"/>
      <c r="AJ2492" s="21"/>
      <c r="AK2492" s="39"/>
      <c r="AL2492" s="39"/>
      <c r="AM2492" s="19"/>
      <c r="AN2492" s="19"/>
      <c r="AO2492" s="19"/>
      <c r="AP2492" s="19"/>
      <c r="AQ2492" s="19"/>
      <c r="AR2492" s="19"/>
      <c r="AS2492" s="51"/>
      <c r="AT2492" s="51"/>
      <c r="AU2492" s="51"/>
      <c r="AV2492" s="51"/>
      <c r="AW2492" s="51"/>
    </row>
    <row r="2493" spans="1:49" ht="15" x14ac:dyDescent="0.3">
      <c r="A2493" s="32"/>
      <c r="AI2493" s="20"/>
      <c r="AJ2493" s="21"/>
      <c r="AK2493" s="39"/>
      <c r="AL2493" s="39"/>
      <c r="AM2493" s="19"/>
      <c r="AN2493" s="19"/>
      <c r="AO2493" s="19"/>
      <c r="AP2493" s="19"/>
      <c r="AQ2493" s="19"/>
      <c r="AR2493" s="19"/>
      <c r="AS2493" s="51"/>
      <c r="AT2493" s="51"/>
      <c r="AU2493" s="51"/>
      <c r="AV2493" s="51"/>
      <c r="AW2493" s="51"/>
    </row>
    <row r="2494" spans="1:49" ht="15" x14ac:dyDescent="0.3">
      <c r="A2494" s="32"/>
      <c r="AI2494" s="20"/>
      <c r="AJ2494" s="21"/>
      <c r="AK2494" s="39"/>
      <c r="AL2494" s="39"/>
      <c r="AM2494" s="19"/>
      <c r="AN2494" s="19"/>
      <c r="AO2494" s="19"/>
      <c r="AP2494" s="19"/>
      <c r="AQ2494" s="19"/>
      <c r="AR2494" s="19"/>
      <c r="AS2494" s="51"/>
      <c r="AT2494" s="51"/>
      <c r="AU2494" s="51"/>
      <c r="AV2494" s="51"/>
      <c r="AW2494" s="51"/>
    </row>
    <row r="2495" spans="1:49" ht="15" x14ac:dyDescent="0.3">
      <c r="A2495" s="32"/>
      <c r="AI2495" s="20"/>
      <c r="AJ2495" s="21"/>
      <c r="AK2495" s="39"/>
      <c r="AL2495" s="39"/>
      <c r="AM2495" s="19"/>
      <c r="AN2495" s="19"/>
      <c r="AO2495" s="19"/>
      <c r="AP2495" s="19"/>
      <c r="AQ2495" s="19"/>
      <c r="AR2495" s="19"/>
      <c r="AS2495" s="51"/>
      <c r="AT2495" s="51"/>
      <c r="AU2495" s="51"/>
      <c r="AV2495" s="51"/>
      <c r="AW2495" s="51"/>
    </row>
    <row r="2496" spans="1:49" ht="15" x14ac:dyDescent="0.3">
      <c r="A2496" s="32"/>
      <c r="AI2496" s="20"/>
      <c r="AJ2496" s="21"/>
      <c r="AK2496" s="39"/>
      <c r="AL2496" s="39"/>
      <c r="AM2496" s="19"/>
      <c r="AN2496" s="19"/>
      <c r="AO2496" s="19"/>
      <c r="AP2496" s="19"/>
      <c r="AQ2496" s="19"/>
      <c r="AR2496" s="19"/>
      <c r="AS2496" s="51"/>
      <c r="AT2496" s="51"/>
      <c r="AU2496" s="51"/>
      <c r="AV2496" s="51"/>
      <c r="AW2496" s="51"/>
    </row>
    <row r="2497" spans="1:49" ht="15" x14ac:dyDescent="0.3">
      <c r="A2497" s="32"/>
      <c r="AI2497" s="20"/>
      <c r="AJ2497" s="21"/>
      <c r="AK2497" s="39"/>
      <c r="AL2497" s="39"/>
      <c r="AM2497" s="19"/>
      <c r="AN2497" s="19"/>
      <c r="AO2497" s="19"/>
      <c r="AP2497" s="19"/>
      <c r="AQ2497" s="19"/>
      <c r="AR2497" s="19"/>
      <c r="AS2497" s="51"/>
      <c r="AT2497" s="51"/>
      <c r="AU2497" s="51"/>
      <c r="AV2497" s="51"/>
      <c r="AW2497" s="51"/>
    </row>
    <row r="2498" spans="1:49" ht="15" x14ac:dyDescent="0.3">
      <c r="A2498" s="32"/>
      <c r="AI2498" s="20"/>
      <c r="AJ2498" s="21"/>
      <c r="AK2498" s="39"/>
      <c r="AL2498" s="39"/>
      <c r="AM2498" s="19"/>
      <c r="AN2498" s="19"/>
      <c r="AO2498" s="19"/>
      <c r="AP2498" s="19"/>
      <c r="AQ2498" s="19"/>
      <c r="AR2498" s="19"/>
      <c r="AS2498" s="51"/>
      <c r="AT2498" s="51"/>
      <c r="AU2498" s="51"/>
      <c r="AV2498" s="51"/>
      <c r="AW2498" s="51"/>
    </row>
    <row r="2499" spans="1:49" ht="15" x14ac:dyDescent="0.3">
      <c r="A2499" s="32"/>
      <c r="AI2499" s="20"/>
      <c r="AJ2499" s="21"/>
      <c r="AK2499" s="39"/>
      <c r="AL2499" s="39"/>
      <c r="AM2499" s="19"/>
      <c r="AN2499" s="19"/>
      <c r="AO2499" s="19"/>
      <c r="AP2499" s="19"/>
      <c r="AQ2499" s="19"/>
      <c r="AR2499" s="19"/>
      <c r="AS2499" s="51"/>
      <c r="AT2499" s="51"/>
      <c r="AU2499" s="51"/>
      <c r="AV2499" s="51"/>
      <c r="AW2499" s="51"/>
    </row>
    <row r="2500" spans="1:49" ht="15" x14ac:dyDescent="0.3">
      <c r="A2500" s="32"/>
      <c r="AI2500" s="20"/>
      <c r="AJ2500" s="21"/>
      <c r="AK2500" s="39"/>
      <c r="AL2500" s="39"/>
      <c r="AM2500" s="19"/>
      <c r="AN2500" s="19"/>
      <c r="AO2500" s="19"/>
      <c r="AP2500" s="19"/>
      <c r="AQ2500" s="19"/>
      <c r="AR2500" s="19"/>
      <c r="AS2500" s="51"/>
      <c r="AT2500" s="51"/>
      <c r="AU2500" s="51"/>
      <c r="AV2500" s="51"/>
      <c r="AW2500" s="51"/>
    </row>
    <row r="2501" spans="1:49" ht="15" x14ac:dyDescent="0.3">
      <c r="A2501" s="32"/>
      <c r="AI2501" s="20"/>
      <c r="AJ2501" s="21"/>
      <c r="AK2501" s="39"/>
      <c r="AL2501" s="39"/>
      <c r="AM2501" s="19"/>
      <c r="AN2501" s="19"/>
      <c r="AO2501" s="19"/>
      <c r="AP2501" s="19"/>
      <c r="AQ2501" s="19"/>
      <c r="AR2501" s="19"/>
      <c r="AS2501" s="51"/>
      <c r="AT2501" s="51"/>
      <c r="AU2501" s="51"/>
      <c r="AV2501" s="51"/>
      <c r="AW2501" s="51"/>
    </row>
    <row r="2502" spans="1:49" ht="15" x14ac:dyDescent="0.3">
      <c r="A2502" s="32"/>
      <c r="AI2502" s="20"/>
      <c r="AJ2502" s="21"/>
      <c r="AK2502" s="39"/>
      <c r="AL2502" s="39"/>
      <c r="AM2502" s="19"/>
      <c r="AN2502" s="19"/>
      <c r="AO2502" s="19"/>
      <c r="AP2502" s="19"/>
      <c r="AQ2502" s="19"/>
      <c r="AR2502" s="19"/>
      <c r="AS2502" s="51"/>
      <c r="AT2502" s="51"/>
      <c r="AU2502" s="51"/>
      <c r="AV2502" s="51"/>
      <c r="AW2502" s="51"/>
    </row>
    <row r="2503" spans="1:49" ht="15" x14ac:dyDescent="0.3">
      <c r="A2503" s="32"/>
      <c r="AI2503" s="20"/>
      <c r="AJ2503" s="21"/>
      <c r="AK2503" s="39"/>
      <c r="AL2503" s="39"/>
      <c r="AM2503" s="19"/>
      <c r="AN2503" s="19"/>
      <c r="AO2503" s="19"/>
      <c r="AP2503" s="19"/>
      <c r="AQ2503" s="19"/>
      <c r="AR2503" s="19"/>
      <c r="AS2503" s="51"/>
      <c r="AT2503" s="51"/>
      <c r="AU2503" s="51"/>
      <c r="AV2503" s="51"/>
      <c r="AW2503" s="51"/>
    </row>
    <row r="2504" spans="1:49" ht="15" x14ac:dyDescent="0.3">
      <c r="A2504" s="32"/>
      <c r="AI2504" s="20"/>
      <c r="AJ2504" s="21"/>
      <c r="AK2504" s="39"/>
      <c r="AL2504" s="39"/>
      <c r="AM2504" s="19"/>
      <c r="AN2504" s="19"/>
      <c r="AO2504" s="19"/>
      <c r="AP2504" s="19"/>
      <c r="AQ2504" s="19"/>
      <c r="AR2504" s="19"/>
      <c r="AS2504" s="51"/>
      <c r="AT2504" s="51"/>
      <c r="AU2504" s="51"/>
      <c r="AV2504" s="51"/>
      <c r="AW2504" s="51"/>
    </row>
    <row r="2505" spans="1:49" ht="15" x14ac:dyDescent="0.3">
      <c r="A2505" s="32"/>
      <c r="AI2505" s="20"/>
      <c r="AJ2505" s="21"/>
      <c r="AK2505" s="39"/>
      <c r="AL2505" s="39"/>
      <c r="AM2505" s="19"/>
      <c r="AN2505" s="19"/>
      <c r="AO2505" s="19"/>
      <c r="AP2505" s="19"/>
      <c r="AQ2505" s="19"/>
      <c r="AR2505" s="19"/>
      <c r="AS2505" s="51"/>
      <c r="AT2505" s="51"/>
      <c r="AU2505" s="51"/>
      <c r="AV2505" s="51"/>
      <c r="AW2505" s="51"/>
    </row>
    <row r="2506" spans="1:49" ht="15" x14ac:dyDescent="0.3">
      <c r="A2506" s="32"/>
      <c r="AI2506" s="20"/>
      <c r="AJ2506" s="21"/>
      <c r="AK2506" s="39"/>
      <c r="AL2506" s="39"/>
      <c r="AM2506" s="19"/>
      <c r="AN2506" s="19"/>
      <c r="AO2506" s="19"/>
      <c r="AP2506" s="19"/>
      <c r="AQ2506" s="19"/>
      <c r="AR2506" s="19"/>
      <c r="AS2506" s="51"/>
      <c r="AT2506" s="51"/>
      <c r="AU2506" s="51"/>
      <c r="AV2506" s="51"/>
      <c r="AW2506" s="51"/>
    </row>
    <row r="2507" spans="1:49" ht="15" x14ac:dyDescent="0.3">
      <c r="A2507" s="32"/>
      <c r="AI2507" s="20"/>
      <c r="AJ2507" s="21"/>
      <c r="AK2507" s="39"/>
      <c r="AL2507" s="39"/>
      <c r="AM2507" s="19"/>
      <c r="AN2507" s="19"/>
      <c r="AO2507" s="19"/>
      <c r="AP2507" s="19"/>
      <c r="AQ2507" s="19"/>
      <c r="AR2507" s="19"/>
      <c r="AS2507" s="51"/>
      <c r="AT2507" s="51"/>
      <c r="AU2507" s="51"/>
      <c r="AV2507" s="51"/>
      <c r="AW2507" s="51"/>
    </row>
    <row r="2508" spans="1:49" ht="15" x14ac:dyDescent="0.3">
      <c r="A2508" s="32"/>
      <c r="AI2508" s="20"/>
      <c r="AJ2508" s="21"/>
      <c r="AK2508" s="39"/>
      <c r="AL2508" s="39"/>
      <c r="AM2508" s="19"/>
      <c r="AN2508" s="19"/>
      <c r="AO2508" s="19"/>
      <c r="AP2508" s="19"/>
      <c r="AQ2508" s="19"/>
      <c r="AR2508" s="19"/>
      <c r="AS2508" s="51"/>
      <c r="AT2508" s="51"/>
      <c r="AU2508" s="51"/>
      <c r="AV2508" s="51"/>
      <c r="AW2508" s="51"/>
    </row>
    <row r="2509" spans="1:49" ht="15" x14ac:dyDescent="0.3">
      <c r="A2509" s="32"/>
      <c r="AI2509" s="20"/>
      <c r="AJ2509" s="21"/>
      <c r="AK2509" s="39"/>
      <c r="AL2509" s="39"/>
      <c r="AM2509" s="19"/>
      <c r="AN2509" s="19"/>
      <c r="AO2509" s="19"/>
      <c r="AP2509" s="19"/>
      <c r="AQ2509" s="19"/>
      <c r="AR2509" s="19"/>
      <c r="AS2509" s="51"/>
      <c r="AT2509" s="51"/>
      <c r="AU2509" s="51"/>
      <c r="AV2509" s="51"/>
      <c r="AW2509" s="51"/>
    </row>
    <row r="2510" spans="1:49" ht="15" x14ac:dyDescent="0.3">
      <c r="A2510" s="32"/>
      <c r="AI2510" s="20"/>
      <c r="AJ2510" s="21"/>
      <c r="AK2510" s="39"/>
      <c r="AL2510" s="39"/>
      <c r="AM2510" s="19"/>
      <c r="AN2510" s="19"/>
      <c r="AO2510" s="19"/>
      <c r="AP2510" s="19"/>
      <c r="AQ2510" s="19"/>
      <c r="AR2510" s="19"/>
      <c r="AS2510" s="51"/>
      <c r="AT2510" s="51"/>
      <c r="AU2510" s="51"/>
      <c r="AV2510" s="51"/>
      <c r="AW2510" s="51"/>
    </row>
    <row r="2511" spans="1:49" ht="15" x14ac:dyDescent="0.3">
      <c r="A2511" s="32"/>
      <c r="AI2511" s="20"/>
      <c r="AJ2511" s="21"/>
      <c r="AK2511" s="39"/>
      <c r="AL2511" s="39"/>
      <c r="AM2511" s="19"/>
      <c r="AN2511" s="19"/>
      <c r="AO2511" s="19"/>
      <c r="AP2511" s="19"/>
      <c r="AQ2511" s="19"/>
      <c r="AR2511" s="19"/>
      <c r="AS2511" s="51"/>
      <c r="AT2511" s="51"/>
      <c r="AU2511" s="51"/>
      <c r="AV2511" s="51"/>
      <c r="AW2511" s="51"/>
    </row>
    <row r="2512" spans="1:49" ht="15" x14ac:dyDescent="0.3">
      <c r="A2512" s="32"/>
      <c r="AI2512" s="20"/>
      <c r="AJ2512" s="21"/>
      <c r="AK2512" s="39"/>
      <c r="AL2512" s="39"/>
      <c r="AM2512" s="19"/>
      <c r="AN2512" s="19"/>
      <c r="AO2512" s="19"/>
      <c r="AP2512" s="19"/>
      <c r="AQ2512" s="19"/>
      <c r="AR2512" s="19"/>
      <c r="AS2512" s="51"/>
      <c r="AT2512" s="51"/>
      <c r="AU2512" s="51"/>
      <c r="AV2512" s="51"/>
      <c r="AW2512" s="51"/>
    </row>
    <row r="2513" spans="1:49" ht="15" x14ac:dyDescent="0.3">
      <c r="A2513" s="32"/>
      <c r="AI2513" s="20"/>
      <c r="AJ2513" s="21"/>
      <c r="AK2513" s="39"/>
      <c r="AL2513" s="39"/>
      <c r="AM2513" s="19"/>
      <c r="AN2513" s="19"/>
      <c r="AO2513" s="19"/>
      <c r="AP2513" s="19"/>
      <c r="AQ2513" s="19"/>
      <c r="AR2513" s="19"/>
      <c r="AS2513" s="51"/>
      <c r="AT2513" s="51"/>
      <c r="AU2513" s="51"/>
      <c r="AV2513" s="51"/>
      <c r="AW2513" s="51"/>
    </row>
    <row r="2514" spans="1:49" ht="15" x14ac:dyDescent="0.3">
      <c r="A2514" s="32"/>
      <c r="AI2514" s="20"/>
      <c r="AJ2514" s="21"/>
      <c r="AK2514" s="39"/>
      <c r="AL2514" s="39"/>
      <c r="AM2514" s="19"/>
      <c r="AN2514" s="19"/>
      <c r="AO2514" s="19"/>
      <c r="AP2514" s="19"/>
      <c r="AQ2514" s="19"/>
      <c r="AR2514" s="19"/>
      <c r="AS2514" s="51"/>
      <c r="AT2514" s="51"/>
      <c r="AU2514" s="51"/>
      <c r="AV2514" s="51"/>
      <c r="AW2514" s="51"/>
    </row>
    <row r="2515" spans="1:49" ht="15" x14ac:dyDescent="0.3">
      <c r="A2515" s="32"/>
      <c r="AI2515" s="20"/>
      <c r="AJ2515" s="21"/>
      <c r="AK2515" s="39"/>
      <c r="AL2515" s="39"/>
      <c r="AM2515" s="19"/>
      <c r="AN2515" s="19"/>
      <c r="AO2515" s="19"/>
      <c r="AP2515" s="19"/>
      <c r="AQ2515" s="19"/>
      <c r="AR2515" s="19"/>
      <c r="AS2515" s="51"/>
      <c r="AT2515" s="51"/>
      <c r="AU2515" s="51"/>
      <c r="AV2515" s="51"/>
      <c r="AW2515" s="51"/>
    </row>
    <row r="2516" spans="1:49" ht="15" x14ac:dyDescent="0.3">
      <c r="A2516" s="32"/>
      <c r="AI2516" s="20"/>
      <c r="AJ2516" s="21"/>
      <c r="AK2516" s="39"/>
      <c r="AL2516" s="39"/>
      <c r="AM2516" s="19"/>
      <c r="AN2516" s="19"/>
      <c r="AO2516" s="19"/>
      <c r="AP2516" s="19"/>
      <c r="AQ2516" s="19"/>
      <c r="AR2516" s="19"/>
      <c r="AS2516" s="51"/>
      <c r="AT2516" s="51"/>
      <c r="AU2516" s="51"/>
      <c r="AV2516" s="51"/>
      <c r="AW2516" s="51"/>
    </row>
    <row r="2517" spans="1:49" ht="15" x14ac:dyDescent="0.3">
      <c r="A2517" s="32"/>
      <c r="AI2517" s="20"/>
      <c r="AJ2517" s="21"/>
      <c r="AK2517" s="39"/>
      <c r="AL2517" s="39"/>
      <c r="AM2517" s="19"/>
      <c r="AN2517" s="19"/>
      <c r="AO2517" s="19"/>
      <c r="AP2517" s="19"/>
      <c r="AQ2517" s="19"/>
      <c r="AR2517" s="19"/>
      <c r="AS2517" s="51"/>
      <c r="AT2517" s="51"/>
      <c r="AU2517" s="51"/>
      <c r="AV2517" s="51"/>
      <c r="AW2517" s="51"/>
    </row>
    <row r="2518" spans="1:49" ht="15" x14ac:dyDescent="0.3">
      <c r="A2518" s="32"/>
      <c r="AI2518" s="20"/>
      <c r="AJ2518" s="21"/>
      <c r="AK2518" s="39"/>
      <c r="AL2518" s="39"/>
      <c r="AM2518" s="19"/>
      <c r="AN2518" s="19"/>
      <c r="AO2518" s="19"/>
      <c r="AP2518" s="19"/>
      <c r="AQ2518" s="19"/>
      <c r="AR2518" s="19"/>
      <c r="AS2518" s="51"/>
      <c r="AT2518" s="51"/>
      <c r="AU2518" s="51"/>
      <c r="AV2518" s="51"/>
      <c r="AW2518" s="51"/>
    </row>
    <row r="2519" spans="1:49" ht="15" x14ac:dyDescent="0.3">
      <c r="A2519" s="32"/>
      <c r="AI2519" s="20"/>
      <c r="AJ2519" s="21"/>
      <c r="AK2519" s="39"/>
      <c r="AL2519" s="39"/>
      <c r="AM2519" s="19"/>
      <c r="AN2519" s="19"/>
      <c r="AO2519" s="19"/>
      <c r="AP2519" s="19"/>
      <c r="AQ2519" s="19"/>
      <c r="AR2519" s="19"/>
      <c r="AS2519" s="51"/>
      <c r="AT2519" s="51"/>
      <c r="AU2519" s="51"/>
      <c r="AV2519" s="51"/>
      <c r="AW2519" s="51"/>
    </row>
    <row r="2520" spans="1:49" ht="15" x14ac:dyDescent="0.3">
      <c r="A2520" s="32"/>
      <c r="AI2520" s="20"/>
      <c r="AJ2520" s="21"/>
      <c r="AK2520" s="39"/>
      <c r="AL2520" s="39"/>
      <c r="AM2520" s="19"/>
      <c r="AN2520" s="19"/>
      <c r="AO2520" s="19"/>
      <c r="AP2520" s="19"/>
      <c r="AQ2520" s="19"/>
      <c r="AR2520" s="19"/>
      <c r="AS2520" s="51"/>
      <c r="AT2520" s="51"/>
      <c r="AU2520" s="51"/>
      <c r="AV2520" s="51"/>
      <c r="AW2520" s="51"/>
    </row>
    <row r="2521" spans="1:49" ht="15" x14ac:dyDescent="0.3">
      <c r="A2521" s="32"/>
      <c r="AI2521" s="20"/>
      <c r="AJ2521" s="21"/>
      <c r="AK2521" s="39"/>
      <c r="AL2521" s="39"/>
      <c r="AM2521" s="19"/>
      <c r="AN2521" s="19"/>
      <c r="AO2521" s="19"/>
      <c r="AP2521" s="19"/>
      <c r="AQ2521" s="19"/>
      <c r="AR2521" s="19"/>
      <c r="AS2521" s="51"/>
      <c r="AT2521" s="51"/>
      <c r="AU2521" s="51"/>
      <c r="AV2521" s="51"/>
      <c r="AW2521" s="51"/>
    </row>
    <row r="2522" spans="1:49" ht="15" x14ac:dyDescent="0.3">
      <c r="A2522" s="32"/>
      <c r="AI2522" s="20"/>
      <c r="AJ2522" s="21"/>
      <c r="AK2522" s="39"/>
      <c r="AL2522" s="39"/>
      <c r="AM2522" s="19"/>
      <c r="AN2522" s="19"/>
      <c r="AO2522" s="19"/>
      <c r="AP2522" s="19"/>
      <c r="AQ2522" s="19"/>
      <c r="AR2522" s="19"/>
      <c r="AS2522" s="51"/>
      <c r="AT2522" s="51"/>
      <c r="AU2522" s="51"/>
      <c r="AV2522" s="51"/>
      <c r="AW2522" s="51"/>
    </row>
    <row r="2523" spans="1:49" ht="15" x14ac:dyDescent="0.3">
      <c r="A2523" s="32"/>
      <c r="AI2523" s="20"/>
      <c r="AJ2523" s="21"/>
      <c r="AK2523" s="39"/>
      <c r="AL2523" s="39"/>
      <c r="AM2523" s="19"/>
      <c r="AN2523" s="19"/>
      <c r="AO2523" s="19"/>
      <c r="AP2523" s="19"/>
      <c r="AQ2523" s="19"/>
      <c r="AR2523" s="19"/>
      <c r="AS2523" s="51"/>
      <c r="AT2523" s="51"/>
      <c r="AU2523" s="51"/>
      <c r="AV2523" s="51"/>
      <c r="AW2523" s="51"/>
    </row>
    <row r="2524" spans="1:49" ht="15" x14ac:dyDescent="0.3">
      <c r="A2524" s="32"/>
      <c r="AI2524" s="20"/>
      <c r="AJ2524" s="21"/>
      <c r="AK2524" s="39"/>
      <c r="AL2524" s="39"/>
      <c r="AM2524" s="19"/>
      <c r="AN2524" s="19"/>
      <c r="AO2524" s="19"/>
      <c r="AP2524" s="19"/>
      <c r="AQ2524" s="19"/>
      <c r="AR2524" s="19"/>
      <c r="AS2524" s="51"/>
      <c r="AT2524" s="51"/>
      <c r="AU2524" s="51"/>
      <c r="AV2524" s="51"/>
      <c r="AW2524" s="51"/>
    </row>
    <row r="2525" spans="1:49" ht="15" x14ac:dyDescent="0.3">
      <c r="A2525" s="32"/>
      <c r="AI2525" s="20"/>
      <c r="AJ2525" s="21"/>
      <c r="AK2525" s="39"/>
      <c r="AL2525" s="39"/>
      <c r="AM2525" s="19"/>
      <c r="AN2525" s="19"/>
      <c r="AO2525" s="19"/>
      <c r="AP2525" s="19"/>
      <c r="AQ2525" s="19"/>
      <c r="AR2525" s="19"/>
      <c r="AS2525" s="51"/>
      <c r="AT2525" s="51"/>
      <c r="AU2525" s="51"/>
      <c r="AV2525" s="51"/>
      <c r="AW2525" s="51"/>
    </row>
    <row r="2526" spans="1:49" ht="15" x14ac:dyDescent="0.3">
      <c r="A2526" s="32"/>
      <c r="AI2526" s="20"/>
      <c r="AJ2526" s="21"/>
      <c r="AK2526" s="39"/>
      <c r="AL2526" s="39"/>
      <c r="AM2526" s="19"/>
      <c r="AN2526" s="19"/>
      <c r="AO2526" s="19"/>
      <c r="AP2526" s="19"/>
      <c r="AQ2526" s="19"/>
      <c r="AR2526" s="19"/>
      <c r="AS2526" s="51"/>
      <c r="AT2526" s="51"/>
      <c r="AU2526" s="51"/>
      <c r="AV2526" s="51"/>
      <c r="AW2526" s="51"/>
    </row>
    <row r="2527" spans="1:49" ht="15" x14ac:dyDescent="0.3">
      <c r="A2527" s="32"/>
      <c r="AI2527" s="20"/>
      <c r="AJ2527" s="21"/>
      <c r="AK2527" s="39"/>
      <c r="AL2527" s="39"/>
      <c r="AM2527" s="19"/>
      <c r="AN2527" s="19"/>
      <c r="AO2527" s="19"/>
      <c r="AP2527" s="19"/>
      <c r="AQ2527" s="19"/>
      <c r="AR2527" s="19"/>
      <c r="AS2527" s="51"/>
      <c r="AT2527" s="51"/>
      <c r="AU2527" s="51"/>
      <c r="AV2527" s="51"/>
      <c r="AW2527" s="51"/>
    </row>
    <row r="2528" spans="1:49" ht="15" x14ac:dyDescent="0.3">
      <c r="A2528" s="32"/>
      <c r="AI2528" s="20"/>
      <c r="AJ2528" s="21"/>
      <c r="AK2528" s="39"/>
      <c r="AL2528" s="39"/>
      <c r="AM2528" s="19"/>
      <c r="AN2528" s="19"/>
      <c r="AO2528" s="19"/>
      <c r="AP2528" s="19"/>
      <c r="AQ2528" s="19"/>
      <c r="AR2528" s="19"/>
      <c r="AS2528" s="51"/>
      <c r="AT2528" s="51"/>
      <c r="AU2528" s="51"/>
      <c r="AV2528" s="51"/>
      <c r="AW2528" s="51"/>
    </row>
    <row r="2529" spans="1:49" ht="15" x14ac:dyDescent="0.3">
      <c r="A2529" s="32"/>
      <c r="AI2529" s="20"/>
      <c r="AJ2529" s="21"/>
      <c r="AK2529" s="39"/>
      <c r="AL2529" s="39"/>
      <c r="AM2529" s="19"/>
      <c r="AN2529" s="19"/>
      <c r="AO2529" s="19"/>
      <c r="AP2529" s="19"/>
      <c r="AQ2529" s="19"/>
      <c r="AR2529" s="19"/>
      <c r="AS2529" s="51"/>
      <c r="AT2529" s="51"/>
      <c r="AU2529" s="51"/>
      <c r="AV2529" s="51"/>
      <c r="AW2529" s="51"/>
    </row>
    <row r="2530" spans="1:49" ht="15" x14ac:dyDescent="0.3">
      <c r="A2530" s="32"/>
      <c r="AI2530" s="20"/>
      <c r="AJ2530" s="21"/>
      <c r="AK2530" s="39"/>
      <c r="AL2530" s="39"/>
      <c r="AM2530" s="19"/>
      <c r="AN2530" s="19"/>
      <c r="AO2530" s="19"/>
      <c r="AP2530" s="19"/>
      <c r="AQ2530" s="19"/>
      <c r="AR2530" s="19"/>
      <c r="AS2530" s="51"/>
      <c r="AT2530" s="51"/>
      <c r="AU2530" s="51"/>
      <c r="AV2530" s="51"/>
      <c r="AW2530" s="51"/>
    </row>
    <row r="2531" spans="1:49" ht="15" x14ac:dyDescent="0.3">
      <c r="A2531" s="32"/>
      <c r="AI2531" s="20"/>
      <c r="AJ2531" s="21"/>
      <c r="AK2531" s="39"/>
      <c r="AL2531" s="39"/>
      <c r="AM2531" s="19"/>
      <c r="AN2531" s="19"/>
      <c r="AO2531" s="19"/>
      <c r="AP2531" s="19"/>
      <c r="AQ2531" s="19"/>
      <c r="AR2531" s="19"/>
      <c r="AS2531" s="51"/>
      <c r="AT2531" s="51"/>
      <c r="AU2531" s="51"/>
      <c r="AV2531" s="51"/>
      <c r="AW2531" s="51"/>
    </row>
    <row r="2532" spans="1:49" ht="15" x14ac:dyDescent="0.3">
      <c r="A2532" s="32"/>
      <c r="AI2532" s="20"/>
      <c r="AJ2532" s="21"/>
      <c r="AK2532" s="39"/>
      <c r="AL2532" s="39"/>
      <c r="AM2532" s="19"/>
      <c r="AN2532" s="19"/>
      <c r="AO2532" s="19"/>
      <c r="AP2532" s="19"/>
      <c r="AQ2532" s="19"/>
      <c r="AR2532" s="19"/>
      <c r="AS2532" s="51"/>
      <c r="AT2532" s="51"/>
      <c r="AU2532" s="51"/>
      <c r="AV2532" s="51"/>
      <c r="AW2532" s="51"/>
    </row>
    <row r="2533" spans="1:49" ht="15" x14ac:dyDescent="0.3">
      <c r="A2533" s="32"/>
      <c r="AI2533" s="20"/>
      <c r="AJ2533" s="21"/>
      <c r="AK2533" s="39"/>
      <c r="AL2533" s="39"/>
      <c r="AM2533" s="19"/>
      <c r="AN2533" s="19"/>
      <c r="AO2533" s="19"/>
      <c r="AP2533" s="19"/>
      <c r="AQ2533" s="19"/>
      <c r="AR2533" s="19"/>
      <c r="AS2533" s="51"/>
      <c r="AT2533" s="51"/>
      <c r="AU2533" s="51"/>
      <c r="AV2533" s="51"/>
      <c r="AW2533" s="51"/>
    </row>
    <row r="2534" spans="1:49" ht="15" x14ac:dyDescent="0.3">
      <c r="A2534" s="32"/>
      <c r="AI2534" s="20"/>
      <c r="AJ2534" s="21"/>
      <c r="AK2534" s="39"/>
      <c r="AL2534" s="39"/>
      <c r="AM2534" s="19"/>
      <c r="AN2534" s="19"/>
      <c r="AO2534" s="19"/>
      <c r="AP2534" s="19"/>
      <c r="AQ2534" s="19"/>
      <c r="AR2534" s="19"/>
      <c r="AS2534" s="51"/>
      <c r="AT2534" s="51"/>
      <c r="AU2534" s="51"/>
      <c r="AV2534" s="51"/>
      <c r="AW2534" s="51"/>
    </row>
    <row r="2535" spans="1:49" ht="15" x14ac:dyDescent="0.3">
      <c r="A2535" s="32"/>
      <c r="AI2535" s="20"/>
      <c r="AJ2535" s="21"/>
      <c r="AK2535" s="39"/>
      <c r="AL2535" s="39"/>
      <c r="AM2535" s="19"/>
      <c r="AN2535" s="19"/>
      <c r="AO2535" s="19"/>
      <c r="AP2535" s="19"/>
      <c r="AQ2535" s="19"/>
      <c r="AR2535" s="19"/>
      <c r="AS2535" s="51"/>
      <c r="AT2535" s="51"/>
      <c r="AU2535" s="51"/>
      <c r="AV2535" s="51"/>
      <c r="AW2535" s="51"/>
    </row>
    <row r="2536" spans="1:49" ht="15" x14ac:dyDescent="0.3">
      <c r="A2536" s="32"/>
      <c r="AI2536" s="20"/>
      <c r="AJ2536" s="21"/>
      <c r="AK2536" s="39"/>
      <c r="AL2536" s="39"/>
      <c r="AM2536" s="19"/>
      <c r="AN2536" s="19"/>
      <c r="AO2536" s="19"/>
      <c r="AP2536" s="19"/>
      <c r="AQ2536" s="19"/>
      <c r="AR2536" s="19"/>
      <c r="AS2536" s="51"/>
      <c r="AT2536" s="51"/>
      <c r="AU2536" s="51"/>
      <c r="AV2536" s="51"/>
      <c r="AW2536" s="51"/>
    </row>
    <row r="2537" spans="1:49" ht="15" x14ac:dyDescent="0.3">
      <c r="A2537" s="32"/>
      <c r="AI2537" s="20"/>
      <c r="AJ2537" s="21"/>
      <c r="AK2537" s="39"/>
      <c r="AL2537" s="39"/>
      <c r="AM2537" s="19"/>
      <c r="AN2537" s="19"/>
      <c r="AO2537" s="19"/>
      <c r="AP2537" s="19"/>
      <c r="AQ2537" s="19"/>
      <c r="AR2537" s="19"/>
      <c r="AS2537" s="51"/>
      <c r="AT2537" s="51"/>
      <c r="AU2537" s="51"/>
      <c r="AV2537" s="51"/>
      <c r="AW2537" s="51"/>
    </row>
    <row r="2538" spans="1:49" ht="15" x14ac:dyDescent="0.3">
      <c r="A2538" s="32"/>
      <c r="AI2538" s="20"/>
      <c r="AJ2538" s="21"/>
      <c r="AK2538" s="39"/>
      <c r="AL2538" s="39"/>
      <c r="AM2538" s="19"/>
      <c r="AN2538" s="19"/>
      <c r="AO2538" s="19"/>
      <c r="AP2538" s="19"/>
      <c r="AQ2538" s="19"/>
      <c r="AR2538" s="19"/>
      <c r="AS2538" s="51"/>
      <c r="AT2538" s="51"/>
      <c r="AU2538" s="51"/>
      <c r="AV2538" s="51"/>
      <c r="AW2538" s="51"/>
    </row>
    <row r="2539" spans="1:49" ht="15" x14ac:dyDescent="0.3">
      <c r="A2539" s="32"/>
      <c r="AI2539" s="20"/>
      <c r="AJ2539" s="21"/>
      <c r="AK2539" s="39"/>
      <c r="AL2539" s="39"/>
      <c r="AM2539" s="19"/>
      <c r="AN2539" s="19"/>
      <c r="AO2539" s="19"/>
      <c r="AP2539" s="19"/>
      <c r="AQ2539" s="19"/>
      <c r="AR2539" s="19"/>
      <c r="AS2539" s="51"/>
      <c r="AT2539" s="51"/>
      <c r="AU2539" s="51"/>
      <c r="AV2539" s="51"/>
      <c r="AW2539" s="51"/>
    </row>
    <row r="2540" spans="1:49" ht="15" x14ac:dyDescent="0.3">
      <c r="A2540" s="32"/>
      <c r="AI2540" s="20"/>
      <c r="AJ2540" s="21"/>
      <c r="AK2540" s="39"/>
      <c r="AL2540" s="39"/>
      <c r="AM2540" s="19"/>
      <c r="AN2540" s="19"/>
      <c r="AO2540" s="19"/>
      <c r="AP2540" s="19"/>
      <c r="AQ2540" s="19"/>
      <c r="AR2540" s="19"/>
      <c r="AS2540" s="51"/>
      <c r="AT2540" s="51"/>
      <c r="AU2540" s="51"/>
      <c r="AV2540" s="51"/>
      <c r="AW2540" s="51"/>
    </row>
    <row r="2541" spans="1:49" ht="15" x14ac:dyDescent="0.3">
      <c r="A2541" s="32"/>
      <c r="AI2541" s="20"/>
      <c r="AJ2541" s="21"/>
      <c r="AK2541" s="39"/>
      <c r="AL2541" s="39"/>
      <c r="AM2541" s="19"/>
      <c r="AN2541" s="19"/>
      <c r="AO2541" s="19"/>
      <c r="AP2541" s="19"/>
      <c r="AQ2541" s="19"/>
      <c r="AR2541" s="19"/>
      <c r="AS2541" s="51"/>
      <c r="AT2541" s="51"/>
      <c r="AU2541" s="51"/>
      <c r="AV2541" s="51"/>
      <c r="AW2541" s="51"/>
    </row>
    <row r="2542" spans="1:49" ht="15" x14ac:dyDescent="0.3">
      <c r="A2542" s="32"/>
      <c r="AI2542" s="20"/>
      <c r="AJ2542" s="21"/>
      <c r="AK2542" s="39"/>
      <c r="AL2542" s="39"/>
      <c r="AM2542" s="19"/>
      <c r="AN2542" s="19"/>
      <c r="AO2542" s="19"/>
      <c r="AP2542" s="19"/>
      <c r="AQ2542" s="19"/>
      <c r="AR2542" s="19"/>
      <c r="AS2542" s="51"/>
      <c r="AT2542" s="51"/>
      <c r="AU2542" s="51"/>
      <c r="AV2542" s="51"/>
      <c r="AW2542" s="51"/>
    </row>
    <row r="2543" spans="1:49" ht="15" x14ac:dyDescent="0.3">
      <c r="A2543" s="32"/>
      <c r="AI2543" s="20"/>
      <c r="AJ2543" s="21"/>
      <c r="AK2543" s="39"/>
      <c r="AL2543" s="39"/>
      <c r="AM2543" s="19"/>
      <c r="AN2543" s="19"/>
      <c r="AO2543" s="19"/>
      <c r="AP2543" s="19"/>
      <c r="AQ2543" s="19"/>
      <c r="AR2543" s="19"/>
      <c r="AS2543" s="51"/>
      <c r="AT2543" s="51"/>
      <c r="AU2543" s="51"/>
      <c r="AV2543" s="51"/>
      <c r="AW2543" s="51"/>
    </row>
    <row r="2544" spans="1:49" ht="15" x14ac:dyDescent="0.3">
      <c r="A2544" s="32"/>
      <c r="AI2544" s="20"/>
      <c r="AJ2544" s="21"/>
      <c r="AK2544" s="39"/>
      <c r="AL2544" s="39"/>
      <c r="AM2544" s="19"/>
      <c r="AN2544" s="19"/>
      <c r="AO2544" s="19"/>
      <c r="AP2544" s="19"/>
      <c r="AQ2544" s="19"/>
      <c r="AR2544" s="19"/>
      <c r="AS2544" s="51"/>
      <c r="AT2544" s="51"/>
      <c r="AU2544" s="51"/>
      <c r="AV2544" s="51"/>
      <c r="AW2544" s="51"/>
    </row>
    <row r="2545" spans="1:49" ht="15" x14ac:dyDescent="0.3">
      <c r="A2545" s="32"/>
      <c r="AI2545" s="20"/>
      <c r="AJ2545" s="21"/>
      <c r="AK2545" s="39"/>
      <c r="AL2545" s="39"/>
      <c r="AM2545" s="19"/>
      <c r="AN2545" s="19"/>
      <c r="AO2545" s="19"/>
      <c r="AP2545" s="19"/>
      <c r="AQ2545" s="19"/>
      <c r="AR2545" s="19"/>
      <c r="AS2545" s="51"/>
      <c r="AT2545" s="51"/>
      <c r="AU2545" s="51"/>
      <c r="AV2545" s="51"/>
      <c r="AW2545" s="51"/>
    </row>
    <row r="2546" spans="1:49" ht="15" x14ac:dyDescent="0.3">
      <c r="A2546" s="32"/>
      <c r="AI2546" s="20"/>
      <c r="AJ2546" s="21"/>
      <c r="AK2546" s="39"/>
      <c r="AL2546" s="39"/>
      <c r="AM2546" s="19"/>
      <c r="AN2546" s="19"/>
      <c r="AO2546" s="19"/>
      <c r="AP2546" s="19"/>
      <c r="AQ2546" s="19"/>
      <c r="AR2546" s="19"/>
      <c r="AS2546" s="51"/>
      <c r="AT2546" s="51"/>
      <c r="AU2546" s="51"/>
      <c r="AV2546" s="51"/>
      <c r="AW2546" s="51"/>
    </row>
    <row r="2547" spans="1:49" ht="15" x14ac:dyDescent="0.3">
      <c r="A2547" s="32"/>
      <c r="AI2547" s="20"/>
      <c r="AJ2547" s="21"/>
      <c r="AK2547" s="39"/>
      <c r="AL2547" s="39"/>
      <c r="AM2547" s="19"/>
      <c r="AN2547" s="19"/>
      <c r="AO2547" s="19"/>
      <c r="AP2547" s="19"/>
      <c r="AQ2547" s="19"/>
      <c r="AR2547" s="19"/>
      <c r="AS2547" s="51"/>
      <c r="AT2547" s="51"/>
      <c r="AU2547" s="51"/>
      <c r="AV2547" s="51"/>
      <c r="AW2547" s="51"/>
    </row>
    <row r="2548" spans="1:49" ht="15" x14ac:dyDescent="0.3">
      <c r="A2548" s="32"/>
      <c r="AI2548" s="20"/>
      <c r="AJ2548" s="21"/>
      <c r="AK2548" s="39"/>
      <c r="AL2548" s="39"/>
      <c r="AM2548" s="19"/>
      <c r="AN2548" s="19"/>
      <c r="AO2548" s="19"/>
      <c r="AP2548" s="19"/>
      <c r="AQ2548" s="19"/>
      <c r="AR2548" s="19"/>
      <c r="AS2548" s="51"/>
      <c r="AT2548" s="51"/>
      <c r="AU2548" s="51"/>
      <c r="AV2548" s="51"/>
      <c r="AW2548" s="51"/>
    </row>
    <row r="2549" spans="1:49" ht="15" x14ac:dyDescent="0.3">
      <c r="A2549" s="32"/>
      <c r="AI2549" s="20"/>
      <c r="AJ2549" s="21"/>
      <c r="AK2549" s="39"/>
      <c r="AL2549" s="39"/>
      <c r="AM2549" s="19"/>
      <c r="AN2549" s="19"/>
      <c r="AO2549" s="19"/>
      <c r="AP2549" s="19"/>
      <c r="AQ2549" s="19"/>
      <c r="AR2549" s="19"/>
      <c r="AS2549" s="51"/>
      <c r="AT2549" s="51"/>
      <c r="AU2549" s="51"/>
      <c r="AV2549" s="51"/>
      <c r="AW2549" s="51"/>
    </row>
    <row r="2550" spans="1:49" ht="15" x14ac:dyDescent="0.3">
      <c r="A2550" s="32"/>
      <c r="AI2550" s="20"/>
      <c r="AJ2550" s="21"/>
      <c r="AK2550" s="39"/>
      <c r="AL2550" s="39"/>
      <c r="AM2550" s="19"/>
      <c r="AN2550" s="19"/>
      <c r="AO2550" s="19"/>
      <c r="AP2550" s="19"/>
      <c r="AQ2550" s="19"/>
      <c r="AR2550" s="19"/>
      <c r="AS2550" s="51"/>
      <c r="AT2550" s="51"/>
      <c r="AU2550" s="51"/>
      <c r="AV2550" s="51"/>
      <c r="AW2550" s="51"/>
    </row>
    <row r="2551" spans="1:49" ht="15" x14ac:dyDescent="0.3">
      <c r="A2551" s="32"/>
      <c r="AI2551" s="20"/>
      <c r="AJ2551" s="21"/>
      <c r="AK2551" s="39"/>
      <c r="AL2551" s="39"/>
      <c r="AM2551" s="19"/>
      <c r="AN2551" s="19"/>
      <c r="AO2551" s="19"/>
      <c r="AP2551" s="19"/>
      <c r="AQ2551" s="19"/>
      <c r="AR2551" s="19"/>
      <c r="AS2551" s="51"/>
      <c r="AT2551" s="51"/>
      <c r="AU2551" s="51"/>
      <c r="AV2551" s="51"/>
      <c r="AW2551" s="51"/>
    </row>
    <row r="2552" spans="1:49" ht="15" x14ac:dyDescent="0.3">
      <c r="A2552" s="32"/>
      <c r="AI2552" s="20"/>
      <c r="AJ2552" s="21"/>
      <c r="AK2552" s="39"/>
      <c r="AL2552" s="39"/>
      <c r="AM2552" s="19"/>
      <c r="AN2552" s="19"/>
      <c r="AO2552" s="19"/>
      <c r="AP2552" s="19"/>
      <c r="AQ2552" s="19"/>
      <c r="AR2552" s="19"/>
      <c r="AS2552" s="51"/>
      <c r="AT2552" s="51"/>
      <c r="AU2552" s="51"/>
      <c r="AV2552" s="51"/>
      <c r="AW2552" s="51"/>
    </row>
    <row r="2553" spans="1:49" ht="15" x14ac:dyDescent="0.3">
      <c r="A2553" s="32"/>
      <c r="AI2553" s="20"/>
      <c r="AJ2553" s="21"/>
      <c r="AK2553" s="39"/>
      <c r="AL2553" s="39"/>
      <c r="AM2553" s="19"/>
      <c r="AN2553" s="19"/>
      <c r="AO2553" s="19"/>
      <c r="AP2553" s="19"/>
      <c r="AQ2553" s="19"/>
      <c r="AR2553" s="19"/>
      <c r="AS2553" s="51"/>
      <c r="AT2553" s="51"/>
      <c r="AU2553" s="51"/>
      <c r="AV2553" s="51"/>
      <c r="AW2553" s="51"/>
    </row>
    <row r="2554" spans="1:49" ht="15" x14ac:dyDescent="0.3">
      <c r="A2554" s="32"/>
      <c r="AI2554" s="20"/>
      <c r="AJ2554" s="21"/>
      <c r="AK2554" s="39"/>
      <c r="AL2554" s="39"/>
      <c r="AM2554" s="19"/>
      <c r="AN2554" s="19"/>
      <c r="AO2554" s="19"/>
      <c r="AP2554" s="19"/>
      <c r="AQ2554" s="19"/>
      <c r="AR2554" s="19"/>
      <c r="AS2554" s="51"/>
      <c r="AT2554" s="51"/>
      <c r="AU2554" s="51"/>
      <c r="AV2554" s="51"/>
      <c r="AW2554" s="51"/>
    </row>
    <row r="2555" spans="1:49" ht="15" x14ac:dyDescent="0.3">
      <c r="A2555" s="32"/>
      <c r="AI2555" s="20"/>
      <c r="AJ2555" s="21"/>
      <c r="AK2555" s="39"/>
      <c r="AL2555" s="39"/>
      <c r="AM2555" s="19"/>
      <c r="AN2555" s="19"/>
      <c r="AO2555" s="19"/>
      <c r="AP2555" s="19"/>
      <c r="AQ2555" s="19"/>
      <c r="AR2555" s="19"/>
      <c r="AS2555" s="51"/>
      <c r="AT2555" s="51"/>
      <c r="AU2555" s="51"/>
      <c r="AV2555" s="51"/>
      <c r="AW2555" s="51"/>
    </row>
    <row r="2556" spans="1:49" ht="15" x14ac:dyDescent="0.3">
      <c r="A2556" s="32"/>
      <c r="AI2556" s="20"/>
      <c r="AJ2556" s="21"/>
      <c r="AK2556" s="39"/>
      <c r="AL2556" s="39"/>
      <c r="AM2556" s="19"/>
      <c r="AN2556" s="19"/>
      <c r="AO2556" s="19"/>
      <c r="AP2556" s="19"/>
      <c r="AQ2556" s="19"/>
      <c r="AR2556" s="19"/>
      <c r="AS2556" s="51"/>
      <c r="AT2556" s="51"/>
      <c r="AU2556" s="51"/>
      <c r="AV2556" s="51"/>
      <c r="AW2556" s="51"/>
    </row>
    <row r="2557" spans="1:49" ht="15" x14ac:dyDescent="0.3">
      <c r="A2557" s="32"/>
      <c r="AI2557" s="20"/>
      <c r="AJ2557" s="21"/>
      <c r="AK2557" s="39"/>
      <c r="AL2557" s="39"/>
      <c r="AM2557" s="19"/>
      <c r="AN2557" s="19"/>
      <c r="AO2557" s="19"/>
      <c r="AP2557" s="19"/>
      <c r="AQ2557" s="19"/>
      <c r="AR2557" s="19"/>
      <c r="AS2557" s="51"/>
      <c r="AT2557" s="51"/>
      <c r="AU2557" s="51"/>
      <c r="AV2557" s="51"/>
      <c r="AW2557" s="51"/>
    </row>
    <row r="2558" spans="1:49" ht="15" x14ac:dyDescent="0.3">
      <c r="A2558" s="32"/>
      <c r="AI2558" s="20"/>
      <c r="AJ2558" s="21"/>
      <c r="AK2558" s="39"/>
      <c r="AL2558" s="39"/>
      <c r="AM2558" s="19"/>
      <c r="AN2558" s="19"/>
      <c r="AO2558" s="19"/>
      <c r="AP2558" s="19"/>
      <c r="AQ2558" s="19"/>
      <c r="AR2558" s="19"/>
      <c r="AS2558" s="51"/>
      <c r="AT2558" s="51"/>
      <c r="AU2558" s="51"/>
      <c r="AV2558" s="51"/>
      <c r="AW2558" s="51"/>
    </row>
    <row r="2559" spans="1:49" ht="15" x14ac:dyDescent="0.3">
      <c r="A2559" s="32"/>
      <c r="AI2559" s="20"/>
      <c r="AJ2559" s="21"/>
      <c r="AK2559" s="39"/>
      <c r="AL2559" s="39"/>
      <c r="AM2559" s="19"/>
      <c r="AN2559" s="19"/>
      <c r="AO2559" s="19"/>
      <c r="AP2559" s="19"/>
      <c r="AQ2559" s="19"/>
      <c r="AR2559" s="19"/>
      <c r="AS2559" s="51"/>
      <c r="AT2559" s="51"/>
      <c r="AU2559" s="51"/>
      <c r="AV2559" s="51"/>
      <c r="AW2559" s="51"/>
    </row>
    <row r="2560" spans="1:49" ht="15" x14ac:dyDescent="0.3">
      <c r="A2560" s="32"/>
      <c r="AI2560" s="20"/>
      <c r="AJ2560" s="21"/>
      <c r="AK2560" s="39"/>
      <c r="AL2560" s="39"/>
      <c r="AM2560" s="19"/>
      <c r="AN2560" s="19"/>
      <c r="AO2560" s="19"/>
      <c r="AP2560" s="19"/>
      <c r="AQ2560" s="19"/>
      <c r="AR2560" s="19"/>
      <c r="AS2560" s="51"/>
      <c r="AT2560" s="51"/>
      <c r="AU2560" s="51"/>
      <c r="AV2560" s="51"/>
      <c r="AW2560" s="51"/>
    </row>
    <row r="2561" spans="1:49" ht="15" x14ac:dyDescent="0.3">
      <c r="A2561" s="32"/>
      <c r="AI2561" s="20"/>
      <c r="AJ2561" s="21"/>
      <c r="AK2561" s="39"/>
      <c r="AL2561" s="39"/>
      <c r="AM2561" s="19"/>
      <c r="AN2561" s="19"/>
      <c r="AO2561" s="19"/>
      <c r="AP2561" s="19"/>
      <c r="AQ2561" s="19"/>
      <c r="AR2561" s="19"/>
      <c r="AS2561" s="51"/>
      <c r="AT2561" s="51"/>
      <c r="AU2561" s="51"/>
      <c r="AV2561" s="51"/>
      <c r="AW2561" s="51"/>
    </row>
    <row r="2562" spans="1:49" ht="15" x14ac:dyDescent="0.3">
      <c r="A2562" s="32"/>
      <c r="AI2562" s="20"/>
      <c r="AJ2562" s="21"/>
      <c r="AK2562" s="39"/>
      <c r="AL2562" s="39"/>
      <c r="AM2562" s="19"/>
      <c r="AN2562" s="19"/>
      <c r="AO2562" s="19"/>
      <c r="AP2562" s="19"/>
      <c r="AQ2562" s="19"/>
      <c r="AR2562" s="19"/>
      <c r="AS2562" s="51"/>
      <c r="AT2562" s="51"/>
      <c r="AU2562" s="51"/>
      <c r="AV2562" s="51"/>
      <c r="AW2562" s="51"/>
    </row>
    <row r="2563" spans="1:49" ht="15" x14ac:dyDescent="0.3">
      <c r="A2563" s="32"/>
      <c r="AI2563" s="20"/>
      <c r="AJ2563" s="21"/>
      <c r="AK2563" s="39"/>
      <c r="AL2563" s="39"/>
      <c r="AM2563" s="19"/>
      <c r="AN2563" s="19"/>
      <c r="AO2563" s="19"/>
      <c r="AP2563" s="19"/>
      <c r="AQ2563" s="19"/>
      <c r="AR2563" s="19"/>
      <c r="AS2563" s="51"/>
      <c r="AT2563" s="51"/>
      <c r="AU2563" s="51"/>
      <c r="AV2563" s="51"/>
      <c r="AW2563" s="51"/>
    </row>
    <row r="2564" spans="1:49" ht="15" x14ac:dyDescent="0.3">
      <c r="A2564" s="32"/>
      <c r="AI2564" s="20"/>
      <c r="AJ2564" s="21"/>
      <c r="AK2564" s="39"/>
      <c r="AL2564" s="39"/>
      <c r="AM2564" s="19"/>
      <c r="AN2564" s="19"/>
      <c r="AO2564" s="19"/>
      <c r="AP2564" s="19"/>
      <c r="AQ2564" s="19"/>
      <c r="AR2564" s="19"/>
      <c r="AS2564" s="51"/>
      <c r="AT2564" s="51"/>
      <c r="AU2564" s="51"/>
      <c r="AV2564" s="51"/>
      <c r="AW2564" s="51"/>
    </row>
    <row r="2565" spans="1:49" ht="15" x14ac:dyDescent="0.3">
      <c r="A2565" s="32"/>
      <c r="AI2565" s="20"/>
      <c r="AJ2565" s="21"/>
      <c r="AK2565" s="39"/>
      <c r="AL2565" s="39"/>
      <c r="AM2565" s="19"/>
      <c r="AN2565" s="19"/>
      <c r="AO2565" s="19"/>
      <c r="AP2565" s="19"/>
      <c r="AQ2565" s="19"/>
      <c r="AR2565" s="19"/>
      <c r="AS2565" s="51"/>
      <c r="AT2565" s="51"/>
      <c r="AU2565" s="51"/>
      <c r="AV2565" s="51"/>
      <c r="AW2565" s="51"/>
    </row>
    <row r="2566" spans="1:49" ht="15" x14ac:dyDescent="0.3">
      <c r="A2566" s="32"/>
      <c r="AI2566" s="20"/>
      <c r="AJ2566" s="21"/>
      <c r="AK2566" s="39"/>
      <c r="AL2566" s="39"/>
      <c r="AM2566" s="19"/>
      <c r="AN2566" s="19"/>
      <c r="AO2566" s="19"/>
      <c r="AP2566" s="19"/>
      <c r="AQ2566" s="19"/>
      <c r="AR2566" s="19"/>
      <c r="AS2566" s="51"/>
      <c r="AT2566" s="51"/>
      <c r="AU2566" s="51"/>
      <c r="AV2566" s="51"/>
      <c r="AW2566" s="51"/>
    </row>
    <row r="2567" spans="1:49" ht="15" x14ac:dyDescent="0.3">
      <c r="A2567" s="32"/>
      <c r="AI2567" s="20"/>
      <c r="AJ2567" s="21"/>
      <c r="AK2567" s="39"/>
      <c r="AL2567" s="39"/>
      <c r="AM2567" s="19"/>
      <c r="AN2567" s="19"/>
      <c r="AO2567" s="19"/>
      <c r="AP2567" s="19"/>
      <c r="AQ2567" s="19"/>
      <c r="AR2567" s="19"/>
      <c r="AS2567" s="51"/>
      <c r="AT2567" s="51"/>
      <c r="AU2567" s="51"/>
      <c r="AV2567" s="51"/>
      <c r="AW2567" s="51"/>
    </row>
    <row r="2568" spans="1:49" ht="15" x14ac:dyDescent="0.3">
      <c r="A2568" s="32"/>
      <c r="AI2568" s="20"/>
      <c r="AJ2568" s="21"/>
      <c r="AK2568" s="39"/>
      <c r="AL2568" s="39"/>
      <c r="AM2568" s="19"/>
      <c r="AN2568" s="19"/>
      <c r="AO2568" s="19"/>
      <c r="AP2568" s="19"/>
      <c r="AQ2568" s="19"/>
      <c r="AR2568" s="19"/>
      <c r="AS2568" s="51"/>
      <c r="AT2568" s="51"/>
      <c r="AU2568" s="51"/>
      <c r="AV2568" s="51"/>
      <c r="AW2568" s="51"/>
    </row>
    <row r="2569" spans="1:49" ht="15" x14ac:dyDescent="0.3">
      <c r="A2569" s="32"/>
      <c r="AI2569" s="20"/>
      <c r="AJ2569" s="21"/>
      <c r="AK2569" s="39"/>
      <c r="AL2569" s="39"/>
      <c r="AM2569" s="19"/>
      <c r="AN2569" s="19"/>
      <c r="AO2569" s="19"/>
      <c r="AP2569" s="19"/>
      <c r="AQ2569" s="19"/>
      <c r="AR2569" s="19"/>
      <c r="AS2569" s="51"/>
      <c r="AT2569" s="51"/>
      <c r="AU2569" s="51"/>
      <c r="AV2569" s="51"/>
      <c r="AW2569" s="51"/>
    </row>
    <row r="2570" spans="1:49" ht="15" x14ac:dyDescent="0.3">
      <c r="A2570" s="32"/>
      <c r="AI2570" s="20"/>
      <c r="AJ2570" s="21"/>
      <c r="AK2570" s="39"/>
      <c r="AL2570" s="39"/>
      <c r="AM2570" s="19"/>
      <c r="AN2570" s="19"/>
      <c r="AO2570" s="19"/>
      <c r="AP2570" s="19"/>
      <c r="AQ2570" s="19"/>
      <c r="AR2570" s="19"/>
      <c r="AS2570" s="51"/>
      <c r="AT2570" s="51"/>
      <c r="AU2570" s="51"/>
      <c r="AV2570" s="51"/>
      <c r="AW2570" s="51"/>
    </row>
    <row r="2571" spans="1:49" ht="15" x14ac:dyDescent="0.3">
      <c r="A2571" s="32"/>
      <c r="AI2571" s="20"/>
      <c r="AJ2571" s="21"/>
      <c r="AK2571" s="39"/>
      <c r="AL2571" s="39"/>
      <c r="AM2571" s="19"/>
      <c r="AN2571" s="19"/>
      <c r="AO2571" s="19"/>
      <c r="AP2571" s="19"/>
      <c r="AQ2571" s="19"/>
      <c r="AR2571" s="19"/>
      <c r="AS2571" s="51"/>
      <c r="AT2571" s="51"/>
      <c r="AU2571" s="51"/>
      <c r="AV2571" s="51"/>
      <c r="AW2571" s="51"/>
    </row>
    <row r="2572" spans="1:49" ht="15" x14ac:dyDescent="0.3">
      <c r="A2572" s="32"/>
      <c r="AI2572" s="20"/>
      <c r="AJ2572" s="21"/>
      <c r="AK2572" s="39"/>
      <c r="AL2572" s="39"/>
      <c r="AM2572" s="19"/>
      <c r="AN2572" s="19"/>
      <c r="AO2572" s="19"/>
      <c r="AP2572" s="19"/>
      <c r="AQ2572" s="19"/>
      <c r="AR2572" s="19"/>
      <c r="AS2572" s="51"/>
      <c r="AT2572" s="51"/>
      <c r="AU2572" s="51"/>
      <c r="AV2572" s="51"/>
      <c r="AW2572" s="51"/>
    </row>
    <row r="2573" spans="1:49" ht="15" x14ac:dyDescent="0.3">
      <c r="A2573" s="32"/>
      <c r="AI2573" s="20"/>
      <c r="AJ2573" s="21"/>
      <c r="AK2573" s="39"/>
      <c r="AL2573" s="39"/>
      <c r="AM2573" s="19"/>
      <c r="AN2573" s="19"/>
      <c r="AO2573" s="19"/>
      <c r="AP2573" s="19"/>
      <c r="AQ2573" s="19"/>
      <c r="AR2573" s="19"/>
      <c r="AS2573" s="51"/>
      <c r="AT2573" s="51"/>
      <c r="AU2573" s="51"/>
      <c r="AV2573" s="51"/>
      <c r="AW2573" s="51"/>
    </row>
    <row r="2574" spans="1:49" ht="15" x14ac:dyDescent="0.3">
      <c r="A2574" s="32"/>
      <c r="AI2574" s="20"/>
      <c r="AJ2574" s="21"/>
      <c r="AK2574" s="39"/>
      <c r="AL2574" s="39"/>
      <c r="AM2574" s="19"/>
      <c r="AN2574" s="19"/>
      <c r="AO2574" s="19"/>
      <c r="AP2574" s="19"/>
      <c r="AQ2574" s="19"/>
      <c r="AR2574" s="19"/>
      <c r="AS2574" s="51"/>
      <c r="AT2574" s="51"/>
      <c r="AU2574" s="51"/>
      <c r="AV2574" s="51"/>
      <c r="AW2574" s="51"/>
    </row>
    <row r="2575" spans="1:49" ht="15" x14ac:dyDescent="0.3">
      <c r="A2575" s="32"/>
      <c r="AI2575" s="20"/>
      <c r="AJ2575" s="21"/>
      <c r="AK2575" s="39"/>
      <c r="AL2575" s="39"/>
      <c r="AM2575" s="19"/>
      <c r="AN2575" s="19"/>
      <c r="AO2575" s="19"/>
      <c r="AP2575" s="19"/>
      <c r="AQ2575" s="19"/>
      <c r="AR2575" s="19"/>
      <c r="AS2575" s="51"/>
      <c r="AT2575" s="51"/>
      <c r="AU2575" s="51"/>
      <c r="AV2575" s="51"/>
      <c r="AW2575" s="51"/>
    </row>
    <row r="2576" spans="1:49" ht="15" x14ac:dyDescent="0.3">
      <c r="A2576" s="32"/>
      <c r="AI2576" s="20"/>
      <c r="AJ2576" s="21"/>
      <c r="AK2576" s="39"/>
      <c r="AL2576" s="39"/>
      <c r="AM2576" s="19"/>
      <c r="AN2576" s="19"/>
      <c r="AO2576" s="19"/>
      <c r="AP2576" s="19"/>
      <c r="AQ2576" s="19"/>
      <c r="AR2576" s="19"/>
      <c r="AS2576" s="51"/>
      <c r="AT2576" s="51"/>
      <c r="AU2576" s="51"/>
      <c r="AV2576" s="51"/>
      <c r="AW2576" s="51"/>
    </row>
    <row r="2577" spans="1:49" ht="15" x14ac:dyDescent="0.3">
      <c r="A2577" s="32"/>
      <c r="AI2577" s="20"/>
      <c r="AJ2577" s="21"/>
      <c r="AK2577" s="39"/>
      <c r="AL2577" s="39"/>
      <c r="AM2577" s="19"/>
      <c r="AN2577" s="19"/>
      <c r="AO2577" s="19"/>
      <c r="AP2577" s="19"/>
      <c r="AQ2577" s="19"/>
      <c r="AR2577" s="19"/>
      <c r="AS2577" s="51"/>
      <c r="AT2577" s="51"/>
      <c r="AU2577" s="51"/>
      <c r="AV2577" s="51"/>
      <c r="AW2577" s="51"/>
    </row>
    <row r="2578" spans="1:49" ht="15" x14ac:dyDescent="0.3">
      <c r="A2578" s="32"/>
      <c r="AI2578" s="20"/>
      <c r="AJ2578" s="21"/>
      <c r="AK2578" s="39"/>
      <c r="AL2578" s="39"/>
      <c r="AM2578" s="19"/>
      <c r="AN2578" s="19"/>
      <c r="AO2578" s="19"/>
      <c r="AP2578" s="19"/>
      <c r="AQ2578" s="19"/>
      <c r="AR2578" s="19"/>
      <c r="AS2578" s="51"/>
      <c r="AT2578" s="51"/>
      <c r="AU2578" s="51"/>
      <c r="AV2578" s="51"/>
      <c r="AW2578" s="51"/>
    </row>
    <row r="2579" spans="1:49" ht="15" x14ac:dyDescent="0.3">
      <c r="A2579" s="32"/>
      <c r="AI2579" s="20"/>
      <c r="AJ2579" s="21"/>
      <c r="AK2579" s="39"/>
      <c r="AL2579" s="39"/>
      <c r="AM2579" s="19"/>
      <c r="AN2579" s="19"/>
      <c r="AO2579" s="19"/>
      <c r="AP2579" s="19"/>
      <c r="AQ2579" s="19"/>
      <c r="AR2579" s="19"/>
      <c r="AS2579" s="51"/>
      <c r="AT2579" s="51"/>
      <c r="AU2579" s="51"/>
      <c r="AV2579" s="51"/>
      <c r="AW2579" s="51"/>
    </row>
    <row r="2580" spans="1:49" ht="15" x14ac:dyDescent="0.3">
      <c r="A2580" s="32"/>
      <c r="AI2580" s="20"/>
      <c r="AJ2580" s="21"/>
      <c r="AK2580" s="39"/>
      <c r="AL2580" s="39"/>
      <c r="AM2580" s="19"/>
      <c r="AN2580" s="19"/>
      <c r="AO2580" s="19"/>
      <c r="AP2580" s="19"/>
      <c r="AQ2580" s="19"/>
      <c r="AR2580" s="19"/>
      <c r="AS2580" s="51"/>
      <c r="AT2580" s="51"/>
      <c r="AU2580" s="51"/>
      <c r="AV2580" s="51"/>
      <c r="AW2580" s="51"/>
    </row>
    <row r="2581" spans="1:49" ht="15" x14ac:dyDescent="0.3">
      <c r="A2581" s="32"/>
      <c r="AI2581" s="20"/>
      <c r="AJ2581" s="21"/>
      <c r="AK2581" s="39"/>
      <c r="AL2581" s="39"/>
      <c r="AM2581" s="19"/>
      <c r="AN2581" s="19"/>
      <c r="AO2581" s="19"/>
      <c r="AP2581" s="19"/>
      <c r="AQ2581" s="19"/>
      <c r="AR2581" s="19"/>
      <c r="AS2581" s="51"/>
      <c r="AT2581" s="51"/>
      <c r="AU2581" s="51"/>
      <c r="AV2581" s="51"/>
      <c r="AW2581" s="51"/>
    </row>
    <row r="2582" spans="1:49" ht="15" x14ac:dyDescent="0.3">
      <c r="A2582" s="32"/>
      <c r="AI2582" s="20"/>
      <c r="AJ2582" s="21"/>
      <c r="AK2582" s="39"/>
      <c r="AL2582" s="39"/>
      <c r="AM2582" s="19"/>
      <c r="AN2582" s="19"/>
      <c r="AO2582" s="19"/>
      <c r="AP2582" s="19"/>
      <c r="AQ2582" s="19"/>
      <c r="AR2582" s="19"/>
      <c r="AS2582" s="51"/>
      <c r="AT2582" s="51"/>
      <c r="AU2582" s="51"/>
      <c r="AV2582" s="51"/>
      <c r="AW2582" s="51"/>
    </row>
    <row r="2583" spans="1:49" ht="15" x14ac:dyDescent="0.3">
      <c r="A2583" s="32"/>
      <c r="AI2583" s="20"/>
      <c r="AJ2583" s="21"/>
      <c r="AK2583" s="39"/>
      <c r="AL2583" s="39"/>
      <c r="AM2583" s="19"/>
      <c r="AN2583" s="19"/>
      <c r="AO2583" s="19"/>
      <c r="AP2583" s="19"/>
      <c r="AQ2583" s="19"/>
      <c r="AR2583" s="19"/>
      <c r="AS2583" s="51"/>
      <c r="AT2583" s="51"/>
      <c r="AU2583" s="51"/>
      <c r="AV2583" s="51"/>
      <c r="AW2583" s="51"/>
    </row>
    <row r="2584" spans="1:49" ht="15" x14ac:dyDescent="0.3">
      <c r="A2584" s="32"/>
      <c r="AI2584" s="20"/>
      <c r="AJ2584" s="21"/>
      <c r="AK2584" s="39"/>
      <c r="AL2584" s="39"/>
      <c r="AM2584" s="19"/>
      <c r="AN2584" s="19"/>
      <c r="AO2584" s="19"/>
      <c r="AP2584" s="19"/>
      <c r="AQ2584" s="19"/>
      <c r="AR2584" s="19"/>
      <c r="AS2584" s="51"/>
      <c r="AT2584" s="51"/>
      <c r="AU2584" s="51"/>
      <c r="AV2584" s="51"/>
      <c r="AW2584" s="51"/>
    </row>
    <row r="2585" spans="1:49" ht="15" x14ac:dyDescent="0.3">
      <c r="A2585" s="32"/>
      <c r="AI2585" s="20"/>
      <c r="AJ2585" s="21"/>
      <c r="AK2585" s="39"/>
      <c r="AL2585" s="39"/>
      <c r="AM2585" s="19"/>
      <c r="AN2585" s="19"/>
      <c r="AO2585" s="19"/>
      <c r="AP2585" s="19"/>
      <c r="AQ2585" s="19"/>
      <c r="AR2585" s="19"/>
      <c r="AS2585" s="51"/>
      <c r="AT2585" s="51"/>
      <c r="AU2585" s="51"/>
      <c r="AV2585" s="51"/>
      <c r="AW2585" s="51"/>
    </row>
    <row r="2586" spans="1:49" ht="15" x14ac:dyDescent="0.3">
      <c r="A2586" s="32"/>
      <c r="AI2586" s="20"/>
      <c r="AJ2586" s="21"/>
      <c r="AK2586" s="39"/>
      <c r="AL2586" s="39"/>
      <c r="AM2586" s="19"/>
      <c r="AN2586" s="19"/>
      <c r="AO2586" s="19"/>
      <c r="AP2586" s="19"/>
      <c r="AQ2586" s="19"/>
      <c r="AR2586" s="19"/>
      <c r="AS2586" s="51"/>
      <c r="AT2586" s="51"/>
      <c r="AU2586" s="51"/>
      <c r="AV2586" s="51"/>
      <c r="AW2586" s="51"/>
    </row>
    <row r="2587" spans="1:49" ht="15" x14ac:dyDescent="0.3">
      <c r="A2587" s="32"/>
      <c r="AI2587" s="20"/>
      <c r="AJ2587" s="21"/>
      <c r="AK2587" s="39"/>
      <c r="AL2587" s="39"/>
      <c r="AM2587" s="19"/>
      <c r="AN2587" s="19"/>
      <c r="AO2587" s="19"/>
      <c r="AP2587" s="19"/>
      <c r="AQ2587" s="19"/>
      <c r="AR2587" s="19"/>
      <c r="AS2587" s="51"/>
      <c r="AT2587" s="51"/>
      <c r="AU2587" s="51"/>
      <c r="AV2587" s="51"/>
      <c r="AW2587" s="51"/>
    </row>
    <row r="2588" spans="1:49" ht="15" x14ac:dyDescent="0.3">
      <c r="A2588" s="32"/>
      <c r="AI2588" s="20"/>
      <c r="AJ2588" s="21"/>
      <c r="AK2588" s="39"/>
      <c r="AL2588" s="39"/>
      <c r="AM2588" s="19"/>
      <c r="AN2588" s="19"/>
      <c r="AO2588" s="19"/>
      <c r="AP2588" s="19"/>
      <c r="AQ2588" s="19"/>
      <c r="AR2588" s="19"/>
      <c r="AS2588" s="51"/>
      <c r="AT2588" s="51"/>
      <c r="AU2588" s="51"/>
      <c r="AV2588" s="51"/>
      <c r="AW2588" s="51"/>
    </row>
    <row r="2589" spans="1:49" ht="15" x14ac:dyDescent="0.3">
      <c r="A2589" s="32"/>
      <c r="AI2589" s="20"/>
      <c r="AJ2589" s="21"/>
      <c r="AK2589" s="39"/>
      <c r="AL2589" s="39"/>
      <c r="AM2589" s="19"/>
      <c r="AN2589" s="19"/>
      <c r="AO2589" s="19"/>
      <c r="AP2589" s="19"/>
      <c r="AQ2589" s="19"/>
      <c r="AR2589" s="19"/>
      <c r="AS2589" s="51"/>
      <c r="AT2589" s="51"/>
      <c r="AU2589" s="51"/>
      <c r="AV2589" s="51"/>
      <c r="AW2589" s="51"/>
    </row>
    <row r="2590" spans="1:49" ht="15" x14ac:dyDescent="0.3">
      <c r="A2590" s="32"/>
      <c r="AI2590" s="20"/>
      <c r="AJ2590" s="21"/>
      <c r="AK2590" s="39"/>
      <c r="AL2590" s="39"/>
      <c r="AM2590" s="19"/>
      <c r="AN2590" s="19"/>
      <c r="AO2590" s="19"/>
      <c r="AP2590" s="19"/>
      <c r="AQ2590" s="19"/>
      <c r="AR2590" s="19"/>
      <c r="AS2590" s="51"/>
      <c r="AT2590" s="51"/>
      <c r="AU2590" s="51"/>
      <c r="AV2590" s="51"/>
      <c r="AW2590" s="51"/>
    </row>
    <row r="2591" spans="1:49" ht="15" x14ac:dyDescent="0.3">
      <c r="A2591" s="32"/>
      <c r="AI2591" s="20"/>
      <c r="AJ2591" s="21"/>
      <c r="AK2591" s="39"/>
      <c r="AL2591" s="39"/>
      <c r="AM2591" s="19"/>
      <c r="AN2591" s="19"/>
      <c r="AO2591" s="19"/>
      <c r="AP2591" s="19"/>
      <c r="AQ2591" s="19"/>
      <c r="AR2591" s="19"/>
      <c r="AS2591" s="51"/>
      <c r="AT2591" s="51"/>
      <c r="AU2591" s="51"/>
      <c r="AV2591" s="51"/>
      <c r="AW2591" s="51"/>
    </row>
    <row r="2592" spans="1:49" ht="15" x14ac:dyDescent="0.3">
      <c r="A2592" s="32"/>
      <c r="AI2592" s="20"/>
      <c r="AJ2592" s="21"/>
      <c r="AK2592" s="39"/>
      <c r="AL2592" s="39"/>
      <c r="AM2592" s="19"/>
      <c r="AN2592" s="19"/>
      <c r="AO2592" s="19"/>
      <c r="AP2592" s="19"/>
      <c r="AQ2592" s="19"/>
      <c r="AR2592" s="19"/>
      <c r="AS2592" s="51"/>
      <c r="AT2592" s="51"/>
      <c r="AU2592" s="51"/>
      <c r="AV2592" s="51"/>
      <c r="AW2592" s="51"/>
    </row>
    <row r="2593" spans="1:49" ht="15" x14ac:dyDescent="0.3">
      <c r="A2593" s="32"/>
      <c r="AI2593" s="20"/>
      <c r="AJ2593" s="21"/>
      <c r="AK2593" s="39"/>
      <c r="AL2593" s="39"/>
      <c r="AM2593" s="19"/>
      <c r="AN2593" s="19"/>
      <c r="AO2593" s="19"/>
      <c r="AP2593" s="19"/>
      <c r="AQ2593" s="19"/>
      <c r="AR2593" s="19"/>
      <c r="AS2593" s="51"/>
      <c r="AT2593" s="51"/>
      <c r="AU2593" s="51"/>
      <c r="AV2593" s="51"/>
      <c r="AW2593" s="51"/>
    </row>
    <row r="2594" spans="1:49" ht="15" x14ac:dyDescent="0.3">
      <c r="A2594" s="32"/>
      <c r="AI2594" s="20"/>
      <c r="AJ2594" s="21"/>
      <c r="AK2594" s="39"/>
      <c r="AL2594" s="39"/>
      <c r="AM2594" s="19"/>
      <c r="AN2594" s="19"/>
      <c r="AO2594" s="19"/>
      <c r="AP2594" s="19"/>
      <c r="AQ2594" s="19"/>
      <c r="AR2594" s="19"/>
      <c r="AS2594" s="51"/>
      <c r="AT2594" s="51"/>
      <c r="AU2594" s="51"/>
      <c r="AV2594" s="51"/>
      <c r="AW2594" s="51"/>
    </row>
    <row r="2595" spans="1:49" ht="15" x14ac:dyDescent="0.3">
      <c r="A2595" s="32"/>
      <c r="AI2595" s="20"/>
      <c r="AJ2595" s="21"/>
      <c r="AK2595" s="39"/>
      <c r="AL2595" s="39"/>
      <c r="AM2595" s="19"/>
      <c r="AN2595" s="19"/>
      <c r="AO2595" s="19"/>
      <c r="AP2595" s="19"/>
      <c r="AQ2595" s="19"/>
      <c r="AR2595" s="19"/>
      <c r="AS2595" s="51"/>
      <c r="AT2595" s="51"/>
      <c r="AU2595" s="51"/>
      <c r="AV2595" s="51"/>
      <c r="AW2595" s="51"/>
    </row>
    <row r="2596" spans="1:49" ht="15" x14ac:dyDescent="0.3">
      <c r="A2596" s="32"/>
      <c r="AI2596" s="20"/>
      <c r="AJ2596" s="21"/>
      <c r="AK2596" s="39"/>
      <c r="AL2596" s="39"/>
      <c r="AM2596" s="19"/>
      <c r="AN2596" s="19"/>
      <c r="AO2596" s="19"/>
      <c r="AP2596" s="19"/>
      <c r="AQ2596" s="19"/>
      <c r="AR2596" s="19"/>
      <c r="AS2596" s="51"/>
      <c r="AT2596" s="51"/>
      <c r="AU2596" s="51"/>
      <c r="AV2596" s="51"/>
      <c r="AW2596" s="51"/>
    </row>
    <row r="2597" spans="1:49" ht="15" x14ac:dyDescent="0.3">
      <c r="A2597" s="32"/>
      <c r="AI2597" s="20"/>
      <c r="AJ2597" s="21"/>
      <c r="AK2597" s="39"/>
      <c r="AL2597" s="39"/>
      <c r="AM2597" s="19"/>
      <c r="AN2597" s="19"/>
      <c r="AO2597" s="19"/>
      <c r="AP2597" s="19"/>
      <c r="AQ2597" s="19"/>
      <c r="AR2597" s="19"/>
      <c r="AS2597" s="51"/>
      <c r="AT2597" s="51"/>
      <c r="AU2597" s="51"/>
      <c r="AV2597" s="51"/>
      <c r="AW2597" s="51"/>
    </row>
    <row r="2598" spans="1:49" ht="15" x14ac:dyDescent="0.3">
      <c r="A2598" s="32"/>
      <c r="AI2598" s="20"/>
      <c r="AJ2598" s="21"/>
      <c r="AK2598" s="39"/>
      <c r="AL2598" s="39"/>
      <c r="AM2598" s="19"/>
      <c r="AN2598" s="19"/>
      <c r="AO2598" s="19"/>
      <c r="AP2598" s="19"/>
      <c r="AQ2598" s="19"/>
      <c r="AR2598" s="19"/>
      <c r="AS2598" s="51"/>
      <c r="AT2598" s="51"/>
      <c r="AU2598" s="51"/>
      <c r="AV2598" s="51"/>
      <c r="AW2598" s="51"/>
    </row>
    <row r="2599" spans="1:49" ht="15" x14ac:dyDescent="0.3">
      <c r="A2599" s="32"/>
      <c r="AI2599" s="20"/>
      <c r="AJ2599" s="21"/>
      <c r="AK2599" s="39"/>
      <c r="AL2599" s="39"/>
      <c r="AM2599" s="19"/>
      <c r="AN2599" s="19"/>
      <c r="AO2599" s="19"/>
      <c r="AP2599" s="19"/>
      <c r="AQ2599" s="19"/>
      <c r="AR2599" s="19"/>
      <c r="AS2599" s="51"/>
      <c r="AT2599" s="51"/>
      <c r="AU2599" s="51"/>
      <c r="AV2599" s="51"/>
      <c r="AW2599" s="51"/>
    </row>
    <row r="2600" spans="1:49" ht="15" x14ac:dyDescent="0.3">
      <c r="A2600" s="32"/>
      <c r="AI2600" s="20"/>
      <c r="AJ2600" s="21"/>
      <c r="AK2600" s="39"/>
      <c r="AL2600" s="39"/>
      <c r="AM2600" s="19"/>
      <c r="AN2600" s="19"/>
      <c r="AO2600" s="19"/>
      <c r="AP2600" s="19"/>
      <c r="AQ2600" s="19"/>
      <c r="AR2600" s="19"/>
      <c r="AS2600" s="51"/>
      <c r="AT2600" s="51"/>
      <c r="AU2600" s="51"/>
      <c r="AV2600" s="51"/>
      <c r="AW2600" s="51"/>
    </row>
    <row r="2601" spans="1:49" ht="15" x14ac:dyDescent="0.3">
      <c r="A2601" s="32"/>
      <c r="AI2601" s="20"/>
      <c r="AJ2601" s="21"/>
      <c r="AK2601" s="39"/>
      <c r="AL2601" s="39"/>
      <c r="AM2601" s="19"/>
      <c r="AN2601" s="19"/>
      <c r="AO2601" s="19"/>
      <c r="AP2601" s="19"/>
      <c r="AQ2601" s="19"/>
      <c r="AR2601" s="19"/>
      <c r="AS2601" s="51"/>
      <c r="AT2601" s="51"/>
      <c r="AU2601" s="51"/>
      <c r="AV2601" s="51"/>
      <c r="AW2601" s="51"/>
    </row>
    <row r="2602" spans="1:49" ht="15" x14ac:dyDescent="0.3">
      <c r="A2602" s="32"/>
      <c r="AI2602" s="20"/>
      <c r="AJ2602" s="21"/>
      <c r="AK2602" s="39"/>
      <c r="AL2602" s="39"/>
      <c r="AM2602" s="19"/>
      <c r="AN2602" s="19"/>
      <c r="AO2602" s="19"/>
      <c r="AP2602" s="19"/>
      <c r="AQ2602" s="19"/>
      <c r="AR2602" s="19"/>
      <c r="AS2602" s="51"/>
      <c r="AT2602" s="51"/>
      <c r="AU2602" s="51"/>
      <c r="AV2602" s="51"/>
      <c r="AW2602" s="51"/>
    </row>
    <row r="2603" spans="1:49" ht="15" x14ac:dyDescent="0.3">
      <c r="A2603" s="32"/>
      <c r="AI2603" s="20"/>
      <c r="AJ2603" s="21"/>
      <c r="AK2603" s="39"/>
      <c r="AL2603" s="39"/>
      <c r="AM2603" s="19"/>
      <c r="AN2603" s="19"/>
      <c r="AO2603" s="19"/>
      <c r="AP2603" s="19"/>
      <c r="AQ2603" s="19"/>
      <c r="AR2603" s="19"/>
      <c r="AS2603" s="51"/>
      <c r="AT2603" s="51"/>
      <c r="AU2603" s="51"/>
      <c r="AV2603" s="51"/>
      <c r="AW2603" s="51"/>
    </row>
    <row r="2604" spans="1:49" ht="15" x14ac:dyDescent="0.3">
      <c r="A2604" s="32"/>
      <c r="AI2604" s="20"/>
      <c r="AJ2604" s="21"/>
      <c r="AK2604" s="39"/>
      <c r="AL2604" s="39"/>
      <c r="AM2604" s="19"/>
      <c r="AN2604" s="19"/>
      <c r="AO2604" s="19"/>
      <c r="AP2604" s="19"/>
      <c r="AQ2604" s="19"/>
      <c r="AR2604" s="19"/>
      <c r="AS2604" s="51"/>
      <c r="AT2604" s="51"/>
      <c r="AU2604" s="51"/>
      <c r="AV2604" s="51"/>
      <c r="AW2604" s="51"/>
    </row>
    <row r="2605" spans="1:49" ht="15" x14ac:dyDescent="0.3">
      <c r="A2605" s="32"/>
      <c r="AI2605" s="20"/>
      <c r="AJ2605" s="21"/>
      <c r="AK2605" s="39"/>
      <c r="AL2605" s="39"/>
      <c r="AM2605" s="19"/>
      <c r="AN2605" s="19"/>
      <c r="AO2605" s="19"/>
      <c r="AP2605" s="19"/>
      <c r="AQ2605" s="19"/>
      <c r="AR2605" s="19"/>
      <c r="AS2605" s="51"/>
      <c r="AT2605" s="51"/>
      <c r="AU2605" s="51"/>
      <c r="AV2605" s="51"/>
      <c r="AW2605" s="51"/>
    </row>
    <row r="2606" spans="1:49" ht="15" x14ac:dyDescent="0.3">
      <c r="A2606" s="32"/>
      <c r="AI2606" s="20"/>
      <c r="AJ2606" s="21"/>
      <c r="AK2606" s="39"/>
      <c r="AL2606" s="39"/>
      <c r="AM2606" s="19"/>
      <c r="AN2606" s="19"/>
      <c r="AO2606" s="19"/>
      <c r="AP2606" s="19"/>
      <c r="AQ2606" s="19"/>
      <c r="AR2606" s="19"/>
      <c r="AS2606" s="51"/>
      <c r="AT2606" s="51"/>
      <c r="AU2606" s="51"/>
      <c r="AV2606" s="51"/>
      <c r="AW2606" s="51"/>
    </row>
    <row r="2607" spans="1:49" ht="15" x14ac:dyDescent="0.3">
      <c r="A2607" s="32"/>
      <c r="AI2607" s="20"/>
      <c r="AJ2607" s="21"/>
      <c r="AK2607" s="39"/>
      <c r="AL2607" s="39"/>
      <c r="AM2607" s="19"/>
      <c r="AN2607" s="19"/>
      <c r="AO2607" s="19"/>
      <c r="AP2607" s="19"/>
      <c r="AQ2607" s="19"/>
      <c r="AR2607" s="19"/>
      <c r="AS2607" s="51"/>
      <c r="AT2607" s="51"/>
      <c r="AU2607" s="51"/>
      <c r="AV2607" s="51"/>
      <c r="AW2607" s="51"/>
    </row>
    <row r="2608" spans="1:49" ht="15" x14ac:dyDescent="0.3">
      <c r="A2608" s="32"/>
      <c r="AI2608" s="20"/>
      <c r="AJ2608" s="21"/>
      <c r="AK2608" s="39"/>
      <c r="AL2608" s="39"/>
      <c r="AM2608" s="19"/>
      <c r="AN2608" s="19"/>
      <c r="AO2608" s="19"/>
      <c r="AP2608" s="19"/>
      <c r="AQ2608" s="19"/>
      <c r="AR2608" s="19"/>
      <c r="AS2608" s="51"/>
      <c r="AT2608" s="51"/>
      <c r="AU2608" s="51"/>
      <c r="AV2608" s="51"/>
      <c r="AW2608" s="51"/>
    </row>
    <row r="2609" spans="1:49" ht="15" x14ac:dyDescent="0.3">
      <c r="A2609" s="32"/>
      <c r="AI2609" s="20"/>
      <c r="AJ2609" s="21"/>
      <c r="AK2609" s="39"/>
      <c r="AL2609" s="39"/>
      <c r="AM2609" s="19"/>
      <c r="AN2609" s="19"/>
      <c r="AO2609" s="19"/>
      <c r="AP2609" s="19"/>
      <c r="AQ2609" s="19"/>
      <c r="AR2609" s="19"/>
      <c r="AS2609" s="51"/>
      <c r="AT2609" s="51"/>
      <c r="AU2609" s="51"/>
      <c r="AV2609" s="51"/>
      <c r="AW2609" s="51"/>
    </row>
    <row r="2610" spans="1:49" ht="15" x14ac:dyDescent="0.3">
      <c r="A2610" s="32"/>
      <c r="AI2610" s="20"/>
      <c r="AJ2610" s="21"/>
      <c r="AK2610" s="39"/>
      <c r="AL2610" s="39"/>
      <c r="AM2610" s="19"/>
      <c r="AN2610" s="19"/>
      <c r="AO2610" s="19"/>
      <c r="AP2610" s="19"/>
      <c r="AQ2610" s="19"/>
      <c r="AR2610" s="19"/>
      <c r="AS2610" s="51"/>
      <c r="AT2610" s="51"/>
      <c r="AU2610" s="51"/>
      <c r="AV2610" s="51"/>
      <c r="AW2610" s="51"/>
    </row>
    <row r="2611" spans="1:49" ht="15" x14ac:dyDescent="0.3">
      <c r="A2611" s="32"/>
      <c r="AI2611" s="20"/>
      <c r="AJ2611" s="21"/>
      <c r="AK2611" s="39"/>
      <c r="AL2611" s="39"/>
      <c r="AM2611" s="19"/>
      <c r="AN2611" s="19"/>
      <c r="AO2611" s="19"/>
      <c r="AP2611" s="19"/>
      <c r="AQ2611" s="19"/>
      <c r="AR2611" s="19"/>
      <c r="AS2611" s="51"/>
      <c r="AT2611" s="51"/>
      <c r="AU2611" s="51"/>
      <c r="AV2611" s="51"/>
      <c r="AW2611" s="51"/>
    </row>
    <row r="2612" spans="1:49" ht="15" x14ac:dyDescent="0.3">
      <c r="A2612" s="32"/>
      <c r="AI2612" s="20"/>
      <c r="AJ2612" s="21"/>
      <c r="AK2612" s="39"/>
      <c r="AL2612" s="39"/>
      <c r="AM2612" s="19"/>
      <c r="AN2612" s="19"/>
      <c r="AO2612" s="19"/>
      <c r="AP2612" s="19"/>
      <c r="AQ2612" s="19"/>
      <c r="AR2612" s="19"/>
      <c r="AS2612" s="51"/>
      <c r="AT2612" s="51"/>
      <c r="AU2612" s="51"/>
      <c r="AV2612" s="51"/>
      <c r="AW2612" s="51"/>
    </row>
    <row r="2613" spans="1:49" ht="15" x14ac:dyDescent="0.3">
      <c r="A2613" s="32"/>
      <c r="AI2613" s="20"/>
      <c r="AJ2613" s="21"/>
      <c r="AK2613" s="39"/>
      <c r="AL2613" s="39"/>
      <c r="AM2613" s="19"/>
      <c r="AN2613" s="19"/>
      <c r="AO2613" s="19"/>
      <c r="AP2613" s="19"/>
      <c r="AQ2613" s="19"/>
      <c r="AR2613" s="19"/>
      <c r="AS2613" s="51"/>
      <c r="AT2613" s="51"/>
      <c r="AU2613" s="51"/>
      <c r="AV2613" s="51"/>
      <c r="AW2613" s="51"/>
    </row>
    <row r="2614" spans="1:49" ht="15" x14ac:dyDescent="0.3">
      <c r="A2614" s="32"/>
      <c r="AI2614" s="20"/>
      <c r="AJ2614" s="21"/>
      <c r="AK2614" s="39"/>
      <c r="AL2614" s="39"/>
      <c r="AM2614" s="19"/>
      <c r="AN2614" s="19"/>
      <c r="AO2614" s="19"/>
      <c r="AP2614" s="19"/>
      <c r="AQ2614" s="19"/>
      <c r="AR2614" s="19"/>
      <c r="AS2614" s="51"/>
      <c r="AT2614" s="51"/>
      <c r="AU2614" s="51"/>
      <c r="AV2614" s="51"/>
      <c r="AW2614" s="51"/>
    </row>
    <row r="2615" spans="1:49" ht="15" x14ac:dyDescent="0.3">
      <c r="A2615" s="32"/>
      <c r="AI2615" s="20"/>
      <c r="AJ2615" s="21"/>
      <c r="AK2615" s="39"/>
      <c r="AL2615" s="39"/>
      <c r="AM2615" s="19"/>
      <c r="AN2615" s="19"/>
      <c r="AO2615" s="19"/>
      <c r="AP2615" s="19"/>
      <c r="AQ2615" s="19"/>
      <c r="AR2615" s="19"/>
      <c r="AS2615" s="51"/>
      <c r="AT2615" s="51"/>
      <c r="AU2615" s="51"/>
      <c r="AV2615" s="51"/>
      <c r="AW2615" s="51"/>
    </row>
    <row r="2616" spans="1:49" ht="15" x14ac:dyDescent="0.3">
      <c r="A2616" s="32"/>
      <c r="AI2616" s="20"/>
      <c r="AJ2616" s="21"/>
      <c r="AK2616" s="39"/>
      <c r="AL2616" s="39"/>
      <c r="AM2616" s="19"/>
      <c r="AN2616" s="19"/>
      <c r="AO2616" s="19"/>
      <c r="AP2616" s="19"/>
      <c r="AQ2616" s="19"/>
      <c r="AR2616" s="19"/>
      <c r="AS2616" s="51"/>
      <c r="AT2616" s="51"/>
      <c r="AU2616" s="51"/>
      <c r="AV2616" s="51"/>
      <c r="AW2616" s="51"/>
    </row>
    <row r="2617" spans="1:49" ht="15" x14ac:dyDescent="0.3">
      <c r="A2617" s="32"/>
      <c r="AI2617" s="20"/>
      <c r="AJ2617" s="21"/>
      <c r="AK2617" s="39"/>
      <c r="AL2617" s="39"/>
      <c r="AM2617" s="19"/>
      <c r="AN2617" s="19"/>
      <c r="AO2617" s="19"/>
      <c r="AP2617" s="19"/>
      <c r="AQ2617" s="19"/>
      <c r="AR2617" s="19"/>
      <c r="AS2617" s="51"/>
      <c r="AT2617" s="51"/>
      <c r="AU2617" s="51"/>
      <c r="AV2617" s="51"/>
      <c r="AW2617" s="51"/>
    </row>
    <row r="2618" spans="1:49" ht="15" x14ac:dyDescent="0.3">
      <c r="A2618" s="32"/>
      <c r="AI2618" s="20"/>
      <c r="AJ2618" s="21"/>
      <c r="AK2618" s="39"/>
      <c r="AL2618" s="39"/>
      <c r="AM2618" s="19"/>
      <c r="AN2618" s="19"/>
      <c r="AO2618" s="19"/>
      <c r="AP2618" s="19"/>
      <c r="AQ2618" s="19"/>
      <c r="AR2618" s="19"/>
      <c r="AS2618" s="51"/>
      <c r="AT2618" s="51"/>
      <c r="AU2618" s="51"/>
      <c r="AV2618" s="51"/>
      <c r="AW2618" s="51"/>
    </row>
    <row r="2619" spans="1:49" ht="15" x14ac:dyDescent="0.3">
      <c r="A2619" s="32"/>
      <c r="AI2619" s="20"/>
      <c r="AJ2619" s="21"/>
      <c r="AK2619" s="39"/>
      <c r="AL2619" s="39"/>
      <c r="AM2619" s="19"/>
      <c r="AN2619" s="19"/>
      <c r="AO2619" s="19"/>
      <c r="AP2619" s="19"/>
      <c r="AQ2619" s="19"/>
      <c r="AR2619" s="19"/>
      <c r="AS2619" s="51"/>
      <c r="AT2619" s="51"/>
      <c r="AU2619" s="51"/>
      <c r="AV2619" s="51"/>
      <c r="AW2619" s="51"/>
    </row>
    <row r="2620" spans="1:49" ht="15" x14ac:dyDescent="0.3">
      <c r="A2620" s="32"/>
      <c r="AI2620" s="20"/>
      <c r="AJ2620" s="21"/>
      <c r="AK2620" s="39"/>
      <c r="AL2620" s="39"/>
      <c r="AM2620" s="19"/>
      <c r="AN2620" s="19"/>
      <c r="AO2620" s="19"/>
      <c r="AP2620" s="19"/>
      <c r="AQ2620" s="19"/>
      <c r="AR2620" s="19"/>
      <c r="AS2620" s="51"/>
      <c r="AT2620" s="51"/>
      <c r="AU2620" s="51"/>
      <c r="AV2620" s="51"/>
      <c r="AW2620" s="51"/>
    </row>
    <row r="2621" spans="1:49" ht="15" x14ac:dyDescent="0.3">
      <c r="A2621" s="32"/>
      <c r="AI2621" s="20"/>
      <c r="AJ2621" s="21"/>
      <c r="AK2621" s="39"/>
      <c r="AL2621" s="39"/>
      <c r="AM2621" s="19"/>
      <c r="AN2621" s="19"/>
      <c r="AO2621" s="19"/>
      <c r="AP2621" s="19"/>
      <c r="AQ2621" s="19"/>
      <c r="AR2621" s="19"/>
      <c r="AS2621" s="51"/>
      <c r="AT2621" s="51"/>
      <c r="AU2621" s="51"/>
      <c r="AV2621" s="51"/>
      <c r="AW2621" s="51"/>
    </row>
    <row r="2622" spans="1:49" ht="15" x14ac:dyDescent="0.3">
      <c r="A2622" s="32"/>
      <c r="AI2622" s="20"/>
      <c r="AJ2622" s="21"/>
      <c r="AK2622" s="39"/>
      <c r="AL2622" s="39"/>
      <c r="AM2622" s="19"/>
      <c r="AN2622" s="19"/>
      <c r="AO2622" s="19"/>
      <c r="AP2622" s="19"/>
      <c r="AQ2622" s="19"/>
      <c r="AR2622" s="19"/>
      <c r="AS2622" s="51"/>
      <c r="AT2622" s="51"/>
      <c r="AU2622" s="51"/>
      <c r="AV2622" s="51"/>
      <c r="AW2622" s="51"/>
    </row>
    <row r="2623" spans="1:49" ht="15" x14ac:dyDescent="0.3">
      <c r="A2623" s="32"/>
      <c r="AI2623" s="20"/>
      <c r="AJ2623" s="21"/>
      <c r="AK2623" s="39"/>
      <c r="AL2623" s="39"/>
      <c r="AM2623" s="19"/>
      <c r="AN2623" s="19"/>
      <c r="AO2623" s="19"/>
      <c r="AP2623" s="19"/>
      <c r="AQ2623" s="19"/>
      <c r="AR2623" s="19"/>
      <c r="AS2623" s="51"/>
      <c r="AT2623" s="51"/>
      <c r="AU2623" s="51"/>
      <c r="AV2623" s="51"/>
      <c r="AW2623" s="51"/>
    </row>
    <row r="2624" spans="1:49" ht="15" x14ac:dyDescent="0.3">
      <c r="A2624" s="32"/>
      <c r="AI2624" s="20"/>
      <c r="AJ2624" s="21"/>
      <c r="AK2624" s="39"/>
      <c r="AL2624" s="39"/>
      <c r="AM2624" s="19"/>
      <c r="AN2624" s="19"/>
      <c r="AO2624" s="19"/>
      <c r="AP2624" s="19"/>
      <c r="AQ2624" s="19"/>
      <c r="AR2624" s="19"/>
      <c r="AS2624" s="51"/>
      <c r="AT2624" s="51"/>
      <c r="AU2624" s="51"/>
      <c r="AV2624" s="51"/>
      <c r="AW2624" s="51"/>
    </row>
    <row r="2625" spans="1:49" ht="15" x14ac:dyDescent="0.3">
      <c r="A2625" s="32"/>
      <c r="AI2625" s="20"/>
      <c r="AJ2625" s="21"/>
      <c r="AK2625" s="39"/>
      <c r="AL2625" s="39"/>
      <c r="AM2625" s="19"/>
      <c r="AN2625" s="19"/>
      <c r="AO2625" s="19"/>
      <c r="AP2625" s="19"/>
      <c r="AQ2625" s="19"/>
      <c r="AR2625" s="19"/>
      <c r="AS2625" s="51"/>
      <c r="AT2625" s="51"/>
      <c r="AU2625" s="51"/>
      <c r="AV2625" s="51"/>
      <c r="AW2625" s="51"/>
    </row>
    <row r="2626" spans="1:49" ht="15" x14ac:dyDescent="0.3">
      <c r="A2626" s="32"/>
      <c r="AI2626" s="20"/>
      <c r="AJ2626" s="21"/>
      <c r="AK2626" s="39"/>
      <c r="AL2626" s="39"/>
      <c r="AM2626" s="19"/>
      <c r="AN2626" s="19"/>
      <c r="AO2626" s="19"/>
      <c r="AP2626" s="19"/>
      <c r="AQ2626" s="19"/>
      <c r="AR2626" s="19"/>
      <c r="AS2626" s="51"/>
      <c r="AT2626" s="51"/>
      <c r="AU2626" s="51"/>
      <c r="AV2626" s="51"/>
      <c r="AW2626" s="51"/>
    </row>
    <row r="2627" spans="1:49" ht="15" x14ac:dyDescent="0.3">
      <c r="A2627" s="32"/>
      <c r="AI2627" s="20"/>
      <c r="AJ2627" s="21"/>
      <c r="AK2627" s="39"/>
      <c r="AL2627" s="39"/>
      <c r="AM2627" s="19"/>
      <c r="AN2627" s="19"/>
      <c r="AO2627" s="19"/>
      <c r="AP2627" s="19"/>
      <c r="AQ2627" s="19"/>
      <c r="AR2627" s="19"/>
      <c r="AS2627" s="51"/>
      <c r="AT2627" s="51"/>
      <c r="AU2627" s="51"/>
      <c r="AV2627" s="51"/>
      <c r="AW2627" s="51"/>
    </row>
    <row r="2628" spans="1:49" ht="15" x14ac:dyDescent="0.3">
      <c r="A2628" s="32"/>
      <c r="AI2628" s="20"/>
      <c r="AJ2628" s="21"/>
      <c r="AK2628" s="39"/>
      <c r="AL2628" s="39"/>
      <c r="AM2628" s="19"/>
      <c r="AN2628" s="19"/>
      <c r="AO2628" s="19"/>
      <c r="AP2628" s="19"/>
      <c r="AQ2628" s="19"/>
      <c r="AR2628" s="19"/>
      <c r="AS2628" s="51"/>
      <c r="AT2628" s="51"/>
      <c r="AU2628" s="51"/>
      <c r="AV2628" s="51"/>
      <c r="AW2628" s="51"/>
    </row>
    <row r="2629" spans="1:49" ht="15" x14ac:dyDescent="0.3">
      <c r="A2629" s="32"/>
      <c r="AI2629" s="20"/>
      <c r="AJ2629" s="21"/>
      <c r="AK2629" s="39"/>
      <c r="AL2629" s="39"/>
      <c r="AM2629" s="19"/>
      <c r="AN2629" s="19"/>
      <c r="AO2629" s="19"/>
      <c r="AP2629" s="19"/>
      <c r="AQ2629" s="19"/>
      <c r="AR2629" s="19"/>
      <c r="AS2629" s="51"/>
      <c r="AT2629" s="51"/>
      <c r="AU2629" s="51"/>
      <c r="AV2629" s="51"/>
      <c r="AW2629" s="51"/>
    </row>
    <row r="2630" spans="1:49" ht="15" x14ac:dyDescent="0.3">
      <c r="A2630" s="32"/>
      <c r="AI2630" s="20"/>
      <c r="AJ2630" s="21"/>
      <c r="AK2630" s="39"/>
      <c r="AL2630" s="39"/>
      <c r="AM2630" s="19"/>
      <c r="AN2630" s="19"/>
      <c r="AO2630" s="19"/>
      <c r="AP2630" s="19"/>
      <c r="AQ2630" s="19"/>
      <c r="AR2630" s="19"/>
      <c r="AS2630" s="51"/>
      <c r="AT2630" s="51"/>
      <c r="AU2630" s="51"/>
      <c r="AV2630" s="51"/>
      <c r="AW2630" s="51"/>
    </row>
    <row r="2631" spans="1:49" ht="15" x14ac:dyDescent="0.3">
      <c r="A2631" s="32"/>
      <c r="AI2631" s="20"/>
      <c r="AJ2631" s="21"/>
      <c r="AK2631" s="39"/>
      <c r="AL2631" s="39"/>
      <c r="AM2631" s="19"/>
      <c r="AN2631" s="19"/>
      <c r="AO2631" s="19"/>
      <c r="AP2631" s="19"/>
      <c r="AQ2631" s="19"/>
      <c r="AR2631" s="19"/>
      <c r="AS2631" s="51"/>
      <c r="AT2631" s="51"/>
      <c r="AU2631" s="51"/>
      <c r="AV2631" s="51"/>
      <c r="AW2631" s="51"/>
    </row>
    <row r="2632" spans="1:49" ht="15" x14ac:dyDescent="0.3">
      <c r="A2632" s="32"/>
      <c r="AI2632" s="20"/>
      <c r="AJ2632" s="21"/>
      <c r="AK2632" s="39"/>
      <c r="AL2632" s="39"/>
      <c r="AM2632" s="19"/>
      <c r="AN2632" s="19"/>
      <c r="AO2632" s="19"/>
      <c r="AP2632" s="19"/>
      <c r="AQ2632" s="19"/>
      <c r="AR2632" s="19"/>
      <c r="AS2632" s="51"/>
      <c r="AT2632" s="51"/>
      <c r="AU2632" s="51"/>
      <c r="AV2632" s="51"/>
      <c r="AW2632" s="51"/>
    </row>
    <row r="2633" spans="1:49" ht="15" x14ac:dyDescent="0.3">
      <c r="A2633" s="32"/>
      <c r="AI2633" s="20"/>
      <c r="AJ2633" s="21"/>
      <c r="AK2633" s="39"/>
      <c r="AL2633" s="39"/>
      <c r="AM2633" s="19"/>
      <c r="AN2633" s="19"/>
      <c r="AO2633" s="19"/>
      <c r="AP2633" s="19"/>
      <c r="AQ2633" s="19"/>
      <c r="AR2633" s="19"/>
      <c r="AS2633" s="51"/>
      <c r="AT2633" s="51"/>
      <c r="AU2633" s="51"/>
      <c r="AV2633" s="51"/>
      <c r="AW2633" s="51"/>
    </row>
    <row r="2634" spans="1:49" ht="15" x14ac:dyDescent="0.3">
      <c r="A2634" s="32"/>
      <c r="AI2634" s="20"/>
      <c r="AJ2634" s="21"/>
      <c r="AK2634" s="39"/>
      <c r="AL2634" s="39"/>
      <c r="AM2634" s="19"/>
      <c r="AN2634" s="19"/>
      <c r="AO2634" s="19"/>
      <c r="AP2634" s="19"/>
      <c r="AQ2634" s="19"/>
      <c r="AR2634" s="19"/>
      <c r="AS2634" s="51"/>
      <c r="AT2634" s="51"/>
      <c r="AU2634" s="51"/>
      <c r="AV2634" s="51"/>
      <c r="AW2634" s="51"/>
    </row>
    <row r="2635" spans="1:49" ht="15" x14ac:dyDescent="0.3">
      <c r="A2635" s="32"/>
      <c r="AI2635" s="20"/>
      <c r="AJ2635" s="21"/>
      <c r="AK2635" s="39"/>
      <c r="AL2635" s="39"/>
      <c r="AM2635" s="19"/>
      <c r="AN2635" s="19"/>
      <c r="AO2635" s="19"/>
      <c r="AP2635" s="19"/>
      <c r="AQ2635" s="19"/>
      <c r="AR2635" s="19"/>
      <c r="AS2635" s="51"/>
      <c r="AT2635" s="51"/>
      <c r="AU2635" s="51"/>
      <c r="AV2635" s="51"/>
      <c r="AW2635" s="51"/>
    </row>
    <row r="2636" spans="1:49" ht="15" x14ac:dyDescent="0.3">
      <c r="A2636" s="32"/>
      <c r="AI2636" s="20"/>
      <c r="AJ2636" s="21"/>
      <c r="AK2636" s="39"/>
      <c r="AL2636" s="39"/>
      <c r="AM2636" s="19"/>
      <c r="AN2636" s="19"/>
      <c r="AO2636" s="19"/>
      <c r="AP2636" s="19"/>
      <c r="AQ2636" s="19"/>
      <c r="AR2636" s="19"/>
      <c r="AS2636" s="51"/>
      <c r="AT2636" s="51"/>
      <c r="AU2636" s="51"/>
      <c r="AV2636" s="51"/>
      <c r="AW2636" s="51"/>
    </row>
    <row r="2637" spans="1:49" ht="15" x14ac:dyDescent="0.3">
      <c r="A2637" s="32"/>
      <c r="AI2637" s="20"/>
      <c r="AJ2637" s="21"/>
      <c r="AK2637" s="39"/>
      <c r="AL2637" s="39"/>
      <c r="AM2637" s="19"/>
      <c r="AN2637" s="19"/>
      <c r="AO2637" s="19"/>
      <c r="AP2637" s="19"/>
      <c r="AQ2637" s="19"/>
      <c r="AR2637" s="19"/>
      <c r="AS2637" s="51"/>
      <c r="AT2637" s="51"/>
      <c r="AU2637" s="51"/>
      <c r="AV2637" s="51"/>
      <c r="AW2637" s="51"/>
    </row>
    <row r="2638" spans="1:49" ht="15" x14ac:dyDescent="0.3">
      <c r="A2638" s="32"/>
      <c r="AI2638" s="20"/>
      <c r="AJ2638" s="21"/>
      <c r="AK2638" s="39"/>
      <c r="AL2638" s="39"/>
      <c r="AM2638" s="19"/>
      <c r="AN2638" s="19"/>
      <c r="AO2638" s="19"/>
      <c r="AP2638" s="19"/>
      <c r="AQ2638" s="19"/>
      <c r="AR2638" s="19"/>
      <c r="AS2638" s="51"/>
      <c r="AT2638" s="51"/>
      <c r="AU2638" s="51"/>
      <c r="AV2638" s="51"/>
      <c r="AW2638" s="51"/>
    </row>
    <row r="2639" spans="1:49" ht="15" x14ac:dyDescent="0.3">
      <c r="A2639" s="32"/>
      <c r="AI2639" s="20"/>
      <c r="AJ2639" s="21"/>
      <c r="AK2639" s="39"/>
      <c r="AL2639" s="39"/>
      <c r="AM2639" s="19"/>
      <c r="AN2639" s="19"/>
      <c r="AO2639" s="19"/>
      <c r="AP2639" s="19"/>
      <c r="AQ2639" s="19"/>
      <c r="AR2639" s="19"/>
      <c r="AS2639" s="51"/>
      <c r="AT2639" s="51"/>
      <c r="AU2639" s="51"/>
      <c r="AV2639" s="51"/>
      <c r="AW2639" s="51"/>
    </row>
    <row r="2640" spans="1:49" ht="15" x14ac:dyDescent="0.3">
      <c r="A2640" s="32"/>
      <c r="AI2640" s="20"/>
      <c r="AJ2640" s="21"/>
      <c r="AK2640" s="39"/>
      <c r="AL2640" s="39"/>
      <c r="AM2640" s="19"/>
      <c r="AN2640" s="19"/>
      <c r="AO2640" s="19"/>
      <c r="AP2640" s="19"/>
      <c r="AQ2640" s="19"/>
      <c r="AR2640" s="19"/>
      <c r="AS2640" s="51"/>
      <c r="AT2640" s="51"/>
      <c r="AU2640" s="51"/>
      <c r="AV2640" s="51"/>
      <c r="AW2640" s="51"/>
    </row>
    <row r="2641" spans="1:49" ht="15" x14ac:dyDescent="0.3">
      <c r="A2641" s="32"/>
      <c r="AI2641" s="20"/>
      <c r="AJ2641" s="21"/>
      <c r="AK2641" s="39"/>
      <c r="AL2641" s="39"/>
      <c r="AM2641" s="19"/>
      <c r="AN2641" s="19"/>
      <c r="AO2641" s="19"/>
      <c r="AP2641" s="19"/>
      <c r="AQ2641" s="19"/>
      <c r="AR2641" s="19"/>
      <c r="AS2641" s="51"/>
      <c r="AT2641" s="51"/>
      <c r="AU2641" s="51"/>
      <c r="AV2641" s="51"/>
      <c r="AW2641" s="51"/>
    </row>
    <row r="2642" spans="1:49" ht="15" x14ac:dyDescent="0.3">
      <c r="A2642" s="32"/>
      <c r="AI2642" s="20"/>
      <c r="AJ2642" s="21"/>
      <c r="AK2642" s="39"/>
      <c r="AL2642" s="39"/>
      <c r="AM2642" s="19"/>
      <c r="AN2642" s="19"/>
      <c r="AO2642" s="19"/>
      <c r="AP2642" s="19"/>
      <c r="AQ2642" s="19"/>
      <c r="AR2642" s="19"/>
      <c r="AS2642" s="51"/>
      <c r="AT2642" s="51"/>
      <c r="AU2642" s="51"/>
      <c r="AV2642" s="51"/>
      <c r="AW2642" s="51"/>
    </row>
    <row r="2643" spans="1:49" ht="15" x14ac:dyDescent="0.3">
      <c r="A2643" s="32"/>
      <c r="AI2643" s="20"/>
      <c r="AJ2643" s="21"/>
      <c r="AK2643" s="39"/>
      <c r="AL2643" s="39"/>
      <c r="AM2643" s="19"/>
      <c r="AN2643" s="19"/>
      <c r="AO2643" s="19"/>
      <c r="AP2643" s="19"/>
      <c r="AQ2643" s="19"/>
      <c r="AR2643" s="19"/>
      <c r="AS2643" s="51"/>
      <c r="AT2643" s="51"/>
      <c r="AU2643" s="51"/>
      <c r="AV2643" s="51"/>
      <c r="AW2643" s="51"/>
    </row>
    <row r="2644" spans="1:49" ht="15" x14ac:dyDescent="0.3">
      <c r="A2644" s="32"/>
      <c r="AI2644" s="20"/>
      <c r="AJ2644" s="21"/>
      <c r="AK2644" s="39"/>
      <c r="AL2644" s="39"/>
      <c r="AM2644" s="19"/>
      <c r="AN2644" s="19"/>
      <c r="AO2644" s="19"/>
      <c r="AP2644" s="19"/>
      <c r="AQ2644" s="19"/>
      <c r="AR2644" s="19"/>
      <c r="AS2644" s="51"/>
      <c r="AT2644" s="51"/>
      <c r="AU2644" s="51"/>
      <c r="AV2644" s="51"/>
      <c r="AW2644" s="51"/>
    </row>
    <row r="2645" spans="1:49" ht="15" x14ac:dyDescent="0.3">
      <c r="A2645" s="32"/>
      <c r="AI2645" s="20"/>
      <c r="AJ2645" s="21"/>
      <c r="AK2645" s="39"/>
      <c r="AL2645" s="39"/>
      <c r="AM2645" s="19"/>
      <c r="AN2645" s="19"/>
      <c r="AO2645" s="19"/>
      <c r="AP2645" s="19"/>
      <c r="AQ2645" s="19"/>
      <c r="AR2645" s="19"/>
      <c r="AS2645" s="51"/>
      <c r="AT2645" s="51"/>
      <c r="AU2645" s="51"/>
      <c r="AV2645" s="51"/>
      <c r="AW2645" s="51"/>
    </row>
    <row r="2646" spans="1:49" ht="15" x14ac:dyDescent="0.3">
      <c r="A2646" s="32"/>
      <c r="AI2646" s="20"/>
      <c r="AJ2646" s="21"/>
      <c r="AK2646" s="39"/>
      <c r="AL2646" s="39"/>
      <c r="AM2646" s="19"/>
      <c r="AN2646" s="19"/>
      <c r="AO2646" s="19"/>
      <c r="AP2646" s="19"/>
      <c r="AQ2646" s="19"/>
      <c r="AR2646" s="19"/>
      <c r="AS2646" s="51"/>
      <c r="AT2646" s="51"/>
      <c r="AU2646" s="51"/>
      <c r="AV2646" s="51"/>
      <c r="AW2646" s="51"/>
    </row>
    <row r="2647" spans="1:49" ht="15" x14ac:dyDescent="0.3">
      <c r="A2647" s="32"/>
      <c r="AI2647" s="20"/>
      <c r="AJ2647" s="21"/>
      <c r="AK2647" s="39"/>
      <c r="AL2647" s="39"/>
      <c r="AM2647" s="19"/>
      <c r="AN2647" s="19"/>
      <c r="AO2647" s="19"/>
      <c r="AP2647" s="19"/>
      <c r="AQ2647" s="19"/>
      <c r="AR2647" s="19"/>
      <c r="AS2647" s="51"/>
      <c r="AT2647" s="51"/>
      <c r="AU2647" s="51"/>
      <c r="AV2647" s="51"/>
      <c r="AW2647" s="51"/>
    </row>
    <row r="2648" spans="1:49" ht="15" x14ac:dyDescent="0.3">
      <c r="A2648" s="32"/>
      <c r="AI2648" s="20"/>
      <c r="AJ2648" s="21"/>
      <c r="AK2648" s="39"/>
      <c r="AL2648" s="39"/>
      <c r="AM2648" s="19"/>
      <c r="AN2648" s="19"/>
      <c r="AO2648" s="19"/>
      <c r="AP2648" s="19"/>
      <c r="AQ2648" s="19"/>
      <c r="AR2648" s="19"/>
      <c r="AS2648" s="51"/>
      <c r="AT2648" s="51"/>
      <c r="AU2648" s="51"/>
      <c r="AV2648" s="51"/>
      <c r="AW2648" s="51"/>
    </row>
    <row r="2649" spans="1:49" ht="15" x14ac:dyDescent="0.3">
      <c r="A2649" s="32"/>
      <c r="AI2649" s="20"/>
      <c r="AJ2649" s="21"/>
      <c r="AK2649" s="39"/>
      <c r="AL2649" s="39"/>
      <c r="AM2649" s="19"/>
      <c r="AN2649" s="19"/>
      <c r="AO2649" s="19"/>
      <c r="AP2649" s="19"/>
      <c r="AQ2649" s="19"/>
      <c r="AR2649" s="19"/>
      <c r="AS2649" s="51"/>
      <c r="AT2649" s="51"/>
      <c r="AU2649" s="51"/>
      <c r="AV2649" s="51"/>
      <c r="AW2649" s="51"/>
    </row>
    <row r="2650" spans="1:49" ht="15" x14ac:dyDescent="0.3">
      <c r="A2650" s="32"/>
      <c r="AI2650" s="20"/>
      <c r="AJ2650" s="21"/>
      <c r="AK2650" s="39"/>
      <c r="AL2650" s="39"/>
      <c r="AM2650" s="19"/>
      <c r="AN2650" s="19"/>
      <c r="AO2650" s="19"/>
      <c r="AP2650" s="19"/>
      <c r="AQ2650" s="19"/>
      <c r="AR2650" s="19"/>
      <c r="AS2650" s="51"/>
      <c r="AT2650" s="51"/>
      <c r="AU2650" s="51"/>
      <c r="AV2650" s="51"/>
      <c r="AW2650" s="51"/>
    </row>
    <row r="2651" spans="1:49" ht="15" x14ac:dyDescent="0.3">
      <c r="A2651" s="32"/>
      <c r="AI2651" s="20"/>
      <c r="AJ2651" s="21"/>
      <c r="AK2651" s="39"/>
      <c r="AL2651" s="39"/>
      <c r="AM2651" s="19"/>
      <c r="AN2651" s="19"/>
      <c r="AO2651" s="19"/>
      <c r="AP2651" s="19"/>
      <c r="AQ2651" s="19"/>
      <c r="AR2651" s="19"/>
      <c r="AS2651" s="51"/>
      <c r="AT2651" s="51"/>
      <c r="AU2651" s="51"/>
      <c r="AV2651" s="51"/>
      <c r="AW2651" s="51"/>
    </row>
    <row r="2652" spans="1:49" ht="15" x14ac:dyDescent="0.3">
      <c r="A2652" s="32"/>
      <c r="AI2652" s="20"/>
      <c r="AJ2652" s="21"/>
      <c r="AK2652" s="39"/>
      <c r="AL2652" s="39"/>
      <c r="AM2652" s="19"/>
      <c r="AN2652" s="19"/>
      <c r="AO2652" s="19"/>
      <c r="AP2652" s="19"/>
      <c r="AQ2652" s="19"/>
      <c r="AR2652" s="19"/>
      <c r="AS2652" s="51"/>
      <c r="AT2652" s="51"/>
      <c r="AU2652" s="51"/>
      <c r="AV2652" s="51"/>
      <c r="AW2652" s="51"/>
    </row>
    <row r="2653" spans="1:49" ht="15" x14ac:dyDescent="0.3">
      <c r="A2653" s="32"/>
      <c r="AI2653" s="20"/>
      <c r="AJ2653" s="21"/>
      <c r="AK2653" s="39"/>
      <c r="AL2653" s="39"/>
      <c r="AM2653" s="19"/>
      <c r="AN2653" s="19"/>
      <c r="AO2653" s="19"/>
      <c r="AP2653" s="19"/>
      <c r="AQ2653" s="19"/>
      <c r="AR2653" s="19"/>
      <c r="AS2653" s="51"/>
      <c r="AT2653" s="51"/>
      <c r="AU2653" s="51"/>
      <c r="AV2653" s="51"/>
      <c r="AW2653" s="51"/>
    </row>
    <row r="2654" spans="1:49" ht="15" x14ac:dyDescent="0.3">
      <c r="A2654" s="32"/>
      <c r="AI2654" s="20"/>
      <c r="AJ2654" s="21"/>
      <c r="AK2654" s="39"/>
      <c r="AL2654" s="39"/>
      <c r="AM2654" s="19"/>
      <c r="AN2654" s="19"/>
      <c r="AO2654" s="19"/>
      <c r="AP2654" s="19"/>
      <c r="AQ2654" s="19"/>
      <c r="AR2654" s="19"/>
      <c r="AS2654" s="51"/>
      <c r="AT2654" s="51"/>
      <c r="AU2654" s="51"/>
      <c r="AV2654" s="51"/>
      <c r="AW2654" s="51"/>
    </row>
    <row r="2655" spans="1:49" ht="15" x14ac:dyDescent="0.3">
      <c r="A2655" s="32"/>
      <c r="AI2655" s="20"/>
      <c r="AJ2655" s="21"/>
      <c r="AK2655" s="39"/>
      <c r="AL2655" s="39"/>
      <c r="AM2655" s="19"/>
      <c r="AN2655" s="19"/>
      <c r="AO2655" s="19"/>
      <c r="AP2655" s="19"/>
      <c r="AQ2655" s="19"/>
      <c r="AR2655" s="19"/>
      <c r="AS2655" s="51"/>
      <c r="AT2655" s="51"/>
      <c r="AU2655" s="51"/>
      <c r="AV2655" s="51"/>
      <c r="AW2655" s="51"/>
    </row>
    <row r="2656" spans="1:49" ht="15" x14ac:dyDescent="0.3">
      <c r="A2656" s="32"/>
      <c r="AI2656" s="20"/>
      <c r="AJ2656" s="21"/>
      <c r="AK2656" s="39"/>
      <c r="AL2656" s="39"/>
      <c r="AM2656" s="19"/>
      <c r="AN2656" s="19"/>
      <c r="AO2656" s="19"/>
      <c r="AP2656" s="19"/>
      <c r="AQ2656" s="19"/>
      <c r="AR2656" s="19"/>
      <c r="AS2656" s="51"/>
      <c r="AT2656" s="51"/>
      <c r="AU2656" s="51"/>
      <c r="AV2656" s="51"/>
      <c r="AW2656" s="51"/>
    </row>
    <row r="2657" spans="1:49" ht="15" x14ac:dyDescent="0.3">
      <c r="A2657" s="32"/>
      <c r="AI2657" s="20"/>
      <c r="AJ2657" s="21"/>
      <c r="AK2657" s="39"/>
      <c r="AL2657" s="39"/>
      <c r="AM2657" s="19"/>
      <c r="AN2657" s="19"/>
      <c r="AO2657" s="19"/>
      <c r="AP2657" s="19"/>
      <c r="AQ2657" s="19"/>
      <c r="AR2657" s="19"/>
      <c r="AS2657" s="51"/>
      <c r="AT2657" s="51"/>
      <c r="AU2657" s="51"/>
      <c r="AV2657" s="51"/>
      <c r="AW2657" s="51"/>
    </row>
    <row r="2658" spans="1:49" ht="15" x14ac:dyDescent="0.3">
      <c r="A2658" s="32"/>
      <c r="AI2658" s="20"/>
      <c r="AJ2658" s="21"/>
      <c r="AK2658" s="39"/>
      <c r="AL2658" s="39"/>
      <c r="AM2658" s="19"/>
      <c r="AN2658" s="19"/>
      <c r="AO2658" s="19"/>
      <c r="AP2658" s="19"/>
      <c r="AQ2658" s="19"/>
      <c r="AR2658" s="19"/>
      <c r="AS2658" s="51"/>
      <c r="AT2658" s="51"/>
      <c r="AU2658" s="51"/>
      <c r="AV2658" s="51"/>
      <c r="AW2658" s="51"/>
    </row>
    <row r="2659" spans="1:49" ht="15" x14ac:dyDescent="0.3">
      <c r="A2659" s="32"/>
      <c r="AI2659" s="20"/>
      <c r="AJ2659" s="21"/>
      <c r="AK2659" s="39"/>
      <c r="AL2659" s="39"/>
      <c r="AM2659" s="19"/>
      <c r="AN2659" s="19"/>
      <c r="AO2659" s="19"/>
      <c r="AP2659" s="19"/>
      <c r="AQ2659" s="19"/>
      <c r="AR2659" s="19"/>
      <c r="AS2659" s="51"/>
      <c r="AT2659" s="51"/>
      <c r="AU2659" s="51"/>
      <c r="AV2659" s="51"/>
      <c r="AW2659" s="51"/>
    </row>
    <row r="2660" spans="1:49" ht="15" x14ac:dyDescent="0.3">
      <c r="A2660" s="32"/>
      <c r="AI2660" s="20"/>
      <c r="AJ2660" s="21"/>
      <c r="AK2660" s="39"/>
      <c r="AL2660" s="39"/>
      <c r="AM2660" s="19"/>
      <c r="AN2660" s="19"/>
      <c r="AO2660" s="19"/>
      <c r="AP2660" s="19"/>
      <c r="AQ2660" s="19"/>
      <c r="AR2660" s="19"/>
      <c r="AS2660" s="51"/>
      <c r="AT2660" s="51"/>
      <c r="AU2660" s="51"/>
      <c r="AV2660" s="51"/>
      <c r="AW2660" s="51"/>
    </row>
    <row r="2661" spans="1:49" ht="15" x14ac:dyDescent="0.3">
      <c r="A2661" s="32"/>
      <c r="AI2661" s="20"/>
      <c r="AJ2661" s="21"/>
      <c r="AK2661" s="39"/>
      <c r="AL2661" s="39"/>
      <c r="AM2661" s="19"/>
      <c r="AN2661" s="19"/>
      <c r="AO2661" s="19"/>
      <c r="AP2661" s="19"/>
      <c r="AQ2661" s="19"/>
      <c r="AR2661" s="19"/>
      <c r="AS2661" s="51"/>
      <c r="AT2661" s="51"/>
      <c r="AU2661" s="51"/>
      <c r="AV2661" s="51"/>
      <c r="AW2661" s="51"/>
    </row>
    <row r="2662" spans="1:49" ht="15" x14ac:dyDescent="0.3">
      <c r="A2662" s="32"/>
      <c r="AI2662" s="20"/>
      <c r="AJ2662" s="21"/>
      <c r="AK2662" s="39"/>
      <c r="AL2662" s="39"/>
      <c r="AM2662" s="19"/>
      <c r="AN2662" s="19"/>
      <c r="AO2662" s="19"/>
      <c r="AP2662" s="19"/>
      <c r="AQ2662" s="19"/>
      <c r="AR2662" s="19"/>
      <c r="AS2662" s="51"/>
      <c r="AT2662" s="51"/>
      <c r="AU2662" s="51"/>
      <c r="AV2662" s="51"/>
      <c r="AW2662" s="51"/>
    </row>
    <row r="2663" spans="1:49" ht="15" x14ac:dyDescent="0.3">
      <c r="A2663" s="32"/>
      <c r="AI2663" s="20"/>
      <c r="AJ2663" s="21"/>
      <c r="AK2663" s="39"/>
      <c r="AL2663" s="39"/>
      <c r="AM2663" s="19"/>
      <c r="AN2663" s="19"/>
      <c r="AO2663" s="19"/>
      <c r="AP2663" s="19"/>
      <c r="AQ2663" s="19"/>
      <c r="AR2663" s="19"/>
      <c r="AS2663" s="51"/>
      <c r="AT2663" s="51"/>
      <c r="AU2663" s="51"/>
      <c r="AV2663" s="51"/>
      <c r="AW2663" s="51"/>
    </row>
    <row r="2664" spans="1:49" ht="15" x14ac:dyDescent="0.3">
      <c r="A2664" s="32"/>
      <c r="AI2664" s="20"/>
      <c r="AJ2664" s="21"/>
      <c r="AK2664" s="39"/>
      <c r="AL2664" s="39"/>
      <c r="AM2664" s="19"/>
      <c r="AN2664" s="19"/>
      <c r="AO2664" s="19"/>
      <c r="AP2664" s="19"/>
      <c r="AQ2664" s="19"/>
      <c r="AR2664" s="19"/>
      <c r="AS2664" s="51"/>
      <c r="AT2664" s="51"/>
      <c r="AU2664" s="51"/>
      <c r="AV2664" s="51"/>
      <c r="AW2664" s="51"/>
    </row>
    <row r="2665" spans="1:49" ht="15" x14ac:dyDescent="0.3">
      <c r="A2665" s="32"/>
      <c r="AI2665" s="20"/>
      <c r="AJ2665" s="21"/>
      <c r="AK2665" s="39"/>
      <c r="AL2665" s="39"/>
      <c r="AM2665" s="19"/>
      <c r="AN2665" s="19"/>
      <c r="AO2665" s="19"/>
      <c r="AP2665" s="19"/>
      <c r="AQ2665" s="19"/>
      <c r="AR2665" s="19"/>
      <c r="AS2665" s="51"/>
      <c r="AT2665" s="51"/>
      <c r="AU2665" s="51"/>
      <c r="AV2665" s="51"/>
      <c r="AW2665" s="51"/>
    </row>
    <row r="2666" spans="1:49" ht="15" x14ac:dyDescent="0.3">
      <c r="A2666" s="32"/>
      <c r="AI2666" s="20"/>
      <c r="AJ2666" s="21"/>
      <c r="AK2666" s="39"/>
      <c r="AL2666" s="39"/>
      <c r="AM2666" s="19"/>
      <c r="AN2666" s="19"/>
      <c r="AO2666" s="19"/>
      <c r="AP2666" s="19"/>
      <c r="AQ2666" s="19"/>
      <c r="AR2666" s="19"/>
      <c r="AS2666" s="51"/>
      <c r="AT2666" s="51"/>
      <c r="AU2666" s="51"/>
      <c r="AV2666" s="51"/>
      <c r="AW2666" s="51"/>
    </row>
    <row r="2667" spans="1:49" ht="15" x14ac:dyDescent="0.3">
      <c r="A2667" s="32"/>
      <c r="AI2667" s="20"/>
      <c r="AJ2667" s="21"/>
      <c r="AK2667" s="39"/>
      <c r="AL2667" s="39"/>
      <c r="AM2667" s="19"/>
      <c r="AN2667" s="19"/>
      <c r="AO2667" s="19"/>
      <c r="AP2667" s="19"/>
      <c r="AQ2667" s="19"/>
      <c r="AR2667" s="19"/>
      <c r="AS2667" s="51"/>
      <c r="AT2667" s="51"/>
      <c r="AU2667" s="51"/>
      <c r="AV2667" s="51"/>
      <c r="AW2667" s="51"/>
    </row>
    <row r="2668" spans="1:49" ht="15" x14ac:dyDescent="0.3">
      <c r="A2668" s="32"/>
      <c r="AI2668" s="20"/>
      <c r="AJ2668" s="21"/>
      <c r="AK2668" s="39"/>
      <c r="AL2668" s="39"/>
      <c r="AM2668" s="19"/>
      <c r="AN2668" s="19"/>
      <c r="AO2668" s="19"/>
      <c r="AP2668" s="19"/>
      <c r="AQ2668" s="19"/>
      <c r="AR2668" s="19"/>
      <c r="AS2668" s="51"/>
      <c r="AT2668" s="51"/>
      <c r="AU2668" s="51"/>
      <c r="AV2668" s="51"/>
      <c r="AW2668" s="51"/>
    </row>
    <row r="2669" spans="1:49" ht="15" x14ac:dyDescent="0.3">
      <c r="A2669" s="32"/>
      <c r="AI2669" s="20"/>
      <c r="AJ2669" s="21"/>
      <c r="AK2669" s="39"/>
      <c r="AL2669" s="39"/>
      <c r="AM2669" s="19"/>
      <c r="AN2669" s="19"/>
      <c r="AO2669" s="19"/>
      <c r="AP2669" s="19"/>
      <c r="AQ2669" s="19"/>
      <c r="AR2669" s="19"/>
      <c r="AS2669" s="51"/>
      <c r="AT2669" s="51"/>
      <c r="AU2669" s="51"/>
      <c r="AV2669" s="51"/>
      <c r="AW2669" s="51"/>
    </row>
    <row r="2670" spans="1:49" ht="15" x14ac:dyDescent="0.3">
      <c r="A2670" s="32"/>
      <c r="AI2670" s="20"/>
      <c r="AJ2670" s="21"/>
      <c r="AK2670" s="39"/>
      <c r="AL2670" s="39"/>
      <c r="AM2670" s="19"/>
      <c r="AN2670" s="19"/>
      <c r="AO2670" s="19"/>
      <c r="AP2670" s="19"/>
      <c r="AQ2670" s="19"/>
      <c r="AR2670" s="19"/>
      <c r="AS2670" s="51"/>
      <c r="AT2670" s="51"/>
      <c r="AU2670" s="51"/>
      <c r="AV2670" s="51"/>
      <c r="AW2670" s="51"/>
    </row>
    <row r="2671" spans="1:49" ht="15" x14ac:dyDescent="0.3">
      <c r="A2671" s="32"/>
      <c r="AI2671" s="20"/>
      <c r="AJ2671" s="21"/>
      <c r="AK2671" s="39"/>
      <c r="AL2671" s="39"/>
      <c r="AM2671" s="19"/>
      <c r="AN2671" s="19"/>
      <c r="AO2671" s="19"/>
      <c r="AP2671" s="19"/>
      <c r="AQ2671" s="19"/>
      <c r="AR2671" s="19"/>
      <c r="AS2671" s="51"/>
      <c r="AT2671" s="51"/>
      <c r="AU2671" s="51"/>
      <c r="AV2671" s="51"/>
      <c r="AW2671" s="51"/>
    </row>
    <row r="2672" spans="1:49" ht="15" x14ac:dyDescent="0.3">
      <c r="A2672" s="32"/>
      <c r="AI2672" s="20"/>
      <c r="AJ2672" s="21"/>
      <c r="AK2672" s="39"/>
      <c r="AL2672" s="39"/>
      <c r="AM2672" s="19"/>
      <c r="AN2672" s="19"/>
      <c r="AO2672" s="19"/>
      <c r="AP2672" s="19"/>
      <c r="AQ2672" s="19"/>
      <c r="AR2672" s="19"/>
      <c r="AS2672" s="51"/>
      <c r="AT2672" s="51"/>
      <c r="AU2672" s="51"/>
      <c r="AV2672" s="51"/>
      <c r="AW2672" s="51"/>
    </row>
    <row r="2673" spans="1:49" ht="15" x14ac:dyDescent="0.3">
      <c r="A2673" s="32"/>
      <c r="AI2673" s="20"/>
      <c r="AJ2673" s="21"/>
      <c r="AK2673" s="39"/>
      <c r="AL2673" s="39"/>
      <c r="AM2673" s="19"/>
      <c r="AN2673" s="19"/>
      <c r="AO2673" s="19"/>
      <c r="AP2673" s="19"/>
      <c r="AQ2673" s="19"/>
      <c r="AR2673" s="19"/>
      <c r="AS2673" s="51"/>
      <c r="AT2673" s="51"/>
      <c r="AU2673" s="51"/>
      <c r="AV2673" s="51"/>
      <c r="AW2673" s="51"/>
    </row>
    <row r="2674" spans="1:49" ht="15" x14ac:dyDescent="0.3">
      <c r="A2674" s="32"/>
      <c r="AI2674" s="20"/>
      <c r="AJ2674" s="21"/>
      <c r="AK2674" s="39"/>
      <c r="AL2674" s="39"/>
      <c r="AM2674" s="19"/>
      <c r="AN2674" s="19"/>
      <c r="AO2674" s="19"/>
      <c r="AP2674" s="19"/>
      <c r="AQ2674" s="19"/>
      <c r="AR2674" s="19"/>
      <c r="AS2674" s="51"/>
      <c r="AT2674" s="51"/>
      <c r="AU2674" s="51"/>
      <c r="AV2674" s="51"/>
      <c r="AW2674" s="51"/>
    </row>
    <row r="2675" spans="1:49" ht="15" x14ac:dyDescent="0.3">
      <c r="A2675" s="32"/>
      <c r="AI2675" s="20"/>
      <c r="AJ2675" s="21"/>
      <c r="AK2675" s="39"/>
      <c r="AL2675" s="39"/>
      <c r="AM2675" s="19"/>
      <c r="AN2675" s="19"/>
      <c r="AO2675" s="19"/>
      <c r="AP2675" s="19"/>
      <c r="AQ2675" s="19"/>
      <c r="AR2675" s="19"/>
      <c r="AS2675" s="51"/>
      <c r="AT2675" s="51"/>
      <c r="AU2675" s="51"/>
      <c r="AV2675" s="51"/>
      <c r="AW2675" s="51"/>
    </row>
    <row r="2676" spans="1:49" ht="15" x14ac:dyDescent="0.3">
      <c r="A2676" s="32"/>
      <c r="AI2676" s="20"/>
      <c r="AJ2676" s="21"/>
      <c r="AK2676" s="39"/>
      <c r="AL2676" s="39"/>
      <c r="AM2676" s="19"/>
      <c r="AN2676" s="19"/>
      <c r="AO2676" s="19"/>
      <c r="AP2676" s="19"/>
      <c r="AQ2676" s="19"/>
      <c r="AR2676" s="19"/>
      <c r="AS2676" s="51"/>
      <c r="AT2676" s="51"/>
      <c r="AU2676" s="51"/>
      <c r="AV2676" s="51"/>
      <c r="AW2676" s="51"/>
    </row>
    <row r="2677" spans="1:49" ht="15" x14ac:dyDescent="0.3">
      <c r="A2677" s="32"/>
      <c r="AI2677" s="20"/>
      <c r="AJ2677" s="21"/>
      <c r="AK2677" s="39"/>
      <c r="AL2677" s="39"/>
      <c r="AM2677" s="19"/>
      <c r="AN2677" s="19"/>
      <c r="AO2677" s="19"/>
      <c r="AP2677" s="19"/>
      <c r="AQ2677" s="19"/>
      <c r="AR2677" s="19"/>
      <c r="AS2677" s="51"/>
      <c r="AT2677" s="51"/>
      <c r="AU2677" s="51"/>
      <c r="AV2677" s="51"/>
      <c r="AW2677" s="51"/>
    </row>
    <row r="2678" spans="1:49" ht="15" x14ac:dyDescent="0.3">
      <c r="A2678" s="32"/>
      <c r="AI2678" s="20"/>
      <c r="AJ2678" s="21"/>
      <c r="AK2678" s="39"/>
      <c r="AL2678" s="39"/>
      <c r="AM2678" s="19"/>
      <c r="AN2678" s="19"/>
      <c r="AO2678" s="19"/>
      <c r="AP2678" s="19"/>
      <c r="AQ2678" s="19"/>
      <c r="AR2678" s="19"/>
      <c r="AS2678" s="51"/>
      <c r="AT2678" s="51"/>
      <c r="AU2678" s="51"/>
      <c r="AV2678" s="51"/>
      <c r="AW2678" s="51"/>
    </row>
    <row r="2679" spans="1:49" ht="15" x14ac:dyDescent="0.3">
      <c r="A2679" s="32"/>
      <c r="AI2679" s="20"/>
      <c r="AJ2679" s="21"/>
      <c r="AK2679" s="39"/>
      <c r="AL2679" s="39"/>
      <c r="AM2679" s="19"/>
      <c r="AN2679" s="19"/>
      <c r="AO2679" s="19"/>
      <c r="AP2679" s="19"/>
      <c r="AQ2679" s="19"/>
      <c r="AR2679" s="19"/>
      <c r="AS2679" s="51"/>
      <c r="AT2679" s="51"/>
      <c r="AU2679" s="51"/>
      <c r="AV2679" s="51"/>
      <c r="AW2679" s="51"/>
    </row>
    <row r="2680" spans="1:49" ht="15" x14ac:dyDescent="0.3">
      <c r="A2680" s="32"/>
      <c r="AI2680" s="20"/>
      <c r="AJ2680" s="21"/>
      <c r="AK2680" s="39"/>
      <c r="AL2680" s="39"/>
      <c r="AM2680" s="19"/>
      <c r="AN2680" s="19"/>
      <c r="AO2680" s="19"/>
      <c r="AP2680" s="19"/>
      <c r="AQ2680" s="19"/>
      <c r="AR2680" s="19"/>
      <c r="AS2680" s="51"/>
      <c r="AT2680" s="51"/>
      <c r="AU2680" s="51"/>
      <c r="AV2680" s="51"/>
      <c r="AW2680" s="51"/>
    </row>
    <row r="2681" spans="1:49" ht="15" x14ac:dyDescent="0.3">
      <c r="A2681" s="32"/>
      <c r="AI2681" s="20"/>
      <c r="AJ2681" s="21"/>
      <c r="AK2681" s="39"/>
      <c r="AL2681" s="39"/>
      <c r="AM2681" s="19"/>
      <c r="AN2681" s="19"/>
      <c r="AO2681" s="19"/>
      <c r="AP2681" s="19"/>
      <c r="AQ2681" s="19"/>
      <c r="AR2681" s="19"/>
      <c r="AS2681" s="51"/>
      <c r="AT2681" s="51"/>
      <c r="AU2681" s="51"/>
      <c r="AV2681" s="51"/>
      <c r="AW2681" s="51"/>
    </row>
    <row r="2682" spans="1:49" ht="15" x14ac:dyDescent="0.3">
      <c r="A2682" s="32"/>
      <c r="AI2682" s="20"/>
      <c r="AJ2682" s="21"/>
      <c r="AK2682" s="39"/>
      <c r="AL2682" s="39"/>
      <c r="AM2682" s="19"/>
      <c r="AN2682" s="19"/>
      <c r="AO2682" s="19"/>
      <c r="AP2682" s="19"/>
      <c r="AQ2682" s="19"/>
      <c r="AR2682" s="19"/>
      <c r="AS2682" s="51"/>
      <c r="AT2682" s="51"/>
      <c r="AU2682" s="51"/>
      <c r="AV2682" s="51"/>
      <c r="AW2682" s="51"/>
    </row>
    <row r="2683" spans="1:49" ht="15" x14ac:dyDescent="0.3">
      <c r="A2683" s="32"/>
      <c r="AI2683" s="20"/>
      <c r="AJ2683" s="21"/>
      <c r="AK2683" s="39"/>
      <c r="AL2683" s="39"/>
      <c r="AM2683" s="19"/>
      <c r="AN2683" s="19"/>
      <c r="AO2683" s="19"/>
      <c r="AP2683" s="19"/>
      <c r="AQ2683" s="19"/>
      <c r="AR2683" s="19"/>
      <c r="AS2683" s="51"/>
      <c r="AT2683" s="51"/>
      <c r="AU2683" s="51"/>
      <c r="AV2683" s="51"/>
      <c r="AW2683" s="51"/>
    </row>
    <row r="2684" spans="1:49" ht="15" x14ac:dyDescent="0.3">
      <c r="A2684" s="32"/>
      <c r="AI2684" s="20"/>
      <c r="AJ2684" s="21"/>
      <c r="AK2684" s="39"/>
      <c r="AL2684" s="39"/>
      <c r="AM2684" s="19"/>
      <c r="AN2684" s="19"/>
      <c r="AO2684" s="19"/>
      <c r="AP2684" s="19"/>
      <c r="AQ2684" s="19"/>
      <c r="AR2684" s="19"/>
      <c r="AS2684" s="51"/>
      <c r="AT2684" s="51"/>
      <c r="AU2684" s="51"/>
      <c r="AV2684" s="51"/>
      <c r="AW2684" s="51"/>
    </row>
    <row r="2685" spans="1:49" ht="15" x14ac:dyDescent="0.3">
      <c r="A2685" s="32"/>
      <c r="AI2685" s="20"/>
      <c r="AJ2685" s="21"/>
      <c r="AK2685" s="39"/>
      <c r="AL2685" s="39"/>
      <c r="AM2685" s="19"/>
      <c r="AN2685" s="19"/>
      <c r="AO2685" s="19"/>
      <c r="AP2685" s="19"/>
      <c r="AQ2685" s="19"/>
      <c r="AR2685" s="19"/>
      <c r="AS2685" s="51"/>
      <c r="AT2685" s="51"/>
      <c r="AU2685" s="51"/>
      <c r="AV2685" s="51"/>
      <c r="AW2685" s="51"/>
    </row>
    <row r="2686" spans="1:49" ht="15" x14ac:dyDescent="0.3">
      <c r="A2686" s="32"/>
      <c r="AI2686" s="20"/>
      <c r="AJ2686" s="21"/>
      <c r="AK2686" s="39"/>
      <c r="AL2686" s="39"/>
      <c r="AM2686" s="19"/>
      <c r="AN2686" s="19"/>
      <c r="AO2686" s="19"/>
      <c r="AP2686" s="19"/>
      <c r="AQ2686" s="19"/>
      <c r="AR2686" s="19"/>
      <c r="AS2686" s="51"/>
      <c r="AT2686" s="51"/>
      <c r="AU2686" s="51"/>
      <c r="AV2686" s="51"/>
      <c r="AW2686" s="51"/>
    </row>
    <row r="2687" spans="1:49" ht="15" x14ac:dyDescent="0.3">
      <c r="A2687" s="32"/>
      <c r="AI2687" s="20"/>
      <c r="AJ2687" s="21"/>
      <c r="AK2687" s="39"/>
      <c r="AL2687" s="39"/>
      <c r="AM2687" s="19"/>
      <c r="AN2687" s="19"/>
      <c r="AO2687" s="19"/>
      <c r="AP2687" s="19"/>
      <c r="AQ2687" s="19"/>
      <c r="AR2687" s="19"/>
      <c r="AS2687" s="51"/>
      <c r="AT2687" s="51"/>
      <c r="AU2687" s="51"/>
      <c r="AV2687" s="51"/>
      <c r="AW2687" s="51"/>
    </row>
    <row r="2688" spans="1:49" ht="15" x14ac:dyDescent="0.3">
      <c r="A2688" s="32"/>
      <c r="AI2688" s="20"/>
      <c r="AJ2688" s="21"/>
      <c r="AK2688" s="39"/>
      <c r="AL2688" s="39"/>
      <c r="AM2688" s="19"/>
      <c r="AN2688" s="19"/>
      <c r="AO2688" s="19"/>
      <c r="AP2688" s="19"/>
      <c r="AQ2688" s="19"/>
      <c r="AR2688" s="19"/>
      <c r="AS2688" s="51"/>
      <c r="AT2688" s="51"/>
      <c r="AU2688" s="51"/>
      <c r="AV2688" s="51"/>
      <c r="AW2688" s="51"/>
    </row>
    <row r="2689" spans="1:49" ht="15" x14ac:dyDescent="0.3">
      <c r="A2689" s="32"/>
      <c r="AI2689" s="20"/>
      <c r="AJ2689" s="21"/>
      <c r="AK2689" s="39"/>
      <c r="AL2689" s="39"/>
      <c r="AM2689" s="19"/>
      <c r="AN2689" s="19"/>
      <c r="AO2689" s="19"/>
      <c r="AP2689" s="19"/>
      <c r="AQ2689" s="19"/>
      <c r="AR2689" s="19"/>
      <c r="AS2689" s="51"/>
      <c r="AT2689" s="51"/>
      <c r="AU2689" s="51"/>
      <c r="AV2689" s="51"/>
      <c r="AW2689" s="51"/>
    </row>
    <row r="2690" spans="1:49" ht="15" x14ac:dyDescent="0.3">
      <c r="A2690" s="32"/>
      <c r="AI2690" s="20"/>
      <c r="AJ2690" s="21"/>
      <c r="AK2690" s="39"/>
      <c r="AL2690" s="39"/>
      <c r="AM2690" s="19"/>
      <c r="AN2690" s="19"/>
      <c r="AO2690" s="19"/>
      <c r="AP2690" s="19"/>
      <c r="AQ2690" s="19"/>
      <c r="AR2690" s="19"/>
      <c r="AS2690" s="51"/>
      <c r="AT2690" s="51"/>
      <c r="AU2690" s="51"/>
      <c r="AV2690" s="51"/>
      <c r="AW2690" s="51"/>
    </row>
    <row r="2691" spans="1:49" ht="15" x14ac:dyDescent="0.3">
      <c r="A2691" s="32"/>
      <c r="AI2691" s="20"/>
      <c r="AJ2691" s="21"/>
      <c r="AK2691" s="39"/>
      <c r="AL2691" s="39"/>
      <c r="AM2691" s="19"/>
      <c r="AN2691" s="19"/>
      <c r="AO2691" s="19"/>
      <c r="AP2691" s="19"/>
      <c r="AQ2691" s="19"/>
      <c r="AR2691" s="19"/>
      <c r="AS2691" s="51"/>
      <c r="AT2691" s="51"/>
      <c r="AU2691" s="51"/>
      <c r="AV2691" s="51"/>
      <c r="AW2691" s="51"/>
    </row>
    <row r="2692" spans="1:49" ht="15" x14ac:dyDescent="0.3">
      <c r="A2692" s="32"/>
      <c r="AI2692" s="20"/>
      <c r="AJ2692" s="21"/>
      <c r="AK2692" s="39"/>
      <c r="AL2692" s="39"/>
      <c r="AM2692" s="19"/>
      <c r="AN2692" s="19"/>
      <c r="AO2692" s="19"/>
      <c r="AP2692" s="19"/>
      <c r="AQ2692" s="19"/>
      <c r="AR2692" s="19"/>
      <c r="AS2692" s="51"/>
      <c r="AT2692" s="51"/>
      <c r="AU2692" s="51"/>
      <c r="AV2692" s="51"/>
      <c r="AW2692" s="51"/>
    </row>
    <row r="2693" spans="1:49" ht="15" x14ac:dyDescent="0.3">
      <c r="A2693" s="32"/>
      <c r="AI2693" s="20"/>
      <c r="AJ2693" s="21"/>
      <c r="AK2693" s="39"/>
      <c r="AL2693" s="39"/>
      <c r="AM2693" s="19"/>
      <c r="AN2693" s="19"/>
      <c r="AO2693" s="19"/>
      <c r="AP2693" s="19"/>
      <c r="AQ2693" s="19"/>
      <c r="AR2693" s="19"/>
      <c r="AS2693" s="51"/>
      <c r="AT2693" s="51"/>
      <c r="AU2693" s="51"/>
      <c r="AV2693" s="51"/>
      <c r="AW2693" s="51"/>
    </row>
    <row r="2694" spans="1:49" ht="15" x14ac:dyDescent="0.3">
      <c r="A2694" s="32"/>
      <c r="AI2694" s="20"/>
      <c r="AJ2694" s="21"/>
      <c r="AK2694" s="39"/>
      <c r="AL2694" s="39"/>
      <c r="AM2694" s="19"/>
      <c r="AN2694" s="19"/>
      <c r="AO2694" s="19"/>
      <c r="AP2694" s="19"/>
      <c r="AQ2694" s="19"/>
      <c r="AR2694" s="19"/>
      <c r="AS2694" s="51"/>
      <c r="AT2694" s="51"/>
      <c r="AU2694" s="51"/>
      <c r="AV2694" s="51"/>
      <c r="AW2694" s="51"/>
    </row>
    <row r="2695" spans="1:49" ht="15" x14ac:dyDescent="0.3">
      <c r="A2695" s="32"/>
      <c r="AI2695" s="20"/>
      <c r="AJ2695" s="21"/>
      <c r="AK2695" s="39"/>
      <c r="AL2695" s="39"/>
      <c r="AM2695" s="19"/>
      <c r="AN2695" s="19"/>
      <c r="AO2695" s="19"/>
      <c r="AP2695" s="19"/>
      <c r="AQ2695" s="19"/>
      <c r="AR2695" s="19"/>
      <c r="AS2695" s="51"/>
      <c r="AT2695" s="51"/>
      <c r="AU2695" s="51"/>
      <c r="AV2695" s="51"/>
      <c r="AW2695" s="51"/>
    </row>
    <row r="2696" spans="1:49" ht="15" x14ac:dyDescent="0.3">
      <c r="A2696" s="32"/>
      <c r="AI2696" s="20"/>
      <c r="AJ2696" s="21"/>
      <c r="AK2696" s="39"/>
      <c r="AL2696" s="39"/>
      <c r="AM2696" s="19"/>
      <c r="AN2696" s="19"/>
      <c r="AO2696" s="19"/>
      <c r="AP2696" s="19"/>
      <c r="AQ2696" s="19"/>
      <c r="AR2696" s="19"/>
      <c r="AS2696" s="51"/>
      <c r="AT2696" s="51"/>
      <c r="AU2696" s="51"/>
      <c r="AV2696" s="51"/>
      <c r="AW2696" s="51"/>
    </row>
    <row r="2697" spans="1:49" ht="15" x14ac:dyDescent="0.3">
      <c r="A2697" s="32"/>
      <c r="AI2697" s="20"/>
      <c r="AJ2697" s="21"/>
      <c r="AK2697" s="39"/>
      <c r="AL2697" s="39"/>
      <c r="AM2697" s="19"/>
      <c r="AN2697" s="19"/>
      <c r="AO2697" s="19"/>
      <c r="AP2697" s="19"/>
      <c r="AQ2697" s="19"/>
      <c r="AR2697" s="19"/>
      <c r="AS2697" s="51"/>
      <c r="AT2697" s="51"/>
      <c r="AU2697" s="51"/>
      <c r="AV2697" s="51"/>
      <c r="AW2697" s="51"/>
    </row>
    <row r="2698" spans="1:49" ht="15" x14ac:dyDescent="0.3">
      <c r="A2698" s="32"/>
      <c r="AI2698" s="20"/>
      <c r="AJ2698" s="21"/>
      <c r="AK2698" s="39"/>
      <c r="AL2698" s="39"/>
      <c r="AM2698" s="19"/>
      <c r="AN2698" s="19"/>
      <c r="AO2698" s="19"/>
      <c r="AP2698" s="19"/>
      <c r="AQ2698" s="19"/>
      <c r="AR2698" s="19"/>
      <c r="AS2698" s="51"/>
      <c r="AT2698" s="51"/>
      <c r="AU2698" s="51"/>
      <c r="AV2698" s="51"/>
      <c r="AW2698" s="51"/>
    </row>
    <row r="2699" spans="1:49" ht="15" x14ac:dyDescent="0.3">
      <c r="A2699" s="32"/>
      <c r="AI2699" s="20"/>
      <c r="AJ2699" s="21"/>
      <c r="AK2699" s="39"/>
      <c r="AL2699" s="39"/>
      <c r="AM2699" s="19"/>
      <c r="AN2699" s="19"/>
      <c r="AO2699" s="19"/>
      <c r="AP2699" s="19"/>
      <c r="AQ2699" s="19"/>
      <c r="AR2699" s="19"/>
      <c r="AS2699" s="51"/>
      <c r="AT2699" s="51"/>
      <c r="AU2699" s="51"/>
      <c r="AV2699" s="51"/>
      <c r="AW2699" s="51"/>
    </row>
    <row r="2700" spans="1:49" ht="15" x14ac:dyDescent="0.3">
      <c r="A2700" s="32"/>
      <c r="AI2700" s="20"/>
      <c r="AJ2700" s="21"/>
      <c r="AK2700" s="39"/>
      <c r="AL2700" s="39"/>
      <c r="AM2700" s="19"/>
      <c r="AN2700" s="19"/>
      <c r="AO2700" s="19"/>
      <c r="AP2700" s="19"/>
      <c r="AQ2700" s="19"/>
      <c r="AR2700" s="19"/>
      <c r="AS2700" s="51"/>
      <c r="AT2700" s="51"/>
      <c r="AU2700" s="51"/>
      <c r="AV2700" s="51"/>
      <c r="AW2700" s="51"/>
    </row>
    <row r="2701" spans="1:49" ht="15" x14ac:dyDescent="0.3">
      <c r="A2701" s="32"/>
      <c r="AI2701" s="20"/>
      <c r="AJ2701" s="21"/>
      <c r="AK2701" s="39"/>
      <c r="AL2701" s="39"/>
      <c r="AM2701" s="19"/>
      <c r="AN2701" s="19"/>
      <c r="AO2701" s="19"/>
      <c r="AP2701" s="19"/>
      <c r="AQ2701" s="19"/>
      <c r="AR2701" s="19"/>
      <c r="AS2701" s="51"/>
      <c r="AT2701" s="51"/>
      <c r="AU2701" s="51"/>
      <c r="AV2701" s="51"/>
      <c r="AW2701" s="51"/>
    </row>
    <row r="2702" spans="1:49" ht="15" x14ac:dyDescent="0.3">
      <c r="A2702" s="32"/>
      <c r="AI2702" s="20"/>
      <c r="AJ2702" s="21"/>
      <c r="AK2702" s="39"/>
      <c r="AL2702" s="39"/>
      <c r="AM2702" s="19"/>
      <c r="AN2702" s="19"/>
      <c r="AO2702" s="19"/>
      <c r="AP2702" s="19"/>
      <c r="AQ2702" s="19"/>
      <c r="AR2702" s="19"/>
      <c r="AS2702" s="51"/>
      <c r="AT2702" s="51"/>
      <c r="AU2702" s="51"/>
      <c r="AV2702" s="51"/>
      <c r="AW2702" s="51"/>
    </row>
    <row r="2703" spans="1:49" ht="15" x14ac:dyDescent="0.3">
      <c r="A2703" s="32"/>
      <c r="AI2703" s="20"/>
      <c r="AJ2703" s="21"/>
      <c r="AK2703" s="39"/>
      <c r="AL2703" s="39"/>
      <c r="AM2703" s="19"/>
      <c r="AN2703" s="19"/>
      <c r="AO2703" s="19"/>
      <c r="AP2703" s="19"/>
      <c r="AQ2703" s="19"/>
      <c r="AR2703" s="19"/>
      <c r="AS2703" s="51"/>
      <c r="AT2703" s="51"/>
      <c r="AU2703" s="51"/>
      <c r="AV2703" s="51"/>
      <c r="AW2703" s="51"/>
    </row>
    <row r="2704" spans="1:49" ht="15" x14ac:dyDescent="0.3">
      <c r="A2704" s="32"/>
      <c r="AI2704" s="20"/>
      <c r="AJ2704" s="21"/>
      <c r="AK2704" s="39"/>
      <c r="AL2704" s="39"/>
      <c r="AM2704" s="19"/>
      <c r="AN2704" s="19"/>
      <c r="AO2704" s="19"/>
      <c r="AP2704" s="19"/>
      <c r="AQ2704" s="19"/>
      <c r="AR2704" s="19"/>
      <c r="AS2704" s="51"/>
      <c r="AT2704" s="51"/>
      <c r="AU2704" s="51"/>
      <c r="AV2704" s="51"/>
      <c r="AW2704" s="51"/>
    </row>
    <row r="2705" spans="1:49" ht="15" x14ac:dyDescent="0.3">
      <c r="A2705" s="32"/>
      <c r="AI2705" s="20"/>
      <c r="AJ2705" s="21"/>
      <c r="AK2705" s="39"/>
      <c r="AL2705" s="39"/>
      <c r="AM2705" s="19"/>
      <c r="AN2705" s="19"/>
      <c r="AO2705" s="19"/>
      <c r="AP2705" s="19"/>
      <c r="AQ2705" s="19"/>
      <c r="AR2705" s="19"/>
      <c r="AS2705" s="51"/>
      <c r="AT2705" s="51"/>
      <c r="AU2705" s="51"/>
      <c r="AV2705" s="51"/>
      <c r="AW2705" s="51"/>
    </row>
    <row r="2706" spans="1:49" ht="15" x14ac:dyDescent="0.3">
      <c r="A2706" s="32"/>
      <c r="AI2706" s="20"/>
      <c r="AJ2706" s="21"/>
      <c r="AK2706" s="39"/>
      <c r="AL2706" s="39"/>
      <c r="AM2706" s="19"/>
      <c r="AN2706" s="19"/>
      <c r="AO2706" s="19"/>
      <c r="AP2706" s="19"/>
      <c r="AQ2706" s="19"/>
      <c r="AR2706" s="19"/>
      <c r="AS2706" s="51"/>
      <c r="AT2706" s="51"/>
      <c r="AU2706" s="51"/>
      <c r="AV2706" s="51"/>
      <c r="AW2706" s="51"/>
    </row>
    <row r="2707" spans="1:49" ht="15" x14ac:dyDescent="0.3">
      <c r="A2707" s="32"/>
      <c r="AI2707" s="20"/>
      <c r="AJ2707" s="21"/>
      <c r="AK2707" s="39"/>
      <c r="AL2707" s="39"/>
      <c r="AM2707" s="19"/>
      <c r="AN2707" s="19"/>
      <c r="AO2707" s="19"/>
      <c r="AP2707" s="19"/>
      <c r="AQ2707" s="19"/>
      <c r="AR2707" s="19"/>
      <c r="AS2707" s="51"/>
      <c r="AT2707" s="51"/>
      <c r="AU2707" s="51"/>
      <c r="AV2707" s="51"/>
      <c r="AW2707" s="51"/>
    </row>
    <row r="2708" spans="1:49" ht="15" x14ac:dyDescent="0.3">
      <c r="A2708" s="32"/>
      <c r="AI2708" s="20"/>
      <c r="AJ2708" s="21"/>
      <c r="AK2708" s="39"/>
      <c r="AL2708" s="39"/>
      <c r="AM2708" s="19"/>
      <c r="AN2708" s="19"/>
      <c r="AO2708" s="19"/>
      <c r="AP2708" s="19"/>
      <c r="AQ2708" s="19"/>
      <c r="AR2708" s="19"/>
      <c r="AS2708" s="51"/>
      <c r="AT2708" s="51"/>
      <c r="AU2708" s="51"/>
      <c r="AV2708" s="51"/>
      <c r="AW2708" s="51"/>
    </row>
    <row r="2709" spans="1:49" ht="15" x14ac:dyDescent="0.3">
      <c r="A2709" s="32"/>
      <c r="AI2709" s="20"/>
      <c r="AJ2709" s="21"/>
      <c r="AK2709" s="39"/>
      <c r="AL2709" s="39"/>
      <c r="AM2709" s="19"/>
      <c r="AN2709" s="19"/>
      <c r="AO2709" s="19"/>
      <c r="AP2709" s="19"/>
      <c r="AQ2709" s="19"/>
      <c r="AR2709" s="19"/>
      <c r="AS2709" s="51"/>
      <c r="AT2709" s="51"/>
      <c r="AU2709" s="51"/>
      <c r="AV2709" s="51"/>
      <c r="AW2709" s="51"/>
    </row>
    <row r="2710" spans="1:49" ht="15" x14ac:dyDescent="0.3">
      <c r="A2710" s="32"/>
      <c r="AI2710" s="20"/>
      <c r="AJ2710" s="21"/>
      <c r="AK2710" s="39"/>
      <c r="AL2710" s="39"/>
      <c r="AM2710" s="19"/>
      <c r="AN2710" s="19"/>
      <c r="AO2710" s="19"/>
      <c r="AP2710" s="19"/>
      <c r="AQ2710" s="19"/>
      <c r="AR2710" s="19"/>
      <c r="AS2710" s="51"/>
      <c r="AT2710" s="51"/>
      <c r="AU2710" s="51"/>
      <c r="AV2710" s="51"/>
      <c r="AW2710" s="51"/>
    </row>
    <row r="2711" spans="1:49" ht="15" x14ac:dyDescent="0.3">
      <c r="A2711" s="32"/>
      <c r="AI2711" s="20"/>
      <c r="AJ2711" s="21"/>
      <c r="AK2711" s="39"/>
      <c r="AL2711" s="39"/>
      <c r="AM2711" s="19"/>
      <c r="AN2711" s="19"/>
      <c r="AO2711" s="19"/>
      <c r="AP2711" s="19"/>
      <c r="AQ2711" s="19"/>
      <c r="AR2711" s="19"/>
      <c r="AS2711" s="51"/>
      <c r="AT2711" s="51"/>
      <c r="AU2711" s="51"/>
      <c r="AV2711" s="51"/>
      <c r="AW2711" s="51"/>
    </row>
    <row r="2712" spans="1:49" ht="15" x14ac:dyDescent="0.3">
      <c r="A2712" s="32"/>
      <c r="AI2712" s="20"/>
      <c r="AJ2712" s="21"/>
      <c r="AK2712" s="39"/>
      <c r="AL2712" s="39"/>
      <c r="AM2712" s="19"/>
      <c r="AN2712" s="19"/>
      <c r="AO2712" s="19"/>
      <c r="AP2712" s="19"/>
      <c r="AQ2712" s="19"/>
      <c r="AR2712" s="19"/>
      <c r="AS2712" s="51"/>
      <c r="AT2712" s="51"/>
      <c r="AU2712" s="51"/>
      <c r="AV2712" s="51"/>
      <c r="AW2712" s="51"/>
    </row>
    <row r="2713" spans="1:49" ht="15" x14ac:dyDescent="0.3">
      <c r="A2713" s="32"/>
      <c r="AI2713" s="20"/>
      <c r="AJ2713" s="21"/>
      <c r="AK2713" s="39"/>
      <c r="AL2713" s="39"/>
      <c r="AM2713" s="19"/>
      <c r="AN2713" s="19"/>
      <c r="AO2713" s="19"/>
      <c r="AP2713" s="19"/>
      <c r="AQ2713" s="19"/>
      <c r="AR2713" s="19"/>
      <c r="AS2713" s="51"/>
      <c r="AT2713" s="51"/>
      <c r="AU2713" s="51"/>
      <c r="AV2713" s="51"/>
      <c r="AW2713" s="51"/>
    </row>
    <row r="2714" spans="1:49" ht="15" x14ac:dyDescent="0.3">
      <c r="A2714" s="32"/>
      <c r="AI2714" s="20"/>
      <c r="AJ2714" s="21"/>
      <c r="AK2714" s="39"/>
      <c r="AL2714" s="39"/>
      <c r="AM2714" s="19"/>
      <c r="AN2714" s="19"/>
      <c r="AO2714" s="19"/>
      <c r="AP2714" s="19"/>
      <c r="AQ2714" s="19"/>
      <c r="AR2714" s="19"/>
      <c r="AS2714" s="51"/>
      <c r="AT2714" s="51"/>
      <c r="AU2714" s="51"/>
      <c r="AV2714" s="51"/>
      <c r="AW2714" s="51"/>
    </row>
    <row r="2715" spans="1:49" ht="15" x14ac:dyDescent="0.3">
      <c r="A2715" s="32"/>
      <c r="AI2715" s="20"/>
      <c r="AJ2715" s="21"/>
      <c r="AK2715" s="39"/>
      <c r="AL2715" s="39"/>
      <c r="AM2715" s="19"/>
      <c r="AN2715" s="19"/>
      <c r="AO2715" s="19"/>
      <c r="AP2715" s="19"/>
      <c r="AQ2715" s="19"/>
      <c r="AR2715" s="19"/>
      <c r="AS2715" s="51"/>
      <c r="AT2715" s="51"/>
      <c r="AU2715" s="51"/>
      <c r="AV2715" s="51"/>
      <c r="AW2715" s="51"/>
    </row>
    <row r="2716" spans="1:49" ht="15" x14ac:dyDescent="0.3">
      <c r="A2716" s="32"/>
      <c r="AI2716" s="20"/>
      <c r="AJ2716" s="21"/>
      <c r="AK2716" s="39"/>
      <c r="AL2716" s="39"/>
      <c r="AM2716" s="19"/>
      <c r="AN2716" s="19"/>
      <c r="AO2716" s="19"/>
      <c r="AP2716" s="19"/>
      <c r="AQ2716" s="19"/>
      <c r="AR2716" s="19"/>
      <c r="AS2716" s="51"/>
      <c r="AT2716" s="51"/>
      <c r="AU2716" s="51"/>
      <c r="AV2716" s="51"/>
      <c r="AW2716" s="51"/>
    </row>
    <row r="2717" spans="1:49" ht="15" x14ac:dyDescent="0.3">
      <c r="A2717" s="32"/>
      <c r="AI2717" s="20"/>
      <c r="AJ2717" s="21"/>
      <c r="AK2717" s="39"/>
      <c r="AL2717" s="39"/>
      <c r="AM2717" s="19"/>
      <c r="AN2717" s="19"/>
      <c r="AO2717" s="19"/>
      <c r="AP2717" s="19"/>
      <c r="AQ2717" s="19"/>
      <c r="AR2717" s="19"/>
      <c r="AS2717" s="51"/>
      <c r="AT2717" s="51"/>
      <c r="AU2717" s="51"/>
      <c r="AV2717" s="51"/>
      <c r="AW2717" s="51"/>
    </row>
    <row r="2718" spans="1:49" ht="15" x14ac:dyDescent="0.3">
      <c r="A2718" s="32"/>
      <c r="AI2718" s="20"/>
      <c r="AJ2718" s="21"/>
      <c r="AK2718" s="39"/>
      <c r="AL2718" s="39"/>
      <c r="AM2718" s="19"/>
      <c r="AN2718" s="19"/>
      <c r="AO2718" s="19"/>
      <c r="AP2718" s="19"/>
      <c r="AQ2718" s="19"/>
      <c r="AR2718" s="19"/>
      <c r="AS2718" s="51"/>
      <c r="AT2718" s="51"/>
      <c r="AU2718" s="51"/>
      <c r="AV2718" s="51"/>
      <c r="AW2718" s="51"/>
    </row>
    <row r="2719" spans="1:49" ht="15" x14ac:dyDescent="0.3">
      <c r="A2719" s="32"/>
      <c r="AI2719" s="20"/>
      <c r="AJ2719" s="21"/>
      <c r="AK2719" s="39"/>
      <c r="AL2719" s="39"/>
      <c r="AM2719" s="19"/>
      <c r="AN2719" s="19"/>
      <c r="AO2719" s="19"/>
      <c r="AP2719" s="19"/>
      <c r="AQ2719" s="19"/>
      <c r="AR2719" s="19"/>
      <c r="AS2719" s="51"/>
      <c r="AT2719" s="51"/>
      <c r="AU2719" s="51"/>
      <c r="AV2719" s="51"/>
      <c r="AW2719" s="51"/>
    </row>
    <row r="2720" spans="1:49" ht="15" x14ac:dyDescent="0.3">
      <c r="A2720" s="32"/>
      <c r="AI2720" s="20"/>
      <c r="AJ2720" s="21"/>
      <c r="AK2720" s="39"/>
      <c r="AL2720" s="39"/>
      <c r="AM2720" s="19"/>
      <c r="AN2720" s="19"/>
      <c r="AO2720" s="19"/>
      <c r="AP2720" s="19"/>
      <c r="AQ2720" s="19"/>
      <c r="AR2720" s="19"/>
      <c r="AS2720" s="51"/>
      <c r="AT2720" s="51"/>
      <c r="AU2720" s="51"/>
      <c r="AV2720" s="51"/>
      <c r="AW2720" s="51"/>
    </row>
    <row r="2721" spans="1:49" ht="15" x14ac:dyDescent="0.3">
      <c r="A2721" s="32"/>
      <c r="AI2721" s="20"/>
      <c r="AJ2721" s="21"/>
      <c r="AK2721" s="39"/>
      <c r="AL2721" s="39"/>
      <c r="AM2721" s="19"/>
      <c r="AN2721" s="19"/>
      <c r="AO2721" s="19"/>
      <c r="AP2721" s="19"/>
      <c r="AQ2721" s="19"/>
      <c r="AR2721" s="19"/>
      <c r="AS2721" s="51"/>
      <c r="AT2721" s="51"/>
      <c r="AU2721" s="51"/>
      <c r="AV2721" s="51"/>
      <c r="AW2721" s="51"/>
    </row>
    <row r="2722" spans="1:49" ht="15" x14ac:dyDescent="0.3">
      <c r="A2722" s="32"/>
      <c r="AI2722" s="20"/>
      <c r="AJ2722" s="21"/>
      <c r="AK2722" s="39"/>
      <c r="AL2722" s="39"/>
      <c r="AM2722" s="19"/>
      <c r="AN2722" s="19"/>
      <c r="AO2722" s="19"/>
      <c r="AP2722" s="19"/>
      <c r="AQ2722" s="19"/>
      <c r="AR2722" s="19"/>
      <c r="AS2722" s="51"/>
      <c r="AT2722" s="51"/>
      <c r="AU2722" s="51"/>
      <c r="AV2722" s="51"/>
      <c r="AW2722" s="51"/>
    </row>
    <row r="2723" spans="1:49" ht="15" x14ac:dyDescent="0.3">
      <c r="A2723" s="32"/>
      <c r="AI2723" s="20"/>
      <c r="AJ2723" s="21"/>
      <c r="AK2723" s="39"/>
      <c r="AL2723" s="39"/>
      <c r="AM2723" s="19"/>
      <c r="AN2723" s="19"/>
      <c r="AO2723" s="19"/>
      <c r="AP2723" s="19"/>
      <c r="AQ2723" s="19"/>
      <c r="AR2723" s="19"/>
      <c r="AS2723" s="51"/>
      <c r="AT2723" s="51"/>
      <c r="AU2723" s="51"/>
      <c r="AV2723" s="51"/>
      <c r="AW2723" s="51"/>
    </row>
    <row r="2724" spans="1:49" ht="15" x14ac:dyDescent="0.3">
      <c r="A2724" s="32"/>
      <c r="AI2724" s="20"/>
      <c r="AJ2724" s="21"/>
      <c r="AK2724" s="39"/>
      <c r="AL2724" s="39"/>
      <c r="AM2724" s="19"/>
      <c r="AN2724" s="19"/>
      <c r="AO2724" s="19"/>
      <c r="AP2724" s="19"/>
      <c r="AQ2724" s="19"/>
      <c r="AR2724" s="19"/>
      <c r="AS2724" s="51"/>
      <c r="AT2724" s="51"/>
      <c r="AU2724" s="51"/>
      <c r="AV2724" s="51"/>
      <c r="AW2724" s="51"/>
    </row>
    <row r="2725" spans="1:49" ht="15" x14ac:dyDescent="0.3">
      <c r="A2725" s="32"/>
      <c r="AI2725" s="20"/>
      <c r="AJ2725" s="21"/>
      <c r="AK2725" s="39"/>
      <c r="AL2725" s="39"/>
      <c r="AM2725" s="19"/>
      <c r="AN2725" s="19"/>
      <c r="AO2725" s="19"/>
      <c r="AP2725" s="19"/>
      <c r="AQ2725" s="19"/>
      <c r="AR2725" s="19"/>
      <c r="AS2725" s="51"/>
      <c r="AT2725" s="51"/>
      <c r="AU2725" s="51"/>
      <c r="AV2725" s="51"/>
      <c r="AW2725" s="51"/>
    </row>
    <row r="2726" spans="1:49" ht="15" x14ac:dyDescent="0.3">
      <c r="A2726" s="32"/>
      <c r="AI2726" s="20"/>
      <c r="AJ2726" s="21"/>
      <c r="AK2726" s="39"/>
      <c r="AL2726" s="39"/>
      <c r="AM2726" s="19"/>
      <c r="AN2726" s="19"/>
      <c r="AO2726" s="19"/>
      <c r="AP2726" s="19"/>
      <c r="AQ2726" s="19"/>
      <c r="AR2726" s="19"/>
      <c r="AS2726" s="51"/>
      <c r="AT2726" s="51"/>
      <c r="AU2726" s="51"/>
      <c r="AV2726" s="51"/>
      <c r="AW2726" s="51"/>
    </row>
    <row r="2727" spans="1:49" ht="15" x14ac:dyDescent="0.3">
      <c r="A2727" s="32"/>
      <c r="AI2727" s="20"/>
      <c r="AJ2727" s="21"/>
      <c r="AK2727" s="39"/>
      <c r="AL2727" s="39"/>
      <c r="AM2727" s="19"/>
      <c r="AN2727" s="19"/>
      <c r="AO2727" s="19"/>
      <c r="AP2727" s="19"/>
      <c r="AQ2727" s="19"/>
      <c r="AR2727" s="19"/>
      <c r="AS2727" s="51"/>
      <c r="AT2727" s="51"/>
      <c r="AU2727" s="51"/>
      <c r="AV2727" s="51"/>
      <c r="AW2727" s="51"/>
    </row>
    <row r="2728" spans="1:49" ht="15" x14ac:dyDescent="0.3">
      <c r="A2728" s="32"/>
      <c r="AI2728" s="20"/>
      <c r="AJ2728" s="21"/>
      <c r="AK2728" s="39"/>
      <c r="AL2728" s="39"/>
      <c r="AM2728" s="19"/>
      <c r="AN2728" s="19"/>
      <c r="AO2728" s="19"/>
      <c r="AP2728" s="19"/>
      <c r="AQ2728" s="19"/>
      <c r="AR2728" s="19"/>
      <c r="AS2728" s="51"/>
      <c r="AT2728" s="51"/>
      <c r="AU2728" s="51"/>
      <c r="AV2728" s="51"/>
      <c r="AW2728" s="51"/>
    </row>
    <row r="2729" spans="1:49" ht="15" x14ac:dyDescent="0.3">
      <c r="A2729" s="32"/>
      <c r="AI2729" s="20"/>
      <c r="AJ2729" s="21"/>
      <c r="AK2729" s="39"/>
      <c r="AL2729" s="39"/>
      <c r="AM2729" s="19"/>
      <c r="AN2729" s="19"/>
      <c r="AO2729" s="19"/>
      <c r="AP2729" s="19"/>
      <c r="AQ2729" s="19"/>
      <c r="AR2729" s="19"/>
      <c r="AS2729" s="51"/>
      <c r="AT2729" s="51"/>
      <c r="AU2729" s="51"/>
      <c r="AV2729" s="51"/>
      <c r="AW2729" s="51"/>
    </row>
    <row r="2730" spans="1:49" ht="15" x14ac:dyDescent="0.3">
      <c r="A2730" s="32"/>
      <c r="AI2730" s="20"/>
      <c r="AJ2730" s="21"/>
      <c r="AK2730" s="39"/>
      <c r="AL2730" s="39"/>
      <c r="AM2730" s="19"/>
      <c r="AN2730" s="19"/>
      <c r="AO2730" s="19"/>
      <c r="AP2730" s="19"/>
      <c r="AQ2730" s="19"/>
      <c r="AR2730" s="19"/>
      <c r="AS2730" s="51"/>
      <c r="AT2730" s="51"/>
      <c r="AU2730" s="51"/>
      <c r="AV2730" s="51"/>
      <c r="AW2730" s="51"/>
    </row>
    <row r="2731" spans="1:49" ht="15" x14ac:dyDescent="0.3">
      <c r="A2731" s="32"/>
      <c r="AI2731" s="20"/>
      <c r="AJ2731" s="21"/>
      <c r="AK2731" s="39"/>
      <c r="AL2731" s="39"/>
      <c r="AM2731" s="19"/>
      <c r="AN2731" s="19"/>
      <c r="AO2731" s="19"/>
      <c r="AP2731" s="19"/>
      <c r="AQ2731" s="19"/>
      <c r="AR2731" s="19"/>
      <c r="AS2731" s="51"/>
      <c r="AT2731" s="51"/>
      <c r="AU2731" s="51"/>
      <c r="AV2731" s="51"/>
      <c r="AW2731" s="51"/>
    </row>
    <row r="2732" spans="1:49" ht="15" x14ac:dyDescent="0.3">
      <c r="A2732" s="32"/>
      <c r="AI2732" s="20"/>
      <c r="AJ2732" s="21"/>
      <c r="AK2732" s="39"/>
      <c r="AL2732" s="39"/>
      <c r="AM2732" s="19"/>
      <c r="AN2732" s="19"/>
      <c r="AO2732" s="19"/>
      <c r="AP2732" s="19"/>
      <c r="AQ2732" s="19"/>
      <c r="AR2732" s="19"/>
      <c r="AS2732" s="51"/>
      <c r="AT2732" s="51"/>
      <c r="AU2732" s="51"/>
      <c r="AV2732" s="51"/>
      <c r="AW2732" s="51"/>
    </row>
    <row r="2733" spans="1:49" ht="15" x14ac:dyDescent="0.3">
      <c r="A2733" s="32"/>
      <c r="AI2733" s="20"/>
      <c r="AJ2733" s="21"/>
      <c r="AK2733" s="39"/>
      <c r="AL2733" s="39"/>
      <c r="AM2733" s="19"/>
      <c r="AN2733" s="19"/>
      <c r="AO2733" s="19"/>
      <c r="AP2733" s="19"/>
      <c r="AQ2733" s="19"/>
      <c r="AR2733" s="19"/>
      <c r="AS2733" s="51"/>
      <c r="AT2733" s="51"/>
      <c r="AU2733" s="51"/>
      <c r="AV2733" s="51"/>
      <c r="AW2733" s="51"/>
    </row>
    <row r="2734" spans="1:49" ht="15" x14ac:dyDescent="0.3">
      <c r="A2734" s="32"/>
      <c r="AI2734" s="20"/>
      <c r="AJ2734" s="21"/>
      <c r="AK2734" s="39"/>
      <c r="AL2734" s="39"/>
      <c r="AM2734" s="19"/>
      <c r="AN2734" s="19"/>
      <c r="AO2734" s="19"/>
      <c r="AP2734" s="19"/>
      <c r="AQ2734" s="19"/>
      <c r="AR2734" s="19"/>
      <c r="AS2734" s="51"/>
      <c r="AT2734" s="51"/>
      <c r="AU2734" s="51"/>
      <c r="AV2734" s="51"/>
      <c r="AW2734" s="51"/>
    </row>
    <row r="2735" spans="1:49" ht="15" x14ac:dyDescent="0.3">
      <c r="A2735" s="32"/>
      <c r="AI2735" s="20"/>
      <c r="AJ2735" s="21"/>
      <c r="AK2735" s="39"/>
      <c r="AL2735" s="39"/>
      <c r="AM2735" s="19"/>
      <c r="AN2735" s="19"/>
      <c r="AO2735" s="19"/>
      <c r="AP2735" s="19"/>
      <c r="AQ2735" s="19"/>
      <c r="AR2735" s="19"/>
      <c r="AS2735" s="51"/>
      <c r="AT2735" s="51"/>
      <c r="AU2735" s="51"/>
      <c r="AV2735" s="51"/>
      <c r="AW2735" s="51"/>
    </row>
    <row r="2736" spans="1:49" ht="15" x14ac:dyDescent="0.3">
      <c r="A2736" s="32"/>
      <c r="AI2736" s="20"/>
      <c r="AJ2736" s="21"/>
      <c r="AK2736" s="39"/>
      <c r="AL2736" s="39"/>
      <c r="AM2736" s="19"/>
      <c r="AN2736" s="19"/>
      <c r="AO2736" s="19"/>
      <c r="AP2736" s="19"/>
      <c r="AQ2736" s="19"/>
      <c r="AR2736" s="19"/>
      <c r="AS2736" s="51"/>
      <c r="AT2736" s="51"/>
      <c r="AU2736" s="51"/>
      <c r="AV2736" s="51"/>
      <c r="AW2736" s="51"/>
    </row>
    <row r="2737" spans="1:49" ht="15" x14ac:dyDescent="0.3">
      <c r="A2737" s="32"/>
      <c r="AI2737" s="20"/>
      <c r="AJ2737" s="21"/>
      <c r="AK2737" s="39"/>
      <c r="AL2737" s="39"/>
      <c r="AM2737" s="19"/>
      <c r="AN2737" s="19"/>
      <c r="AO2737" s="19"/>
      <c r="AP2737" s="19"/>
      <c r="AQ2737" s="19"/>
      <c r="AR2737" s="19"/>
      <c r="AS2737" s="51"/>
      <c r="AT2737" s="51"/>
      <c r="AU2737" s="51"/>
      <c r="AV2737" s="51"/>
      <c r="AW2737" s="51"/>
    </row>
    <row r="2738" spans="1:49" ht="15" x14ac:dyDescent="0.3">
      <c r="A2738" s="32"/>
      <c r="AI2738" s="20"/>
      <c r="AJ2738" s="21"/>
      <c r="AK2738" s="39"/>
      <c r="AL2738" s="39"/>
      <c r="AM2738" s="19"/>
      <c r="AN2738" s="19"/>
      <c r="AO2738" s="19"/>
      <c r="AP2738" s="19"/>
      <c r="AQ2738" s="19"/>
      <c r="AR2738" s="19"/>
      <c r="AS2738" s="51"/>
      <c r="AT2738" s="51"/>
      <c r="AU2738" s="51"/>
      <c r="AV2738" s="51"/>
      <c r="AW2738" s="51"/>
    </row>
    <row r="2739" spans="1:49" ht="15" x14ac:dyDescent="0.3">
      <c r="A2739" s="32"/>
      <c r="AI2739" s="20"/>
      <c r="AJ2739" s="21"/>
      <c r="AK2739" s="39"/>
      <c r="AL2739" s="39"/>
      <c r="AM2739" s="19"/>
      <c r="AN2739" s="19"/>
      <c r="AO2739" s="19"/>
      <c r="AP2739" s="19"/>
      <c r="AQ2739" s="19"/>
      <c r="AR2739" s="19"/>
      <c r="AS2739" s="51"/>
      <c r="AT2739" s="51"/>
      <c r="AU2739" s="51"/>
      <c r="AV2739" s="51"/>
      <c r="AW2739" s="51"/>
    </row>
    <row r="2740" spans="1:49" ht="15" x14ac:dyDescent="0.3">
      <c r="A2740" s="32"/>
      <c r="AI2740" s="20"/>
      <c r="AJ2740" s="21"/>
      <c r="AK2740" s="39"/>
      <c r="AL2740" s="39"/>
      <c r="AM2740" s="19"/>
      <c r="AN2740" s="19"/>
      <c r="AO2740" s="19"/>
      <c r="AP2740" s="19"/>
      <c r="AQ2740" s="19"/>
      <c r="AR2740" s="19"/>
      <c r="AS2740" s="51"/>
      <c r="AT2740" s="51"/>
      <c r="AU2740" s="51"/>
      <c r="AV2740" s="51"/>
      <c r="AW2740" s="51"/>
    </row>
    <row r="2741" spans="1:49" ht="15" x14ac:dyDescent="0.3">
      <c r="A2741" s="32"/>
      <c r="AI2741" s="20"/>
      <c r="AJ2741" s="21"/>
      <c r="AK2741" s="39"/>
      <c r="AL2741" s="39"/>
      <c r="AM2741" s="19"/>
      <c r="AN2741" s="19"/>
      <c r="AO2741" s="19"/>
      <c r="AP2741" s="19"/>
      <c r="AQ2741" s="19"/>
      <c r="AR2741" s="19"/>
      <c r="AS2741" s="51"/>
      <c r="AT2741" s="51"/>
      <c r="AU2741" s="51"/>
      <c r="AV2741" s="51"/>
      <c r="AW2741" s="51"/>
    </row>
    <row r="2742" spans="1:49" ht="15" x14ac:dyDescent="0.3">
      <c r="A2742" s="32"/>
      <c r="AI2742" s="20"/>
      <c r="AJ2742" s="21"/>
      <c r="AK2742" s="39"/>
      <c r="AL2742" s="39"/>
      <c r="AM2742" s="19"/>
      <c r="AN2742" s="19"/>
      <c r="AO2742" s="19"/>
      <c r="AP2742" s="19"/>
      <c r="AQ2742" s="19"/>
      <c r="AR2742" s="19"/>
      <c r="AS2742" s="51"/>
      <c r="AT2742" s="51"/>
      <c r="AU2742" s="51"/>
      <c r="AV2742" s="51"/>
      <c r="AW2742" s="51"/>
    </row>
    <row r="2743" spans="1:49" ht="15" x14ac:dyDescent="0.3">
      <c r="A2743" s="32"/>
      <c r="AI2743" s="20"/>
      <c r="AJ2743" s="21"/>
      <c r="AK2743" s="39"/>
      <c r="AL2743" s="39"/>
      <c r="AM2743" s="19"/>
      <c r="AN2743" s="19"/>
      <c r="AO2743" s="19"/>
      <c r="AP2743" s="19"/>
      <c r="AQ2743" s="19"/>
      <c r="AR2743" s="19"/>
      <c r="AS2743" s="51"/>
      <c r="AT2743" s="51"/>
      <c r="AU2743" s="51"/>
      <c r="AV2743" s="51"/>
      <c r="AW2743" s="51"/>
    </row>
    <row r="2744" spans="1:49" ht="15" x14ac:dyDescent="0.3">
      <c r="A2744" s="32"/>
      <c r="AI2744" s="20"/>
      <c r="AJ2744" s="21"/>
      <c r="AK2744" s="39"/>
      <c r="AL2744" s="39"/>
      <c r="AM2744" s="19"/>
      <c r="AN2744" s="19"/>
      <c r="AO2744" s="19"/>
      <c r="AP2744" s="19"/>
      <c r="AQ2744" s="19"/>
      <c r="AR2744" s="19"/>
      <c r="AS2744" s="51"/>
      <c r="AT2744" s="51"/>
      <c r="AU2744" s="51"/>
      <c r="AV2744" s="51"/>
      <c r="AW2744" s="51"/>
    </row>
    <row r="2745" spans="1:49" ht="15" x14ac:dyDescent="0.3">
      <c r="A2745" s="32"/>
      <c r="AI2745" s="20"/>
      <c r="AJ2745" s="21"/>
      <c r="AK2745" s="39"/>
      <c r="AL2745" s="39"/>
      <c r="AM2745" s="19"/>
      <c r="AN2745" s="19"/>
      <c r="AO2745" s="19"/>
      <c r="AP2745" s="19"/>
      <c r="AQ2745" s="19"/>
      <c r="AR2745" s="19"/>
      <c r="AS2745" s="51"/>
      <c r="AT2745" s="51"/>
      <c r="AU2745" s="51"/>
      <c r="AV2745" s="51"/>
      <c r="AW2745" s="51"/>
    </row>
    <row r="2746" spans="1:49" ht="15" x14ac:dyDescent="0.3">
      <c r="A2746" s="32"/>
      <c r="AI2746" s="20"/>
      <c r="AJ2746" s="21"/>
      <c r="AK2746" s="39"/>
      <c r="AL2746" s="39"/>
      <c r="AM2746" s="19"/>
      <c r="AN2746" s="19"/>
      <c r="AO2746" s="19"/>
      <c r="AP2746" s="19"/>
      <c r="AQ2746" s="19"/>
      <c r="AR2746" s="19"/>
      <c r="AS2746" s="51"/>
      <c r="AT2746" s="51"/>
      <c r="AU2746" s="51"/>
      <c r="AV2746" s="51"/>
      <c r="AW2746" s="51"/>
    </row>
    <row r="2747" spans="1:49" ht="15" x14ac:dyDescent="0.3">
      <c r="A2747" s="32"/>
      <c r="AI2747" s="20"/>
      <c r="AJ2747" s="21"/>
      <c r="AK2747" s="39"/>
      <c r="AL2747" s="39"/>
      <c r="AM2747" s="19"/>
      <c r="AN2747" s="19"/>
      <c r="AO2747" s="19"/>
      <c r="AP2747" s="19"/>
      <c r="AQ2747" s="19"/>
      <c r="AR2747" s="19"/>
      <c r="AS2747" s="51"/>
      <c r="AT2747" s="51"/>
      <c r="AU2747" s="51"/>
      <c r="AV2747" s="51"/>
      <c r="AW2747" s="51"/>
    </row>
    <row r="2748" spans="1:49" ht="15" x14ac:dyDescent="0.3">
      <c r="A2748" s="32"/>
      <c r="AI2748" s="20"/>
      <c r="AJ2748" s="21"/>
      <c r="AK2748" s="39"/>
      <c r="AL2748" s="39"/>
      <c r="AM2748" s="19"/>
      <c r="AN2748" s="19"/>
      <c r="AO2748" s="19"/>
      <c r="AP2748" s="19"/>
      <c r="AQ2748" s="19"/>
      <c r="AR2748" s="19"/>
      <c r="AS2748" s="51"/>
      <c r="AT2748" s="51"/>
      <c r="AU2748" s="51"/>
      <c r="AV2748" s="51"/>
      <c r="AW2748" s="51"/>
    </row>
    <row r="2749" spans="1:49" ht="15" x14ac:dyDescent="0.3">
      <c r="A2749" s="32"/>
      <c r="AI2749" s="20"/>
      <c r="AJ2749" s="21"/>
      <c r="AK2749" s="39"/>
      <c r="AL2749" s="39"/>
      <c r="AM2749" s="19"/>
      <c r="AN2749" s="19"/>
      <c r="AO2749" s="19"/>
      <c r="AP2749" s="19"/>
      <c r="AQ2749" s="19"/>
      <c r="AR2749" s="19"/>
      <c r="AS2749" s="51"/>
      <c r="AT2749" s="51"/>
      <c r="AU2749" s="51"/>
      <c r="AV2749" s="51"/>
      <c r="AW2749" s="51"/>
    </row>
    <row r="2750" spans="1:49" ht="15" x14ac:dyDescent="0.3">
      <c r="A2750" s="32"/>
      <c r="AI2750" s="20"/>
      <c r="AJ2750" s="21"/>
      <c r="AK2750" s="39"/>
      <c r="AL2750" s="39"/>
      <c r="AM2750" s="19"/>
      <c r="AN2750" s="19"/>
      <c r="AO2750" s="19"/>
      <c r="AP2750" s="19"/>
      <c r="AQ2750" s="19"/>
      <c r="AR2750" s="19"/>
      <c r="AS2750" s="51"/>
      <c r="AT2750" s="51"/>
      <c r="AU2750" s="51"/>
      <c r="AV2750" s="51"/>
      <c r="AW2750" s="51"/>
    </row>
    <row r="2751" spans="1:49" ht="15" x14ac:dyDescent="0.3">
      <c r="A2751" s="32"/>
      <c r="AI2751" s="20"/>
      <c r="AJ2751" s="21"/>
      <c r="AK2751" s="39"/>
      <c r="AL2751" s="39"/>
      <c r="AM2751" s="19"/>
      <c r="AN2751" s="19"/>
      <c r="AO2751" s="19"/>
      <c r="AP2751" s="19"/>
      <c r="AQ2751" s="19"/>
      <c r="AR2751" s="19"/>
      <c r="AS2751" s="51"/>
      <c r="AT2751" s="51"/>
      <c r="AU2751" s="51"/>
      <c r="AV2751" s="51"/>
      <c r="AW2751" s="51"/>
    </row>
    <row r="2752" spans="1:49" ht="15" x14ac:dyDescent="0.3">
      <c r="A2752" s="32"/>
      <c r="AI2752" s="20"/>
      <c r="AJ2752" s="21"/>
      <c r="AK2752" s="39"/>
      <c r="AL2752" s="39"/>
      <c r="AM2752" s="19"/>
      <c r="AN2752" s="19"/>
      <c r="AO2752" s="19"/>
      <c r="AP2752" s="19"/>
      <c r="AQ2752" s="19"/>
      <c r="AR2752" s="19"/>
      <c r="AS2752" s="51"/>
      <c r="AT2752" s="51"/>
      <c r="AU2752" s="51"/>
      <c r="AV2752" s="51"/>
      <c r="AW2752" s="51"/>
    </row>
    <row r="2753" spans="1:49" ht="15" x14ac:dyDescent="0.3">
      <c r="A2753" s="32"/>
      <c r="AI2753" s="20"/>
      <c r="AJ2753" s="21"/>
      <c r="AK2753" s="39"/>
      <c r="AL2753" s="39"/>
      <c r="AM2753" s="19"/>
      <c r="AN2753" s="19"/>
      <c r="AO2753" s="19"/>
      <c r="AP2753" s="19"/>
      <c r="AQ2753" s="19"/>
      <c r="AR2753" s="19"/>
      <c r="AS2753" s="51"/>
      <c r="AT2753" s="51"/>
      <c r="AU2753" s="51"/>
      <c r="AV2753" s="51"/>
      <c r="AW2753" s="51"/>
    </row>
    <row r="2754" spans="1:49" ht="15" x14ac:dyDescent="0.3">
      <c r="A2754" s="32"/>
      <c r="AI2754" s="20"/>
      <c r="AJ2754" s="21"/>
      <c r="AK2754" s="39"/>
      <c r="AL2754" s="39"/>
      <c r="AM2754" s="19"/>
      <c r="AN2754" s="19"/>
      <c r="AO2754" s="19"/>
      <c r="AP2754" s="19"/>
      <c r="AQ2754" s="19"/>
      <c r="AR2754" s="19"/>
      <c r="AS2754" s="51"/>
      <c r="AT2754" s="51"/>
      <c r="AU2754" s="51"/>
      <c r="AV2754" s="51"/>
      <c r="AW2754" s="51"/>
    </row>
    <row r="2755" spans="1:49" ht="15" x14ac:dyDescent="0.3">
      <c r="A2755" s="32"/>
      <c r="AI2755" s="20"/>
      <c r="AJ2755" s="21"/>
      <c r="AK2755" s="39"/>
      <c r="AL2755" s="39"/>
      <c r="AM2755" s="19"/>
      <c r="AN2755" s="19"/>
      <c r="AO2755" s="19"/>
      <c r="AP2755" s="19"/>
      <c r="AQ2755" s="19"/>
      <c r="AR2755" s="19"/>
      <c r="AS2755" s="51"/>
      <c r="AT2755" s="51"/>
      <c r="AU2755" s="51"/>
      <c r="AV2755" s="51"/>
      <c r="AW2755" s="51"/>
    </row>
    <row r="2756" spans="1:49" ht="15" x14ac:dyDescent="0.3">
      <c r="A2756" s="32"/>
      <c r="AI2756" s="20"/>
      <c r="AJ2756" s="21"/>
      <c r="AK2756" s="39"/>
      <c r="AL2756" s="39"/>
      <c r="AM2756" s="19"/>
      <c r="AN2756" s="19"/>
      <c r="AO2756" s="19"/>
      <c r="AP2756" s="19"/>
      <c r="AQ2756" s="19"/>
      <c r="AR2756" s="19"/>
      <c r="AS2756" s="51"/>
      <c r="AT2756" s="51"/>
      <c r="AU2756" s="51"/>
      <c r="AV2756" s="51"/>
      <c r="AW2756" s="51"/>
    </row>
    <row r="2757" spans="1:49" ht="15" x14ac:dyDescent="0.3">
      <c r="A2757" s="32"/>
      <c r="AI2757" s="20"/>
      <c r="AJ2757" s="21"/>
      <c r="AK2757" s="39"/>
      <c r="AL2757" s="39"/>
      <c r="AM2757" s="19"/>
      <c r="AN2757" s="19"/>
      <c r="AO2757" s="19"/>
      <c r="AP2757" s="19"/>
      <c r="AQ2757" s="19"/>
      <c r="AR2757" s="19"/>
      <c r="AS2757" s="51"/>
      <c r="AT2757" s="51"/>
      <c r="AU2757" s="51"/>
      <c r="AV2757" s="51"/>
      <c r="AW2757" s="51"/>
    </row>
    <row r="2758" spans="1:49" ht="15" x14ac:dyDescent="0.3">
      <c r="A2758" s="32"/>
      <c r="AI2758" s="20"/>
      <c r="AJ2758" s="21"/>
      <c r="AK2758" s="39"/>
      <c r="AL2758" s="39"/>
      <c r="AM2758" s="19"/>
      <c r="AN2758" s="19"/>
      <c r="AO2758" s="19"/>
      <c r="AP2758" s="19"/>
      <c r="AQ2758" s="19"/>
      <c r="AR2758" s="19"/>
      <c r="AS2758" s="51"/>
      <c r="AT2758" s="51"/>
      <c r="AU2758" s="51"/>
      <c r="AV2758" s="51"/>
      <c r="AW2758" s="51"/>
    </row>
    <row r="2759" spans="1:49" ht="15" x14ac:dyDescent="0.3">
      <c r="A2759" s="32"/>
      <c r="AI2759" s="20"/>
      <c r="AJ2759" s="21"/>
      <c r="AK2759" s="39"/>
      <c r="AL2759" s="39"/>
      <c r="AM2759" s="19"/>
      <c r="AN2759" s="19"/>
      <c r="AO2759" s="19"/>
      <c r="AP2759" s="19"/>
      <c r="AQ2759" s="19"/>
      <c r="AR2759" s="19"/>
      <c r="AS2759" s="51"/>
      <c r="AT2759" s="51"/>
      <c r="AU2759" s="51"/>
      <c r="AV2759" s="51"/>
      <c r="AW2759" s="51"/>
    </row>
    <row r="2760" spans="1:49" ht="15" x14ac:dyDescent="0.3">
      <c r="A2760" s="32"/>
      <c r="AI2760" s="20"/>
      <c r="AJ2760" s="21"/>
      <c r="AK2760" s="39"/>
      <c r="AL2760" s="39"/>
      <c r="AM2760" s="19"/>
      <c r="AN2760" s="19"/>
      <c r="AO2760" s="19"/>
      <c r="AP2760" s="19"/>
      <c r="AQ2760" s="19"/>
      <c r="AR2760" s="19"/>
      <c r="AS2760" s="51"/>
      <c r="AT2760" s="51"/>
      <c r="AU2760" s="51"/>
      <c r="AV2760" s="51"/>
      <c r="AW2760" s="51"/>
    </row>
    <row r="2761" spans="1:49" ht="15" x14ac:dyDescent="0.3">
      <c r="A2761" s="32"/>
      <c r="AI2761" s="20"/>
      <c r="AJ2761" s="21"/>
      <c r="AK2761" s="39"/>
      <c r="AL2761" s="39"/>
      <c r="AM2761" s="19"/>
      <c r="AN2761" s="19"/>
      <c r="AO2761" s="19"/>
      <c r="AP2761" s="19"/>
      <c r="AQ2761" s="19"/>
      <c r="AR2761" s="19"/>
      <c r="AS2761" s="51"/>
      <c r="AT2761" s="51"/>
      <c r="AU2761" s="51"/>
      <c r="AV2761" s="51"/>
      <c r="AW2761" s="51"/>
    </row>
    <row r="2762" spans="1:49" ht="15" x14ac:dyDescent="0.3">
      <c r="A2762" s="32"/>
      <c r="AI2762" s="20"/>
      <c r="AJ2762" s="21"/>
      <c r="AK2762" s="39"/>
      <c r="AL2762" s="39"/>
      <c r="AM2762" s="19"/>
      <c r="AN2762" s="19"/>
      <c r="AO2762" s="19"/>
      <c r="AP2762" s="19"/>
      <c r="AQ2762" s="19"/>
      <c r="AR2762" s="19"/>
      <c r="AS2762" s="51"/>
      <c r="AT2762" s="51"/>
      <c r="AU2762" s="51"/>
      <c r="AV2762" s="51"/>
      <c r="AW2762" s="51"/>
    </row>
    <row r="2763" spans="1:49" ht="15" x14ac:dyDescent="0.3">
      <c r="A2763" s="32"/>
      <c r="AI2763" s="20"/>
      <c r="AJ2763" s="21"/>
      <c r="AK2763" s="39"/>
      <c r="AL2763" s="39"/>
      <c r="AM2763" s="19"/>
      <c r="AN2763" s="19"/>
      <c r="AO2763" s="19"/>
      <c r="AP2763" s="19"/>
      <c r="AQ2763" s="19"/>
      <c r="AR2763" s="19"/>
      <c r="AS2763" s="51"/>
      <c r="AT2763" s="51"/>
      <c r="AU2763" s="51"/>
      <c r="AV2763" s="51"/>
      <c r="AW2763" s="51"/>
    </row>
    <row r="2764" spans="1:49" ht="15" x14ac:dyDescent="0.3">
      <c r="A2764" s="32"/>
      <c r="AI2764" s="20"/>
      <c r="AJ2764" s="21"/>
      <c r="AK2764" s="39"/>
      <c r="AL2764" s="39"/>
      <c r="AM2764" s="19"/>
      <c r="AN2764" s="19"/>
      <c r="AO2764" s="19"/>
      <c r="AP2764" s="19"/>
      <c r="AQ2764" s="19"/>
      <c r="AR2764" s="19"/>
      <c r="AS2764" s="51"/>
      <c r="AT2764" s="51"/>
      <c r="AU2764" s="51"/>
      <c r="AV2764" s="51"/>
      <c r="AW2764" s="51"/>
    </row>
    <row r="2765" spans="1:49" ht="15" x14ac:dyDescent="0.3">
      <c r="A2765" s="32"/>
      <c r="AI2765" s="20"/>
      <c r="AJ2765" s="21"/>
      <c r="AK2765" s="39"/>
      <c r="AL2765" s="39"/>
      <c r="AM2765" s="19"/>
      <c r="AN2765" s="19"/>
      <c r="AO2765" s="19"/>
      <c r="AP2765" s="19"/>
      <c r="AQ2765" s="19"/>
      <c r="AR2765" s="19"/>
      <c r="AS2765" s="51"/>
      <c r="AT2765" s="51"/>
      <c r="AU2765" s="51"/>
      <c r="AV2765" s="51"/>
      <c r="AW2765" s="51"/>
    </row>
    <row r="2766" spans="1:49" ht="15" x14ac:dyDescent="0.3">
      <c r="A2766" s="32"/>
      <c r="AI2766" s="20"/>
      <c r="AJ2766" s="21"/>
      <c r="AK2766" s="39"/>
      <c r="AL2766" s="39"/>
      <c r="AM2766" s="19"/>
      <c r="AN2766" s="19"/>
      <c r="AO2766" s="19"/>
      <c r="AP2766" s="19"/>
      <c r="AQ2766" s="19"/>
      <c r="AR2766" s="19"/>
      <c r="AS2766" s="51"/>
      <c r="AT2766" s="51"/>
      <c r="AU2766" s="51"/>
      <c r="AV2766" s="51"/>
      <c r="AW2766" s="51"/>
    </row>
    <row r="2767" spans="1:49" ht="15" x14ac:dyDescent="0.3">
      <c r="A2767" s="32"/>
      <c r="AI2767" s="20"/>
      <c r="AJ2767" s="21"/>
      <c r="AK2767" s="39"/>
      <c r="AL2767" s="39"/>
      <c r="AM2767" s="19"/>
      <c r="AN2767" s="19"/>
      <c r="AO2767" s="19"/>
      <c r="AP2767" s="19"/>
      <c r="AQ2767" s="19"/>
      <c r="AR2767" s="19"/>
      <c r="AS2767" s="51"/>
      <c r="AT2767" s="51"/>
      <c r="AU2767" s="51"/>
      <c r="AV2767" s="51"/>
      <c r="AW2767" s="51"/>
    </row>
    <row r="2768" spans="1:49" ht="15" x14ac:dyDescent="0.3">
      <c r="A2768" s="32"/>
      <c r="AI2768" s="20"/>
      <c r="AJ2768" s="21"/>
      <c r="AK2768" s="39"/>
      <c r="AL2768" s="39"/>
      <c r="AM2768" s="19"/>
      <c r="AN2768" s="19"/>
      <c r="AO2768" s="19"/>
      <c r="AP2768" s="19"/>
      <c r="AQ2768" s="19"/>
      <c r="AR2768" s="19"/>
      <c r="AS2768" s="51"/>
      <c r="AT2768" s="51"/>
      <c r="AU2768" s="51"/>
      <c r="AV2768" s="51"/>
      <c r="AW2768" s="51"/>
    </row>
    <row r="2769" spans="1:49" ht="15" x14ac:dyDescent="0.3">
      <c r="A2769" s="32"/>
      <c r="AI2769" s="20"/>
      <c r="AJ2769" s="21"/>
      <c r="AK2769" s="39"/>
      <c r="AL2769" s="39"/>
      <c r="AM2769" s="19"/>
      <c r="AN2769" s="19"/>
      <c r="AO2769" s="19"/>
      <c r="AP2769" s="19"/>
      <c r="AQ2769" s="19"/>
      <c r="AR2769" s="19"/>
      <c r="AS2769" s="51"/>
      <c r="AT2769" s="51"/>
      <c r="AU2769" s="51"/>
      <c r="AV2769" s="51"/>
      <c r="AW2769" s="51"/>
    </row>
    <row r="2770" spans="1:49" ht="15" x14ac:dyDescent="0.3">
      <c r="A2770" s="32"/>
      <c r="AI2770" s="20"/>
      <c r="AJ2770" s="21"/>
      <c r="AK2770" s="39"/>
      <c r="AL2770" s="39"/>
      <c r="AM2770" s="19"/>
      <c r="AN2770" s="19"/>
      <c r="AO2770" s="19"/>
      <c r="AP2770" s="19"/>
      <c r="AQ2770" s="19"/>
      <c r="AR2770" s="19"/>
      <c r="AS2770" s="51"/>
      <c r="AT2770" s="51"/>
      <c r="AU2770" s="51"/>
      <c r="AV2770" s="51"/>
      <c r="AW2770" s="51"/>
    </row>
    <row r="2771" spans="1:49" ht="15" x14ac:dyDescent="0.3">
      <c r="A2771" s="32"/>
      <c r="AI2771" s="20"/>
      <c r="AJ2771" s="21"/>
      <c r="AK2771" s="39"/>
      <c r="AL2771" s="39"/>
      <c r="AM2771" s="19"/>
      <c r="AN2771" s="19"/>
      <c r="AO2771" s="19"/>
      <c r="AP2771" s="19"/>
      <c r="AQ2771" s="19"/>
      <c r="AR2771" s="19"/>
      <c r="AS2771" s="51"/>
      <c r="AT2771" s="51"/>
      <c r="AU2771" s="51"/>
      <c r="AV2771" s="51"/>
      <c r="AW2771" s="51"/>
    </row>
    <row r="2772" spans="1:49" ht="15" x14ac:dyDescent="0.3">
      <c r="A2772" s="32"/>
      <c r="AI2772" s="20"/>
      <c r="AJ2772" s="21"/>
      <c r="AK2772" s="39"/>
      <c r="AL2772" s="39"/>
      <c r="AM2772" s="19"/>
      <c r="AN2772" s="19"/>
      <c r="AO2772" s="19"/>
      <c r="AP2772" s="19"/>
      <c r="AQ2772" s="19"/>
      <c r="AR2772" s="19"/>
      <c r="AS2772" s="51"/>
      <c r="AT2772" s="51"/>
      <c r="AU2772" s="51"/>
      <c r="AV2772" s="51"/>
      <c r="AW2772" s="51"/>
    </row>
    <row r="2773" spans="1:49" ht="15" x14ac:dyDescent="0.3">
      <c r="A2773" s="32"/>
      <c r="AI2773" s="20"/>
      <c r="AJ2773" s="21"/>
      <c r="AK2773" s="39"/>
      <c r="AL2773" s="39"/>
      <c r="AM2773" s="19"/>
      <c r="AN2773" s="19"/>
      <c r="AO2773" s="19"/>
      <c r="AP2773" s="19"/>
      <c r="AQ2773" s="19"/>
      <c r="AR2773" s="19"/>
      <c r="AS2773" s="51"/>
      <c r="AT2773" s="51"/>
      <c r="AU2773" s="51"/>
      <c r="AV2773" s="51"/>
      <c r="AW2773" s="51"/>
    </row>
    <row r="2774" spans="1:49" ht="15" x14ac:dyDescent="0.3">
      <c r="A2774" s="32"/>
      <c r="AI2774" s="20"/>
      <c r="AJ2774" s="21"/>
      <c r="AK2774" s="39"/>
      <c r="AL2774" s="39"/>
      <c r="AM2774" s="19"/>
      <c r="AN2774" s="19"/>
      <c r="AO2774" s="19"/>
      <c r="AP2774" s="19"/>
      <c r="AQ2774" s="19"/>
      <c r="AR2774" s="19"/>
      <c r="AS2774" s="51"/>
      <c r="AT2774" s="51"/>
      <c r="AU2774" s="51"/>
      <c r="AV2774" s="51"/>
      <c r="AW2774" s="51"/>
    </row>
    <row r="2775" spans="1:49" ht="15" x14ac:dyDescent="0.3">
      <c r="A2775" s="32"/>
      <c r="AI2775" s="20"/>
      <c r="AJ2775" s="21"/>
      <c r="AK2775" s="39"/>
      <c r="AL2775" s="39"/>
      <c r="AM2775" s="19"/>
      <c r="AN2775" s="19"/>
      <c r="AO2775" s="19"/>
      <c r="AP2775" s="19"/>
      <c r="AQ2775" s="19"/>
      <c r="AR2775" s="19"/>
      <c r="AS2775" s="51"/>
      <c r="AT2775" s="51"/>
      <c r="AU2775" s="51"/>
      <c r="AV2775" s="51"/>
      <c r="AW2775" s="51"/>
    </row>
    <row r="2776" spans="1:49" ht="15" x14ac:dyDescent="0.3">
      <c r="A2776" s="32"/>
      <c r="AI2776" s="20"/>
      <c r="AJ2776" s="21"/>
      <c r="AK2776" s="39"/>
      <c r="AL2776" s="39"/>
      <c r="AM2776" s="19"/>
      <c r="AN2776" s="19"/>
      <c r="AO2776" s="19"/>
      <c r="AP2776" s="19"/>
      <c r="AQ2776" s="19"/>
      <c r="AR2776" s="19"/>
      <c r="AS2776" s="51"/>
      <c r="AT2776" s="51"/>
      <c r="AU2776" s="51"/>
      <c r="AV2776" s="51"/>
      <c r="AW2776" s="51"/>
    </row>
    <row r="2777" spans="1:49" ht="15" x14ac:dyDescent="0.3">
      <c r="A2777" s="32"/>
      <c r="AI2777" s="20"/>
      <c r="AJ2777" s="21"/>
      <c r="AK2777" s="39"/>
      <c r="AL2777" s="39"/>
      <c r="AM2777" s="19"/>
      <c r="AN2777" s="19"/>
      <c r="AO2777" s="19"/>
      <c r="AP2777" s="19"/>
      <c r="AQ2777" s="19"/>
      <c r="AR2777" s="19"/>
      <c r="AS2777" s="51"/>
      <c r="AT2777" s="51"/>
      <c r="AU2777" s="51"/>
      <c r="AV2777" s="51"/>
      <c r="AW2777" s="51"/>
    </row>
    <row r="2778" spans="1:49" ht="15" x14ac:dyDescent="0.3">
      <c r="A2778" s="32"/>
      <c r="AI2778" s="20"/>
      <c r="AJ2778" s="21"/>
      <c r="AK2778" s="39"/>
      <c r="AL2778" s="39"/>
      <c r="AM2778" s="19"/>
      <c r="AN2778" s="19"/>
      <c r="AO2778" s="19"/>
      <c r="AP2778" s="19"/>
      <c r="AQ2778" s="19"/>
      <c r="AR2778" s="19"/>
      <c r="AS2778" s="51"/>
      <c r="AT2778" s="51"/>
      <c r="AU2778" s="51"/>
      <c r="AV2778" s="51"/>
      <c r="AW2778" s="51"/>
    </row>
    <row r="2779" spans="1:49" ht="15" x14ac:dyDescent="0.3">
      <c r="A2779" s="32"/>
      <c r="AI2779" s="20"/>
      <c r="AJ2779" s="21"/>
      <c r="AK2779" s="39"/>
      <c r="AL2779" s="39"/>
      <c r="AM2779" s="19"/>
      <c r="AN2779" s="19"/>
      <c r="AO2779" s="19"/>
      <c r="AP2779" s="19"/>
      <c r="AQ2779" s="19"/>
      <c r="AR2779" s="19"/>
      <c r="AS2779" s="51"/>
      <c r="AT2779" s="51"/>
      <c r="AU2779" s="51"/>
      <c r="AV2779" s="51"/>
      <c r="AW2779" s="51"/>
    </row>
    <row r="2780" spans="1:49" ht="15" x14ac:dyDescent="0.3">
      <c r="A2780" s="32"/>
      <c r="AI2780" s="20"/>
      <c r="AJ2780" s="21"/>
      <c r="AK2780" s="39"/>
      <c r="AL2780" s="39"/>
      <c r="AM2780" s="19"/>
      <c r="AN2780" s="19"/>
      <c r="AO2780" s="19"/>
      <c r="AP2780" s="19"/>
      <c r="AQ2780" s="19"/>
      <c r="AR2780" s="19"/>
      <c r="AS2780" s="51"/>
      <c r="AT2780" s="51"/>
      <c r="AU2780" s="51"/>
      <c r="AV2780" s="51"/>
      <c r="AW2780" s="51"/>
    </row>
    <row r="2781" spans="1:49" ht="15" x14ac:dyDescent="0.3">
      <c r="A2781" s="32"/>
      <c r="AI2781" s="20"/>
      <c r="AJ2781" s="21"/>
      <c r="AK2781" s="39"/>
      <c r="AL2781" s="39"/>
      <c r="AM2781" s="19"/>
      <c r="AN2781" s="19"/>
      <c r="AO2781" s="19"/>
      <c r="AP2781" s="19"/>
      <c r="AQ2781" s="19"/>
      <c r="AR2781" s="19"/>
      <c r="AS2781" s="51"/>
      <c r="AT2781" s="51"/>
      <c r="AU2781" s="51"/>
      <c r="AV2781" s="51"/>
      <c r="AW2781" s="51"/>
    </row>
    <row r="2782" spans="1:49" ht="15" x14ac:dyDescent="0.3">
      <c r="A2782" s="32"/>
      <c r="AI2782" s="20"/>
      <c r="AJ2782" s="21"/>
      <c r="AK2782" s="39"/>
      <c r="AL2782" s="39"/>
      <c r="AM2782" s="19"/>
      <c r="AN2782" s="19"/>
      <c r="AO2782" s="19"/>
      <c r="AP2782" s="19"/>
      <c r="AQ2782" s="19"/>
      <c r="AR2782" s="19"/>
      <c r="AS2782" s="51"/>
      <c r="AT2782" s="51"/>
      <c r="AU2782" s="51"/>
      <c r="AV2782" s="51"/>
      <c r="AW2782" s="51"/>
    </row>
    <row r="2783" spans="1:49" ht="15" x14ac:dyDescent="0.3">
      <c r="A2783" s="32"/>
      <c r="AI2783" s="20"/>
      <c r="AJ2783" s="21"/>
      <c r="AK2783" s="39"/>
      <c r="AL2783" s="39"/>
      <c r="AM2783" s="19"/>
      <c r="AN2783" s="19"/>
      <c r="AO2783" s="19"/>
      <c r="AP2783" s="19"/>
      <c r="AQ2783" s="19"/>
      <c r="AR2783" s="19"/>
      <c r="AS2783" s="51"/>
      <c r="AT2783" s="51"/>
      <c r="AU2783" s="51"/>
      <c r="AV2783" s="51"/>
      <c r="AW2783" s="51"/>
    </row>
    <row r="2784" spans="1:49" ht="15" x14ac:dyDescent="0.3">
      <c r="A2784" s="32"/>
      <c r="AI2784" s="20"/>
      <c r="AJ2784" s="21"/>
      <c r="AK2784" s="39"/>
      <c r="AL2784" s="39"/>
      <c r="AM2784" s="19"/>
      <c r="AN2784" s="19"/>
      <c r="AO2784" s="19"/>
      <c r="AP2784" s="19"/>
      <c r="AQ2784" s="19"/>
      <c r="AR2784" s="19"/>
      <c r="AS2784" s="51"/>
      <c r="AT2784" s="51"/>
      <c r="AU2784" s="51"/>
      <c r="AV2784" s="51"/>
      <c r="AW2784" s="51"/>
    </row>
    <row r="2785" spans="1:49" ht="15" x14ac:dyDescent="0.3">
      <c r="A2785" s="32"/>
      <c r="AI2785" s="20"/>
      <c r="AJ2785" s="21"/>
      <c r="AK2785" s="39"/>
      <c r="AL2785" s="39"/>
      <c r="AM2785" s="19"/>
      <c r="AN2785" s="19"/>
      <c r="AO2785" s="19"/>
      <c r="AP2785" s="19"/>
      <c r="AQ2785" s="19"/>
      <c r="AR2785" s="19"/>
      <c r="AS2785" s="51"/>
      <c r="AT2785" s="51"/>
      <c r="AU2785" s="51"/>
      <c r="AV2785" s="51"/>
      <c r="AW2785" s="51"/>
    </row>
    <row r="2786" spans="1:49" ht="15" x14ac:dyDescent="0.3">
      <c r="A2786" s="32"/>
      <c r="AI2786" s="20"/>
      <c r="AJ2786" s="21"/>
      <c r="AK2786" s="39"/>
      <c r="AL2786" s="39"/>
      <c r="AM2786" s="19"/>
      <c r="AN2786" s="19"/>
      <c r="AO2786" s="19"/>
      <c r="AP2786" s="19"/>
      <c r="AQ2786" s="19"/>
      <c r="AR2786" s="19"/>
      <c r="AS2786" s="51"/>
      <c r="AT2786" s="51"/>
      <c r="AU2786" s="51"/>
      <c r="AV2786" s="51"/>
      <c r="AW2786" s="51"/>
    </row>
    <row r="2787" spans="1:49" ht="15" x14ac:dyDescent="0.3">
      <c r="A2787" s="32"/>
      <c r="AI2787" s="20"/>
      <c r="AJ2787" s="21"/>
      <c r="AK2787" s="39"/>
      <c r="AL2787" s="39"/>
      <c r="AM2787" s="19"/>
      <c r="AN2787" s="19"/>
      <c r="AO2787" s="19"/>
      <c r="AP2787" s="19"/>
      <c r="AQ2787" s="19"/>
      <c r="AR2787" s="19"/>
      <c r="AS2787" s="51"/>
      <c r="AT2787" s="51"/>
      <c r="AU2787" s="51"/>
      <c r="AV2787" s="51"/>
      <c r="AW2787" s="51"/>
    </row>
    <row r="2788" spans="1:49" ht="15" x14ac:dyDescent="0.3">
      <c r="A2788" s="32"/>
      <c r="AI2788" s="20"/>
      <c r="AJ2788" s="21"/>
      <c r="AK2788" s="39"/>
      <c r="AL2788" s="39"/>
      <c r="AM2788" s="19"/>
      <c r="AN2788" s="19"/>
      <c r="AO2788" s="19"/>
      <c r="AP2788" s="19"/>
      <c r="AQ2788" s="19"/>
      <c r="AR2788" s="19"/>
      <c r="AS2788" s="51"/>
      <c r="AT2788" s="51"/>
      <c r="AU2788" s="51"/>
      <c r="AV2788" s="51"/>
      <c r="AW2788" s="51"/>
    </row>
    <row r="2789" spans="1:49" ht="15" x14ac:dyDescent="0.3">
      <c r="A2789" s="32"/>
      <c r="AI2789" s="20"/>
      <c r="AJ2789" s="21"/>
      <c r="AK2789" s="39"/>
      <c r="AL2789" s="39"/>
      <c r="AM2789" s="19"/>
      <c r="AN2789" s="19"/>
      <c r="AO2789" s="19"/>
      <c r="AP2789" s="19"/>
      <c r="AQ2789" s="19"/>
      <c r="AR2789" s="19"/>
      <c r="AS2789" s="51"/>
      <c r="AT2789" s="51"/>
      <c r="AU2789" s="51"/>
      <c r="AV2789" s="51"/>
      <c r="AW2789" s="51"/>
    </row>
    <row r="2790" spans="1:49" ht="15" x14ac:dyDescent="0.3">
      <c r="A2790" s="32"/>
      <c r="AI2790" s="20"/>
      <c r="AJ2790" s="21"/>
      <c r="AK2790" s="39"/>
      <c r="AL2790" s="39"/>
      <c r="AM2790" s="19"/>
      <c r="AN2790" s="19"/>
      <c r="AO2790" s="19"/>
      <c r="AP2790" s="19"/>
      <c r="AQ2790" s="19"/>
      <c r="AR2790" s="19"/>
      <c r="AS2790" s="51"/>
      <c r="AT2790" s="51"/>
      <c r="AU2790" s="51"/>
      <c r="AV2790" s="51"/>
      <c r="AW2790" s="51"/>
    </row>
    <row r="2791" spans="1:49" ht="15" x14ac:dyDescent="0.3">
      <c r="A2791" s="32"/>
      <c r="AI2791" s="20"/>
      <c r="AJ2791" s="21"/>
      <c r="AK2791" s="39"/>
      <c r="AL2791" s="39"/>
      <c r="AM2791" s="19"/>
      <c r="AN2791" s="19"/>
      <c r="AO2791" s="19"/>
      <c r="AP2791" s="19"/>
      <c r="AQ2791" s="19"/>
      <c r="AR2791" s="19"/>
      <c r="AS2791" s="51"/>
      <c r="AT2791" s="51"/>
      <c r="AU2791" s="51"/>
      <c r="AV2791" s="51"/>
      <c r="AW2791" s="51"/>
    </row>
    <row r="2792" spans="1:49" ht="15" x14ac:dyDescent="0.3">
      <c r="A2792" s="32"/>
      <c r="AI2792" s="20"/>
      <c r="AJ2792" s="21"/>
      <c r="AK2792" s="39"/>
      <c r="AL2792" s="39"/>
      <c r="AM2792" s="19"/>
      <c r="AN2792" s="19"/>
      <c r="AO2792" s="19"/>
      <c r="AP2792" s="19"/>
      <c r="AQ2792" s="19"/>
      <c r="AR2792" s="19"/>
      <c r="AS2792" s="51"/>
      <c r="AT2792" s="51"/>
      <c r="AU2792" s="51"/>
      <c r="AV2792" s="51"/>
      <c r="AW2792" s="51"/>
    </row>
    <row r="2793" spans="1:49" ht="15" x14ac:dyDescent="0.3">
      <c r="A2793" s="32"/>
      <c r="AI2793" s="20"/>
      <c r="AJ2793" s="21"/>
      <c r="AK2793" s="39"/>
      <c r="AL2793" s="39"/>
      <c r="AM2793" s="19"/>
      <c r="AN2793" s="19"/>
      <c r="AO2793" s="19"/>
      <c r="AP2793" s="19"/>
      <c r="AQ2793" s="19"/>
      <c r="AR2793" s="19"/>
      <c r="AS2793" s="51"/>
      <c r="AT2793" s="51"/>
      <c r="AU2793" s="51"/>
      <c r="AV2793" s="51"/>
      <c r="AW2793" s="51"/>
    </row>
    <row r="2794" spans="1:49" ht="15" x14ac:dyDescent="0.3">
      <c r="A2794" s="32"/>
      <c r="AI2794" s="20"/>
      <c r="AJ2794" s="21"/>
      <c r="AK2794" s="39"/>
      <c r="AL2794" s="39"/>
      <c r="AM2794" s="19"/>
      <c r="AN2794" s="19"/>
      <c r="AO2794" s="19"/>
      <c r="AP2794" s="19"/>
      <c r="AQ2794" s="19"/>
      <c r="AR2794" s="19"/>
      <c r="AS2794" s="51"/>
      <c r="AT2794" s="51"/>
      <c r="AU2794" s="51"/>
      <c r="AV2794" s="51"/>
      <c r="AW2794" s="51"/>
    </row>
    <row r="2795" spans="1:49" ht="15" x14ac:dyDescent="0.3">
      <c r="A2795" s="32"/>
      <c r="AI2795" s="20"/>
      <c r="AJ2795" s="21"/>
      <c r="AK2795" s="39"/>
      <c r="AL2795" s="39"/>
      <c r="AM2795" s="19"/>
      <c r="AN2795" s="19"/>
      <c r="AO2795" s="19"/>
      <c r="AP2795" s="19"/>
      <c r="AQ2795" s="19"/>
      <c r="AR2795" s="19"/>
      <c r="AS2795" s="51"/>
      <c r="AT2795" s="51"/>
      <c r="AU2795" s="51"/>
      <c r="AV2795" s="51"/>
      <c r="AW2795" s="51"/>
    </row>
    <row r="2796" spans="1:49" ht="15" x14ac:dyDescent="0.3">
      <c r="A2796" s="32"/>
      <c r="AI2796" s="20"/>
      <c r="AJ2796" s="21"/>
      <c r="AK2796" s="39"/>
      <c r="AL2796" s="39"/>
      <c r="AM2796" s="19"/>
      <c r="AN2796" s="19"/>
      <c r="AO2796" s="19"/>
      <c r="AP2796" s="19"/>
      <c r="AQ2796" s="19"/>
      <c r="AR2796" s="19"/>
      <c r="AS2796" s="51"/>
      <c r="AT2796" s="51"/>
      <c r="AU2796" s="51"/>
      <c r="AV2796" s="51"/>
      <c r="AW2796" s="51"/>
    </row>
    <row r="2797" spans="1:49" ht="15" x14ac:dyDescent="0.3">
      <c r="A2797" s="32"/>
      <c r="AI2797" s="20"/>
      <c r="AJ2797" s="21"/>
      <c r="AK2797" s="39"/>
      <c r="AL2797" s="39"/>
      <c r="AM2797" s="19"/>
      <c r="AN2797" s="19"/>
      <c r="AO2797" s="19"/>
      <c r="AP2797" s="19"/>
      <c r="AQ2797" s="19"/>
      <c r="AR2797" s="19"/>
      <c r="AS2797" s="51"/>
      <c r="AT2797" s="51"/>
      <c r="AU2797" s="51"/>
      <c r="AV2797" s="51"/>
      <c r="AW2797" s="51"/>
    </row>
    <row r="2798" spans="1:49" ht="15" x14ac:dyDescent="0.3">
      <c r="A2798" s="32"/>
      <c r="AI2798" s="20"/>
      <c r="AJ2798" s="21"/>
      <c r="AK2798" s="39"/>
      <c r="AL2798" s="39"/>
      <c r="AM2798" s="19"/>
      <c r="AN2798" s="19"/>
      <c r="AO2798" s="19"/>
      <c r="AP2798" s="19"/>
      <c r="AQ2798" s="19"/>
      <c r="AR2798" s="19"/>
      <c r="AS2798" s="51"/>
      <c r="AT2798" s="51"/>
      <c r="AU2798" s="51"/>
      <c r="AV2798" s="51"/>
      <c r="AW2798" s="51"/>
    </row>
    <row r="2799" spans="1:49" ht="15" x14ac:dyDescent="0.3">
      <c r="A2799" s="32"/>
      <c r="AI2799" s="20"/>
      <c r="AJ2799" s="21"/>
      <c r="AK2799" s="39"/>
      <c r="AL2799" s="39"/>
      <c r="AM2799" s="19"/>
      <c r="AN2799" s="19"/>
      <c r="AO2799" s="19"/>
      <c r="AP2799" s="19"/>
      <c r="AQ2799" s="19"/>
      <c r="AR2799" s="19"/>
      <c r="AS2799" s="51"/>
      <c r="AT2799" s="51"/>
      <c r="AU2799" s="51"/>
      <c r="AV2799" s="51"/>
      <c r="AW2799" s="51"/>
    </row>
    <row r="2800" spans="1:49" ht="15" x14ac:dyDescent="0.3">
      <c r="A2800" s="32"/>
      <c r="AI2800" s="20"/>
      <c r="AJ2800" s="21"/>
      <c r="AK2800" s="39"/>
      <c r="AL2800" s="39"/>
      <c r="AM2800" s="19"/>
      <c r="AN2800" s="19"/>
      <c r="AO2800" s="19"/>
      <c r="AP2800" s="19"/>
      <c r="AQ2800" s="19"/>
      <c r="AR2800" s="19"/>
      <c r="AS2800" s="51"/>
      <c r="AT2800" s="51"/>
      <c r="AU2800" s="51"/>
      <c r="AV2800" s="51"/>
      <c r="AW2800" s="51"/>
    </row>
    <row r="2801" spans="1:49" ht="15" x14ac:dyDescent="0.3">
      <c r="A2801" s="32"/>
      <c r="AI2801" s="20"/>
      <c r="AJ2801" s="21"/>
      <c r="AK2801" s="39"/>
      <c r="AL2801" s="39"/>
      <c r="AM2801" s="19"/>
      <c r="AN2801" s="19"/>
      <c r="AO2801" s="19"/>
      <c r="AP2801" s="19"/>
      <c r="AQ2801" s="19"/>
      <c r="AR2801" s="19"/>
      <c r="AS2801" s="51"/>
      <c r="AT2801" s="51"/>
      <c r="AU2801" s="51"/>
      <c r="AV2801" s="51"/>
      <c r="AW2801" s="51"/>
    </row>
    <row r="2802" spans="1:49" ht="15" x14ac:dyDescent="0.3">
      <c r="A2802" s="32"/>
      <c r="AI2802" s="20"/>
      <c r="AJ2802" s="21"/>
      <c r="AK2802" s="39"/>
      <c r="AL2802" s="39"/>
      <c r="AM2802" s="19"/>
      <c r="AN2802" s="19"/>
      <c r="AO2802" s="19"/>
      <c r="AP2802" s="19"/>
      <c r="AQ2802" s="19"/>
      <c r="AR2802" s="19"/>
      <c r="AS2802" s="51"/>
      <c r="AT2802" s="51"/>
      <c r="AU2802" s="51"/>
      <c r="AV2802" s="51"/>
      <c r="AW2802" s="51"/>
    </row>
    <row r="2803" spans="1:49" ht="15" x14ac:dyDescent="0.3">
      <c r="A2803" s="32"/>
      <c r="AI2803" s="20"/>
      <c r="AJ2803" s="21"/>
      <c r="AK2803" s="39"/>
      <c r="AL2803" s="39"/>
      <c r="AM2803" s="19"/>
      <c r="AN2803" s="19"/>
      <c r="AO2803" s="19"/>
      <c r="AP2803" s="19"/>
      <c r="AQ2803" s="19"/>
      <c r="AR2803" s="19"/>
      <c r="AS2803" s="51"/>
      <c r="AT2803" s="51"/>
      <c r="AU2803" s="51"/>
      <c r="AV2803" s="51"/>
      <c r="AW2803" s="51"/>
    </row>
    <row r="2804" spans="1:49" ht="15" x14ac:dyDescent="0.3">
      <c r="A2804" s="32"/>
      <c r="AI2804" s="20"/>
      <c r="AJ2804" s="21"/>
      <c r="AK2804" s="39"/>
      <c r="AL2804" s="39"/>
      <c r="AM2804" s="19"/>
      <c r="AN2804" s="19"/>
      <c r="AO2804" s="19"/>
      <c r="AP2804" s="19"/>
      <c r="AQ2804" s="19"/>
      <c r="AR2804" s="19"/>
      <c r="AS2804" s="51"/>
      <c r="AT2804" s="51"/>
      <c r="AU2804" s="51"/>
      <c r="AV2804" s="51"/>
      <c r="AW2804" s="51"/>
    </row>
    <row r="2805" spans="1:49" ht="15" x14ac:dyDescent="0.3">
      <c r="A2805" s="32"/>
      <c r="AI2805" s="20"/>
      <c r="AJ2805" s="21"/>
      <c r="AK2805" s="39"/>
      <c r="AL2805" s="39"/>
      <c r="AM2805" s="19"/>
      <c r="AN2805" s="19"/>
      <c r="AO2805" s="19"/>
      <c r="AP2805" s="19"/>
      <c r="AQ2805" s="19"/>
      <c r="AR2805" s="19"/>
      <c r="AS2805" s="51"/>
      <c r="AT2805" s="51"/>
      <c r="AU2805" s="51"/>
      <c r="AV2805" s="51"/>
      <c r="AW2805" s="51"/>
    </row>
    <row r="2806" spans="1:49" ht="15" x14ac:dyDescent="0.3">
      <c r="A2806" s="32"/>
      <c r="AI2806" s="20"/>
      <c r="AJ2806" s="21"/>
      <c r="AK2806" s="39"/>
      <c r="AL2806" s="39"/>
      <c r="AM2806" s="19"/>
      <c r="AN2806" s="19"/>
      <c r="AO2806" s="19"/>
      <c r="AP2806" s="19"/>
      <c r="AQ2806" s="19"/>
      <c r="AR2806" s="19"/>
      <c r="AS2806" s="51"/>
      <c r="AT2806" s="51"/>
      <c r="AU2806" s="51"/>
      <c r="AV2806" s="51"/>
      <c r="AW2806" s="51"/>
    </row>
    <row r="2807" spans="1:49" ht="15" x14ac:dyDescent="0.3">
      <c r="A2807" s="32"/>
      <c r="AI2807" s="20"/>
      <c r="AJ2807" s="21"/>
      <c r="AK2807" s="39"/>
      <c r="AL2807" s="39"/>
      <c r="AM2807" s="19"/>
      <c r="AN2807" s="19"/>
      <c r="AO2807" s="19"/>
      <c r="AP2807" s="19"/>
      <c r="AQ2807" s="19"/>
      <c r="AR2807" s="19"/>
      <c r="AS2807" s="51"/>
      <c r="AT2807" s="51"/>
      <c r="AU2807" s="51"/>
      <c r="AV2807" s="51"/>
      <c r="AW2807" s="51"/>
    </row>
    <row r="2808" spans="1:49" ht="15" x14ac:dyDescent="0.3">
      <c r="A2808" s="32"/>
      <c r="AI2808" s="20"/>
      <c r="AJ2808" s="21"/>
      <c r="AK2808" s="39"/>
      <c r="AL2808" s="39"/>
      <c r="AM2808" s="19"/>
      <c r="AN2808" s="19"/>
      <c r="AO2808" s="19"/>
      <c r="AP2808" s="19"/>
      <c r="AQ2808" s="19"/>
      <c r="AR2808" s="19"/>
      <c r="AS2808" s="51"/>
      <c r="AT2808" s="51"/>
      <c r="AU2808" s="51"/>
      <c r="AV2808" s="51"/>
      <c r="AW2808" s="51"/>
    </row>
    <row r="2809" spans="1:49" ht="15" x14ac:dyDescent="0.3">
      <c r="A2809" s="32"/>
      <c r="AI2809" s="20"/>
      <c r="AJ2809" s="21"/>
      <c r="AK2809" s="39"/>
      <c r="AL2809" s="39"/>
      <c r="AM2809" s="19"/>
      <c r="AN2809" s="19"/>
      <c r="AO2809" s="19"/>
      <c r="AP2809" s="19"/>
      <c r="AQ2809" s="19"/>
      <c r="AR2809" s="19"/>
      <c r="AS2809" s="51"/>
      <c r="AT2809" s="51"/>
      <c r="AU2809" s="51"/>
      <c r="AV2809" s="51"/>
      <c r="AW2809" s="51"/>
    </row>
    <row r="2810" spans="1:49" ht="15" x14ac:dyDescent="0.3">
      <c r="A2810" s="32"/>
      <c r="AI2810" s="20"/>
      <c r="AJ2810" s="21"/>
      <c r="AK2810" s="39"/>
      <c r="AL2810" s="39"/>
      <c r="AM2810" s="19"/>
      <c r="AN2810" s="19"/>
      <c r="AO2810" s="19"/>
      <c r="AP2810" s="19"/>
      <c r="AQ2810" s="19"/>
      <c r="AR2810" s="19"/>
      <c r="AS2810" s="51"/>
      <c r="AT2810" s="51"/>
      <c r="AU2810" s="51"/>
      <c r="AV2810" s="51"/>
      <c r="AW2810" s="51"/>
    </row>
    <row r="2811" spans="1:49" ht="15" x14ac:dyDescent="0.3">
      <c r="A2811" s="32"/>
      <c r="AI2811" s="20"/>
      <c r="AJ2811" s="21"/>
      <c r="AK2811" s="39"/>
      <c r="AL2811" s="39"/>
      <c r="AM2811" s="19"/>
      <c r="AN2811" s="19"/>
      <c r="AO2811" s="19"/>
      <c r="AP2811" s="19"/>
      <c r="AQ2811" s="19"/>
      <c r="AR2811" s="19"/>
      <c r="AS2811" s="51"/>
      <c r="AT2811" s="51"/>
      <c r="AU2811" s="51"/>
      <c r="AV2811" s="51"/>
      <c r="AW2811" s="51"/>
    </row>
    <row r="2812" spans="1:49" ht="15" x14ac:dyDescent="0.3">
      <c r="A2812" s="32"/>
      <c r="AI2812" s="20"/>
      <c r="AJ2812" s="21"/>
      <c r="AK2812" s="39"/>
      <c r="AL2812" s="39"/>
      <c r="AM2812" s="19"/>
      <c r="AN2812" s="19"/>
      <c r="AO2812" s="19"/>
      <c r="AP2812" s="19"/>
      <c r="AQ2812" s="19"/>
      <c r="AR2812" s="19"/>
      <c r="AS2812" s="51"/>
      <c r="AT2812" s="51"/>
      <c r="AU2812" s="51"/>
      <c r="AV2812" s="51"/>
      <c r="AW2812" s="51"/>
    </row>
    <row r="2813" spans="1:49" ht="15" x14ac:dyDescent="0.3">
      <c r="A2813" s="32"/>
      <c r="AI2813" s="20"/>
      <c r="AJ2813" s="21"/>
      <c r="AK2813" s="39"/>
      <c r="AL2813" s="39"/>
      <c r="AM2813" s="19"/>
      <c r="AN2813" s="19"/>
      <c r="AO2813" s="19"/>
      <c r="AP2813" s="19"/>
      <c r="AQ2813" s="19"/>
      <c r="AR2813" s="19"/>
      <c r="AS2813" s="51"/>
      <c r="AT2813" s="51"/>
      <c r="AU2813" s="51"/>
      <c r="AV2813" s="51"/>
      <c r="AW2813" s="51"/>
    </row>
    <row r="2814" spans="1:49" ht="15" x14ac:dyDescent="0.3">
      <c r="A2814" s="32"/>
      <c r="AI2814" s="20"/>
      <c r="AJ2814" s="21"/>
      <c r="AK2814" s="39"/>
      <c r="AL2814" s="39"/>
      <c r="AM2814" s="19"/>
      <c r="AN2814" s="19"/>
      <c r="AO2814" s="19"/>
      <c r="AP2814" s="19"/>
      <c r="AQ2814" s="19"/>
      <c r="AR2814" s="19"/>
      <c r="AS2814" s="51"/>
      <c r="AT2814" s="51"/>
      <c r="AU2814" s="51"/>
      <c r="AV2814" s="51"/>
      <c r="AW2814" s="51"/>
    </row>
    <row r="2815" spans="1:49" ht="15" x14ac:dyDescent="0.3">
      <c r="A2815" s="32"/>
      <c r="AI2815" s="20"/>
      <c r="AJ2815" s="21"/>
      <c r="AK2815" s="39"/>
      <c r="AL2815" s="39"/>
      <c r="AM2815" s="19"/>
      <c r="AN2815" s="19"/>
      <c r="AO2815" s="19"/>
      <c r="AP2815" s="19"/>
      <c r="AQ2815" s="19"/>
      <c r="AR2815" s="19"/>
      <c r="AS2815" s="51"/>
      <c r="AT2815" s="51"/>
      <c r="AU2815" s="51"/>
      <c r="AV2815" s="51"/>
      <c r="AW2815" s="51"/>
    </row>
    <row r="2816" spans="1:49" ht="15" x14ac:dyDescent="0.3">
      <c r="A2816" s="32"/>
      <c r="AI2816" s="20"/>
      <c r="AJ2816" s="21"/>
      <c r="AK2816" s="39"/>
      <c r="AL2816" s="39"/>
      <c r="AM2816" s="19"/>
      <c r="AN2816" s="19"/>
      <c r="AO2816" s="19"/>
      <c r="AP2816" s="19"/>
      <c r="AQ2816" s="19"/>
      <c r="AR2816" s="19"/>
      <c r="AS2816" s="51"/>
      <c r="AT2816" s="51"/>
      <c r="AU2816" s="51"/>
      <c r="AV2816" s="51"/>
      <c r="AW2816" s="51"/>
    </row>
    <row r="2817" spans="1:49" ht="15" x14ac:dyDescent="0.3">
      <c r="A2817" s="32"/>
      <c r="AI2817" s="20"/>
      <c r="AJ2817" s="21"/>
      <c r="AK2817" s="39"/>
      <c r="AL2817" s="39"/>
      <c r="AM2817" s="19"/>
      <c r="AN2817" s="19"/>
      <c r="AO2817" s="19"/>
      <c r="AP2817" s="19"/>
      <c r="AQ2817" s="19"/>
      <c r="AR2817" s="19"/>
      <c r="AS2817" s="51"/>
      <c r="AT2817" s="51"/>
      <c r="AU2817" s="51"/>
      <c r="AV2817" s="51"/>
      <c r="AW2817" s="51"/>
    </row>
    <row r="2818" spans="1:49" ht="15" x14ac:dyDescent="0.3">
      <c r="A2818" s="32"/>
      <c r="AI2818" s="20"/>
      <c r="AJ2818" s="21"/>
      <c r="AK2818" s="39"/>
      <c r="AL2818" s="39"/>
      <c r="AM2818" s="19"/>
      <c r="AN2818" s="19"/>
      <c r="AO2818" s="19"/>
      <c r="AP2818" s="19"/>
      <c r="AQ2818" s="19"/>
      <c r="AR2818" s="19"/>
      <c r="AS2818" s="51"/>
      <c r="AT2818" s="51"/>
      <c r="AU2818" s="51"/>
      <c r="AV2818" s="51"/>
      <c r="AW2818" s="51"/>
    </row>
    <row r="2819" spans="1:49" ht="15" x14ac:dyDescent="0.3">
      <c r="A2819" s="32"/>
      <c r="AI2819" s="20"/>
      <c r="AJ2819" s="21"/>
      <c r="AK2819" s="39"/>
      <c r="AL2819" s="39"/>
      <c r="AM2819" s="19"/>
      <c r="AN2819" s="19"/>
      <c r="AO2819" s="19"/>
      <c r="AP2819" s="19"/>
      <c r="AQ2819" s="19"/>
      <c r="AR2819" s="19"/>
      <c r="AS2819" s="51"/>
      <c r="AT2819" s="51"/>
      <c r="AU2819" s="51"/>
      <c r="AV2819" s="51"/>
      <c r="AW2819" s="51"/>
    </row>
    <row r="2820" spans="1:49" ht="15" x14ac:dyDescent="0.3">
      <c r="A2820" s="32"/>
      <c r="AI2820" s="20"/>
      <c r="AJ2820" s="21"/>
      <c r="AK2820" s="39"/>
      <c r="AL2820" s="39"/>
      <c r="AM2820" s="19"/>
      <c r="AN2820" s="19"/>
      <c r="AO2820" s="19"/>
      <c r="AP2820" s="19"/>
      <c r="AQ2820" s="19"/>
      <c r="AR2820" s="19"/>
      <c r="AS2820" s="51"/>
      <c r="AT2820" s="51"/>
      <c r="AU2820" s="51"/>
      <c r="AV2820" s="51"/>
      <c r="AW2820" s="51"/>
    </row>
    <row r="2821" spans="1:49" ht="15" x14ac:dyDescent="0.3">
      <c r="A2821" s="32"/>
      <c r="AI2821" s="20"/>
      <c r="AJ2821" s="21"/>
      <c r="AK2821" s="39"/>
      <c r="AL2821" s="39"/>
      <c r="AM2821" s="19"/>
      <c r="AN2821" s="19"/>
      <c r="AO2821" s="19"/>
      <c r="AP2821" s="19"/>
      <c r="AQ2821" s="19"/>
      <c r="AR2821" s="19"/>
      <c r="AS2821" s="51"/>
      <c r="AT2821" s="51"/>
      <c r="AU2821" s="51"/>
      <c r="AV2821" s="51"/>
      <c r="AW2821" s="51"/>
    </row>
    <row r="2822" spans="1:49" ht="15" x14ac:dyDescent="0.3">
      <c r="A2822" s="32"/>
      <c r="AI2822" s="20"/>
      <c r="AJ2822" s="21"/>
      <c r="AK2822" s="39"/>
      <c r="AL2822" s="39"/>
      <c r="AM2822" s="19"/>
      <c r="AN2822" s="19"/>
      <c r="AO2822" s="19"/>
      <c r="AP2822" s="19"/>
      <c r="AQ2822" s="19"/>
      <c r="AR2822" s="19"/>
      <c r="AS2822" s="51"/>
      <c r="AT2822" s="51"/>
      <c r="AU2822" s="51"/>
      <c r="AV2822" s="51"/>
      <c r="AW2822" s="51"/>
    </row>
    <row r="2823" spans="1:49" ht="15" x14ac:dyDescent="0.3">
      <c r="A2823" s="32"/>
      <c r="AI2823" s="20"/>
      <c r="AJ2823" s="21"/>
      <c r="AK2823" s="39"/>
      <c r="AL2823" s="39"/>
      <c r="AM2823" s="19"/>
      <c r="AN2823" s="19"/>
      <c r="AO2823" s="19"/>
      <c r="AP2823" s="19"/>
      <c r="AQ2823" s="19"/>
      <c r="AR2823" s="19"/>
      <c r="AS2823" s="51"/>
      <c r="AT2823" s="51"/>
      <c r="AU2823" s="51"/>
      <c r="AV2823" s="51"/>
      <c r="AW2823" s="51"/>
    </row>
    <row r="2824" spans="1:49" ht="15" x14ac:dyDescent="0.3">
      <c r="A2824" s="32"/>
      <c r="AI2824" s="20"/>
      <c r="AJ2824" s="21"/>
      <c r="AK2824" s="39"/>
      <c r="AL2824" s="39"/>
      <c r="AM2824" s="19"/>
      <c r="AN2824" s="19"/>
      <c r="AO2824" s="19"/>
      <c r="AP2824" s="19"/>
      <c r="AQ2824" s="19"/>
      <c r="AR2824" s="19"/>
      <c r="AS2824" s="51"/>
      <c r="AT2824" s="51"/>
      <c r="AU2824" s="51"/>
      <c r="AV2824" s="51"/>
      <c r="AW2824" s="51"/>
    </row>
    <row r="2825" spans="1:49" ht="15" x14ac:dyDescent="0.3">
      <c r="A2825" s="32"/>
      <c r="AI2825" s="20"/>
      <c r="AJ2825" s="21"/>
      <c r="AK2825" s="39"/>
      <c r="AL2825" s="39"/>
      <c r="AM2825" s="19"/>
      <c r="AN2825" s="19"/>
      <c r="AO2825" s="19"/>
      <c r="AP2825" s="19"/>
      <c r="AQ2825" s="19"/>
      <c r="AR2825" s="19"/>
      <c r="AS2825" s="51"/>
      <c r="AT2825" s="51"/>
      <c r="AU2825" s="51"/>
      <c r="AV2825" s="51"/>
      <c r="AW2825" s="51"/>
    </row>
    <row r="2826" spans="1:49" ht="15" x14ac:dyDescent="0.3">
      <c r="A2826" s="32"/>
      <c r="AI2826" s="20"/>
      <c r="AJ2826" s="21"/>
      <c r="AK2826" s="39"/>
      <c r="AL2826" s="39"/>
      <c r="AM2826" s="19"/>
      <c r="AN2826" s="19"/>
      <c r="AO2826" s="19"/>
      <c r="AP2826" s="19"/>
      <c r="AQ2826" s="19"/>
      <c r="AR2826" s="19"/>
      <c r="AS2826" s="51"/>
      <c r="AT2826" s="51"/>
      <c r="AU2826" s="51"/>
      <c r="AV2826" s="51"/>
      <c r="AW2826" s="51"/>
    </row>
    <row r="2827" spans="1:49" ht="15" x14ac:dyDescent="0.3">
      <c r="A2827" s="32"/>
      <c r="AI2827" s="20"/>
      <c r="AJ2827" s="21"/>
      <c r="AK2827" s="39"/>
      <c r="AL2827" s="39"/>
      <c r="AM2827" s="19"/>
      <c r="AN2827" s="19"/>
      <c r="AO2827" s="19"/>
      <c r="AP2827" s="19"/>
      <c r="AQ2827" s="19"/>
      <c r="AR2827" s="19"/>
      <c r="AS2827" s="51"/>
      <c r="AT2827" s="51"/>
      <c r="AU2827" s="51"/>
      <c r="AV2827" s="51"/>
      <c r="AW2827" s="51"/>
    </row>
    <row r="2828" spans="1:49" ht="15" x14ac:dyDescent="0.3">
      <c r="A2828" s="32"/>
      <c r="AI2828" s="20"/>
      <c r="AJ2828" s="21"/>
      <c r="AK2828" s="39"/>
      <c r="AL2828" s="39"/>
      <c r="AM2828" s="19"/>
      <c r="AN2828" s="19"/>
      <c r="AO2828" s="19"/>
      <c r="AP2828" s="19"/>
      <c r="AQ2828" s="19"/>
      <c r="AR2828" s="19"/>
      <c r="AS2828" s="51"/>
      <c r="AT2828" s="51"/>
      <c r="AU2828" s="51"/>
      <c r="AV2828" s="51"/>
      <c r="AW2828" s="51"/>
    </row>
    <row r="2829" spans="1:49" ht="15" x14ac:dyDescent="0.3">
      <c r="A2829" s="32"/>
      <c r="AI2829" s="20"/>
      <c r="AJ2829" s="21"/>
      <c r="AK2829" s="39"/>
      <c r="AL2829" s="39"/>
      <c r="AM2829" s="19"/>
      <c r="AN2829" s="19"/>
      <c r="AO2829" s="19"/>
      <c r="AP2829" s="19"/>
      <c r="AQ2829" s="19"/>
      <c r="AR2829" s="19"/>
      <c r="AS2829" s="51"/>
      <c r="AT2829" s="51"/>
      <c r="AU2829" s="51"/>
      <c r="AV2829" s="51"/>
      <c r="AW2829" s="51"/>
    </row>
    <row r="2830" spans="1:49" ht="15" x14ac:dyDescent="0.3">
      <c r="A2830" s="32"/>
      <c r="AI2830" s="20"/>
      <c r="AJ2830" s="21"/>
      <c r="AK2830" s="39"/>
      <c r="AL2830" s="39"/>
      <c r="AM2830" s="19"/>
      <c r="AN2830" s="19"/>
      <c r="AO2830" s="19"/>
      <c r="AP2830" s="19"/>
      <c r="AQ2830" s="19"/>
      <c r="AR2830" s="19"/>
      <c r="AS2830" s="51"/>
      <c r="AT2830" s="51"/>
      <c r="AU2830" s="51"/>
      <c r="AV2830" s="51"/>
      <c r="AW2830" s="51"/>
    </row>
    <row r="2831" spans="1:49" ht="15" x14ac:dyDescent="0.3">
      <c r="A2831" s="32"/>
      <c r="AI2831" s="20"/>
      <c r="AJ2831" s="21"/>
      <c r="AK2831" s="39"/>
      <c r="AL2831" s="39"/>
      <c r="AM2831" s="19"/>
      <c r="AN2831" s="19"/>
      <c r="AO2831" s="19"/>
      <c r="AP2831" s="19"/>
      <c r="AQ2831" s="19"/>
      <c r="AR2831" s="19"/>
      <c r="AS2831" s="51"/>
      <c r="AT2831" s="51"/>
      <c r="AU2831" s="51"/>
      <c r="AV2831" s="51"/>
      <c r="AW2831" s="51"/>
    </row>
    <row r="2832" spans="1:49" ht="15" x14ac:dyDescent="0.3">
      <c r="A2832" s="32"/>
      <c r="AI2832" s="20"/>
      <c r="AJ2832" s="21"/>
      <c r="AK2832" s="39"/>
      <c r="AL2832" s="39"/>
      <c r="AM2832" s="19"/>
      <c r="AN2832" s="19"/>
      <c r="AO2832" s="19"/>
      <c r="AP2832" s="19"/>
      <c r="AQ2832" s="19"/>
      <c r="AR2832" s="19"/>
      <c r="AS2832" s="51"/>
      <c r="AT2832" s="51"/>
      <c r="AU2832" s="51"/>
      <c r="AV2832" s="51"/>
      <c r="AW2832" s="51"/>
    </row>
    <row r="2833" spans="1:49" ht="15" x14ac:dyDescent="0.3">
      <c r="A2833" s="32"/>
      <c r="AI2833" s="20"/>
      <c r="AJ2833" s="21"/>
      <c r="AK2833" s="39"/>
      <c r="AL2833" s="39"/>
      <c r="AM2833" s="19"/>
      <c r="AN2833" s="19"/>
      <c r="AO2833" s="19"/>
      <c r="AP2833" s="19"/>
      <c r="AQ2833" s="19"/>
      <c r="AR2833" s="19"/>
      <c r="AS2833" s="51"/>
      <c r="AT2833" s="51"/>
      <c r="AU2833" s="51"/>
      <c r="AV2833" s="51"/>
      <c r="AW2833" s="51"/>
    </row>
    <row r="2834" spans="1:49" ht="15" x14ac:dyDescent="0.3">
      <c r="A2834" s="32"/>
      <c r="AI2834" s="20"/>
      <c r="AJ2834" s="21"/>
      <c r="AK2834" s="39"/>
      <c r="AL2834" s="39"/>
      <c r="AM2834" s="19"/>
      <c r="AN2834" s="19"/>
      <c r="AO2834" s="19"/>
      <c r="AP2834" s="19"/>
      <c r="AQ2834" s="19"/>
      <c r="AR2834" s="19"/>
      <c r="AS2834" s="51"/>
      <c r="AT2834" s="51"/>
      <c r="AU2834" s="51"/>
      <c r="AV2834" s="51"/>
      <c r="AW2834" s="51"/>
    </row>
    <row r="2835" spans="1:49" ht="15" x14ac:dyDescent="0.3">
      <c r="A2835" s="32"/>
      <c r="AI2835" s="20"/>
      <c r="AJ2835" s="21"/>
      <c r="AK2835" s="39"/>
      <c r="AL2835" s="39"/>
      <c r="AM2835" s="19"/>
      <c r="AN2835" s="19"/>
      <c r="AO2835" s="19"/>
      <c r="AP2835" s="19"/>
      <c r="AQ2835" s="19"/>
      <c r="AR2835" s="19"/>
      <c r="AS2835" s="51"/>
      <c r="AT2835" s="51"/>
      <c r="AU2835" s="51"/>
      <c r="AV2835" s="51"/>
      <c r="AW2835" s="51"/>
    </row>
    <row r="2836" spans="1:49" ht="15" x14ac:dyDescent="0.3">
      <c r="A2836" s="32"/>
      <c r="AI2836" s="20"/>
      <c r="AJ2836" s="21"/>
      <c r="AK2836" s="39"/>
      <c r="AL2836" s="39"/>
      <c r="AM2836" s="19"/>
      <c r="AN2836" s="19"/>
      <c r="AO2836" s="19"/>
      <c r="AP2836" s="19"/>
      <c r="AQ2836" s="19"/>
      <c r="AR2836" s="19"/>
      <c r="AS2836" s="51"/>
      <c r="AT2836" s="51"/>
      <c r="AU2836" s="51"/>
      <c r="AV2836" s="51"/>
      <c r="AW2836" s="51"/>
    </row>
    <row r="2837" spans="1:49" ht="15" x14ac:dyDescent="0.3">
      <c r="A2837" s="32"/>
      <c r="AI2837" s="20"/>
      <c r="AJ2837" s="21"/>
      <c r="AK2837" s="39"/>
      <c r="AL2837" s="39"/>
      <c r="AM2837" s="19"/>
      <c r="AN2837" s="19"/>
      <c r="AO2837" s="19"/>
      <c r="AP2837" s="19"/>
      <c r="AQ2837" s="19"/>
      <c r="AR2837" s="19"/>
      <c r="AS2837" s="51"/>
      <c r="AT2837" s="51"/>
      <c r="AU2837" s="51"/>
      <c r="AV2837" s="51"/>
      <c r="AW2837" s="51"/>
    </row>
    <row r="2838" spans="1:49" ht="15" x14ac:dyDescent="0.3">
      <c r="A2838" s="32"/>
      <c r="AI2838" s="20"/>
      <c r="AJ2838" s="21"/>
      <c r="AK2838" s="39"/>
      <c r="AL2838" s="39"/>
      <c r="AM2838" s="19"/>
      <c r="AN2838" s="19"/>
      <c r="AO2838" s="19"/>
      <c r="AP2838" s="19"/>
      <c r="AQ2838" s="19"/>
      <c r="AR2838" s="19"/>
      <c r="AS2838" s="51"/>
      <c r="AT2838" s="51"/>
      <c r="AU2838" s="51"/>
      <c r="AV2838" s="51"/>
      <c r="AW2838" s="51"/>
    </row>
    <row r="2839" spans="1:49" ht="15" x14ac:dyDescent="0.3">
      <c r="A2839" s="32"/>
      <c r="AI2839" s="20"/>
      <c r="AJ2839" s="21"/>
      <c r="AK2839" s="39"/>
      <c r="AL2839" s="39"/>
      <c r="AM2839" s="19"/>
      <c r="AN2839" s="19"/>
      <c r="AO2839" s="19"/>
      <c r="AP2839" s="19"/>
      <c r="AQ2839" s="19"/>
      <c r="AR2839" s="19"/>
      <c r="AS2839" s="51"/>
      <c r="AT2839" s="51"/>
      <c r="AU2839" s="51"/>
      <c r="AV2839" s="51"/>
      <c r="AW2839" s="51"/>
    </row>
    <row r="2840" spans="1:49" ht="15" x14ac:dyDescent="0.3">
      <c r="A2840" s="32"/>
      <c r="AI2840" s="20"/>
      <c r="AJ2840" s="21"/>
      <c r="AK2840" s="39"/>
      <c r="AL2840" s="39"/>
      <c r="AM2840" s="19"/>
      <c r="AN2840" s="19"/>
      <c r="AO2840" s="19"/>
      <c r="AP2840" s="19"/>
      <c r="AQ2840" s="19"/>
      <c r="AR2840" s="19"/>
      <c r="AS2840" s="51"/>
      <c r="AT2840" s="51"/>
      <c r="AU2840" s="51"/>
      <c r="AV2840" s="51"/>
      <c r="AW2840" s="51"/>
    </row>
    <row r="2841" spans="1:49" ht="15" x14ac:dyDescent="0.3">
      <c r="A2841" s="32"/>
      <c r="AI2841" s="20"/>
      <c r="AJ2841" s="21"/>
      <c r="AK2841" s="39"/>
      <c r="AL2841" s="39"/>
      <c r="AM2841" s="19"/>
      <c r="AN2841" s="19"/>
      <c r="AO2841" s="19"/>
      <c r="AP2841" s="19"/>
      <c r="AQ2841" s="19"/>
      <c r="AR2841" s="19"/>
      <c r="AS2841" s="51"/>
      <c r="AT2841" s="51"/>
      <c r="AU2841" s="51"/>
      <c r="AV2841" s="51"/>
      <c r="AW2841" s="51"/>
    </row>
    <row r="2842" spans="1:49" ht="15" x14ac:dyDescent="0.3">
      <c r="A2842" s="32"/>
      <c r="AI2842" s="20"/>
      <c r="AJ2842" s="21"/>
      <c r="AK2842" s="39"/>
      <c r="AL2842" s="39"/>
      <c r="AM2842" s="19"/>
      <c r="AN2842" s="19"/>
      <c r="AO2842" s="19"/>
      <c r="AP2842" s="19"/>
      <c r="AQ2842" s="19"/>
      <c r="AR2842" s="19"/>
      <c r="AS2842" s="51"/>
      <c r="AT2842" s="51"/>
      <c r="AU2842" s="51"/>
      <c r="AV2842" s="51"/>
      <c r="AW2842" s="51"/>
    </row>
    <row r="2843" spans="1:49" ht="15" x14ac:dyDescent="0.3">
      <c r="A2843" s="32"/>
      <c r="AI2843" s="20"/>
      <c r="AJ2843" s="21"/>
      <c r="AK2843" s="39"/>
      <c r="AL2843" s="39"/>
      <c r="AM2843" s="19"/>
      <c r="AN2843" s="19"/>
      <c r="AO2843" s="19"/>
      <c r="AP2843" s="19"/>
      <c r="AQ2843" s="19"/>
      <c r="AR2843" s="19"/>
      <c r="AS2843" s="51"/>
      <c r="AT2843" s="51"/>
      <c r="AU2843" s="51"/>
      <c r="AV2843" s="51"/>
      <c r="AW2843" s="51"/>
    </row>
    <row r="2844" spans="1:49" ht="15" x14ac:dyDescent="0.3">
      <c r="A2844" s="32"/>
      <c r="AI2844" s="20"/>
      <c r="AJ2844" s="21"/>
      <c r="AK2844" s="39"/>
      <c r="AL2844" s="39"/>
      <c r="AM2844" s="19"/>
      <c r="AN2844" s="19"/>
      <c r="AO2844" s="19"/>
      <c r="AP2844" s="19"/>
      <c r="AQ2844" s="19"/>
      <c r="AR2844" s="19"/>
      <c r="AS2844" s="51"/>
      <c r="AT2844" s="51"/>
      <c r="AU2844" s="51"/>
      <c r="AV2844" s="51"/>
      <c r="AW2844" s="51"/>
    </row>
    <row r="2845" spans="1:49" ht="15" x14ac:dyDescent="0.3">
      <c r="A2845" s="32"/>
      <c r="AI2845" s="20"/>
      <c r="AJ2845" s="21"/>
      <c r="AK2845" s="39"/>
      <c r="AL2845" s="39"/>
      <c r="AM2845" s="19"/>
      <c r="AN2845" s="19"/>
      <c r="AO2845" s="19"/>
      <c r="AP2845" s="19"/>
      <c r="AQ2845" s="19"/>
      <c r="AR2845" s="19"/>
      <c r="AS2845" s="51"/>
      <c r="AT2845" s="51"/>
      <c r="AU2845" s="51"/>
      <c r="AV2845" s="51"/>
      <c r="AW2845" s="51"/>
    </row>
    <row r="2846" spans="1:49" ht="15" x14ac:dyDescent="0.3">
      <c r="A2846" s="32"/>
      <c r="AI2846" s="20"/>
      <c r="AJ2846" s="21"/>
      <c r="AK2846" s="39"/>
      <c r="AL2846" s="39"/>
      <c r="AM2846" s="19"/>
      <c r="AN2846" s="19"/>
      <c r="AO2846" s="19"/>
      <c r="AP2846" s="19"/>
      <c r="AQ2846" s="19"/>
      <c r="AR2846" s="19"/>
      <c r="AS2846" s="51"/>
      <c r="AT2846" s="51"/>
      <c r="AU2846" s="51"/>
      <c r="AV2846" s="51"/>
      <c r="AW2846" s="51"/>
    </row>
    <row r="2847" spans="1:49" ht="15" x14ac:dyDescent="0.3">
      <c r="A2847" s="32"/>
      <c r="AI2847" s="20"/>
      <c r="AJ2847" s="21"/>
      <c r="AK2847" s="39"/>
      <c r="AL2847" s="39"/>
      <c r="AM2847" s="19"/>
      <c r="AN2847" s="19"/>
      <c r="AO2847" s="19"/>
      <c r="AP2847" s="19"/>
      <c r="AQ2847" s="19"/>
      <c r="AR2847" s="19"/>
      <c r="AS2847" s="51"/>
      <c r="AT2847" s="51"/>
      <c r="AU2847" s="51"/>
      <c r="AV2847" s="51"/>
      <c r="AW2847" s="51"/>
    </row>
    <row r="2848" spans="1:49" ht="15" x14ac:dyDescent="0.3">
      <c r="A2848" s="32"/>
      <c r="AI2848" s="20"/>
      <c r="AJ2848" s="21"/>
      <c r="AK2848" s="39"/>
      <c r="AL2848" s="39"/>
      <c r="AM2848" s="19"/>
      <c r="AN2848" s="19"/>
      <c r="AO2848" s="19"/>
      <c r="AP2848" s="19"/>
      <c r="AQ2848" s="19"/>
      <c r="AR2848" s="19"/>
      <c r="AS2848" s="51"/>
      <c r="AT2848" s="51"/>
      <c r="AU2848" s="51"/>
      <c r="AV2848" s="51"/>
      <c r="AW2848" s="51"/>
    </row>
    <row r="2849" spans="1:49" ht="15" x14ac:dyDescent="0.3">
      <c r="A2849" s="32"/>
      <c r="AI2849" s="20"/>
      <c r="AJ2849" s="21"/>
      <c r="AK2849" s="39"/>
      <c r="AL2849" s="39"/>
      <c r="AM2849" s="19"/>
      <c r="AN2849" s="19"/>
      <c r="AO2849" s="19"/>
      <c r="AP2849" s="19"/>
      <c r="AQ2849" s="19"/>
      <c r="AR2849" s="19"/>
      <c r="AS2849" s="51"/>
      <c r="AT2849" s="51"/>
      <c r="AU2849" s="51"/>
      <c r="AV2849" s="51"/>
      <c r="AW2849" s="51"/>
    </row>
    <row r="2850" spans="1:49" ht="15" x14ac:dyDescent="0.3">
      <c r="A2850" s="32"/>
      <c r="AI2850" s="20"/>
      <c r="AJ2850" s="21"/>
      <c r="AK2850" s="39"/>
      <c r="AL2850" s="39"/>
      <c r="AM2850" s="19"/>
      <c r="AN2850" s="19"/>
      <c r="AO2850" s="19"/>
      <c r="AP2850" s="19"/>
      <c r="AQ2850" s="19"/>
      <c r="AR2850" s="19"/>
      <c r="AS2850" s="51"/>
      <c r="AT2850" s="51"/>
      <c r="AU2850" s="51"/>
      <c r="AV2850" s="51"/>
      <c r="AW2850" s="51"/>
    </row>
    <row r="2851" spans="1:49" ht="15" x14ac:dyDescent="0.3">
      <c r="A2851" s="32"/>
      <c r="AI2851" s="20"/>
      <c r="AJ2851" s="21"/>
      <c r="AK2851" s="39"/>
      <c r="AL2851" s="39"/>
      <c r="AM2851" s="19"/>
      <c r="AN2851" s="19"/>
      <c r="AO2851" s="19"/>
      <c r="AP2851" s="19"/>
      <c r="AQ2851" s="19"/>
      <c r="AR2851" s="19"/>
      <c r="AS2851" s="51"/>
      <c r="AT2851" s="51"/>
      <c r="AU2851" s="51"/>
      <c r="AV2851" s="51"/>
      <c r="AW2851" s="51"/>
    </row>
    <row r="2852" spans="1:49" ht="15" x14ac:dyDescent="0.3">
      <c r="A2852" s="32"/>
      <c r="AI2852" s="20"/>
      <c r="AJ2852" s="21"/>
      <c r="AK2852" s="39"/>
      <c r="AL2852" s="39"/>
      <c r="AM2852" s="19"/>
      <c r="AN2852" s="19"/>
      <c r="AO2852" s="19"/>
      <c r="AP2852" s="19"/>
      <c r="AQ2852" s="19"/>
      <c r="AR2852" s="19"/>
      <c r="AS2852" s="51"/>
      <c r="AT2852" s="51"/>
      <c r="AU2852" s="51"/>
      <c r="AV2852" s="51"/>
      <c r="AW2852" s="51"/>
    </row>
    <row r="2853" spans="1:49" ht="15" x14ac:dyDescent="0.3">
      <c r="A2853" s="32"/>
      <c r="AI2853" s="20"/>
      <c r="AJ2853" s="21"/>
      <c r="AK2853" s="39"/>
      <c r="AL2853" s="39"/>
      <c r="AM2853" s="19"/>
      <c r="AN2853" s="19"/>
      <c r="AO2853" s="19"/>
      <c r="AP2853" s="19"/>
      <c r="AQ2853" s="19"/>
      <c r="AR2853" s="19"/>
      <c r="AS2853" s="51"/>
      <c r="AT2853" s="51"/>
      <c r="AU2853" s="51"/>
      <c r="AV2853" s="51"/>
      <c r="AW2853" s="51"/>
    </row>
    <row r="2854" spans="1:49" ht="15" x14ac:dyDescent="0.3">
      <c r="A2854" s="32"/>
      <c r="AI2854" s="20"/>
      <c r="AJ2854" s="21"/>
      <c r="AK2854" s="39"/>
      <c r="AL2854" s="39"/>
      <c r="AM2854" s="19"/>
      <c r="AN2854" s="19"/>
      <c r="AO2854" s="19"/>
      <c r="AP2854" s="19"/>
      <c r="AQ2854" s="19"/>
      <c r="AR2854" s="19"/>
      <c r="AS2854" s="51"/>
      <c r="AT2854" s="51"/>
      <c r="AU2854" s="51"/>
      <c r="AV2854" s="51"/>
      <c r="AW2854" s="51"/>
    </row>
    <row r="2855" spans="1:49" ht="15" x14ac:dyDescent="0.3">
      <c r="A2855" s="32"/>
      <c r="AI2855" s="20"/>
      <c r="AJ2855" s="21"/>
      <c r="AK2855" s="39"/>
      <c r="AL2855" s="39"/>
      <c r="AM2855" s="19"/>
      <c r="AN2855" s="19"/>
      <c r="AO2855" s="19"/>
      <c r="AP2855" s="19"/>
      <c r="AQ2855" s="19"/>
      <c r="AR2855" s="19"/>
      <c r="AS2855" s="51"/>
      <c r="AT2855" s="51"/>
      <c r="AU2855" s="51"/>
      <c r="AV2855" s="51"/>
      <c r="AW2855" s="51"/>
    </row>
    <row r="2856" spans="1:49" ht="15" x14ac:dyDescent="0.3">
      <c r="A2856" s="32"/>
      <c r="AI2856" s="20"/>
      <c r="AJ2856" s="21"/>
      <c r="AK2856" s="39"/>
      <c r="AL2856" s="39"/>
      <c r="AM2856" s="19"/>
      <c r="AN2856" s="19"/>
      <c r="AO2856" s="19"/>
      <c r="AP2856" s="19"/>
      <c r="AQ2856" s="19"/>
      <c r="AR2856" s="19"/>
      <c r="AS2856" s="51"/>
      <c r="AT2856" s="51"/>
      <c r="AU2856" s="51"/>
      <c r="AV2856" s="51"/>
      <c r="AW2856" s="51"/>
    </row>
    <row r="2857" spans="1:49" ht="15" x14ac:dyDescent="0.3">
      <c r="A2857" s="32"/>
      <c r="AI2857" s="20"/>
      <c r="AJ2857" s="21"/>
      <c r="AK2857" s="39"/>
      <c r="AL2857" s="39"/>
      <c r="AM2857" s="19"/>
      <c r="AN2857" s="19"/>
      <c r="AO2857" s="19"/>
      <c r="AP2857" s="19"/>
      <c r="AQ2857" s="19"/>
      <c r="AR2857" s="19"/>
      <c r="AS2857" s="51"/>
      <c r="AT2857" s="51"/>
      <c r="AU2857" s="51"/>
      <c r="AV2857" s="51"/>
      <c r="AW2857" s="51"/>
    </row>
    <row r="2858" spans="1:49" ht="15" x14ac:dyDescent="0.3">
      <c r="A2858" s="32"/>
      <c r="AI2858" s="20"/>
      <c r="AJ2858" s="21"/>
      <c r="AK2858" s="39"/>
      <c r="AL2858" s="39"/>
      <c r="AM2858" s="19"/>
      <c r="AN2858" s="19"/>
      <c r="AO2858" s="19"/>
      <c r="AP2858" s="19"/>
      <c r="AQ2858" s="19"/>
      <c r="AR2858" s="19"/>
      <c r="AS2858" s="51"/>
      <c r="AT2858" s="51"/>
      <c r="AU2858" s="51"/>
      <c r="AV2858" s="51"/>
      <c r="AW2858" s="51"/>
    </row>
    <row r="2859" spans="1:49" ht="15" x14ac:dyDescent="0.3">
      <c r="A2859" s="32"/>
      <c r="AI2859" s="20"/>
      <c r="AJ2859" s="21"/>
      <c r="AK2859" s="39"/>
      <c r="AL2859" s="39"/>
      <c r="AM2859" s="19"/>
      <c r="AN2859" s="19"/>
      <c r="AO2859" s="19"/>
      <c r="AP2859" s="19"/>
      <c r="AQ2859" s="19"/>
      <c r="AR2859" s="19"/>
      <c r="AS2859" s="51"/>
      <c r="AT2859" s="51"/>
      <c r="AU2859" s="51"/>
      <c r="AV2859" s="51"/>
      <c r="AW2859" s="51"/>
    </row>
    <row r="2860" spans="1:49" ht="15" x14ac:dyDescent="0.3">
      <c r="A2860" s="32"/>
      <c r="AI2860" s="20"/>
      <c r="AJ2860" s="21"/>
      <c r="AK2860" s="39"/>
      <c r="AL2860" s="39"/>
      <c r="AM2860" s="19"/>
      <c r="AN2860" s="19"/>
      <c r="AO2860" s="19"/>
      <c r="AP2860" s="19"/>
      <c r="AQ2860" s="19"/>
      <c r="AR2860" s="19"/>
      <c r="AS2860" s="51"/>
      <c r="AT2860" s="51"/>
      <c r="AU2860" s="51"/>
      <c r="AV2860" s="51"/>
      <c r="AW2860" s="51"/>
    </row>
    <row r="2861" spans="1:49" ht="15" x14ac:dyDescent="0.3">
      <c r="A2861" s="32"/>
      <c r="AI2861" s="20"/>
      <c r="AJ2861" s="21"/>
      <c r="AK2861" s="39"/>
      <c r="AL2861" s="39"/>
      <c r="AM2861" s="19"/>
      <c r="AN2861" s="19"/>
      <c r="AO2861" s="19"/>
      <c r="AP2861" s="19"/>
      <c r="AQ2861" s="19"/>
      <c r="AR2861" s="19"/>
      <c r="AS2861" s="51"/>
      <c r="AT2861" s="51"/>
      <c r="AU2861" s="51"/>
      <c r="AV2861" s="51"/>
      <c r="AW2861" s="51"/>
    </row>
    <row r="2862" spans="1:49" ht="15" x14ac:dyDescent="0.3">
      <c r="A2862" s="32"/>
      <c r="AI2862" s="20"/>
      <c r="AJ2862" s="21"/>
      <c r="AK2862" s="39"/>
      <c r="AL2862" s="39"/>
      <c r="AM2862" s="19"/>
      <c r="AN2862" s="19"/>
      <c r="AO2862" s="19"/>
      <c r="AP2862" s="19"/>
      <c r="AQ2862" s="19"/>
      <c r="AR2862" s="19"/>
      <c r="AS2862" s="51"/>
      <c r="AT2862" s="51"/>
      <c r="AU2862" s="51"/>
      <c r="AV2862" s="51"/>
      <c r="AW2862" s="51"/>
    </row>
    <row r="2863" spans="1:49" ht="15" x14ac:dyDescent="0.3">
      <c r="A2863" s="32"/>
      <c r="AI2863" s="20"/>
      <c r="AJ2863" s="21"/>
      <c r="AK2863" s="39"/>
      <c r="AL2863" s="39"/>
      <c r="AM2863" s="19"/>
      <c r="AN2863" s="19"/>
      <c r="AO2863" s="19"/>
      <c r="AP2863" s="19"/>
      <c r="AQ2863" s="19"/>
      <c r="AR2863" s="19"/>
      <c r="AS2863" s="51"/>
      <c r="AT2863" s="51"/>
      <c r="AU2863" s="51"/>
      <c r="AV2863" s="51"/>
      <c r="AW2863" s="51"/>
    </row>
    <row r="2864" spans="1:49" ht="15" x14ac:dyDescent="0.3">
      <c r="A2864" s="32"/>
      <c r="AI2864" s="20"/>
      <c r="AJ2864" s="21"/>
      <c r="AK2864" s="39"/>
      <c r="AL2864" s="39"/>
      <c r="AM2864" s="19"/>
      <c r="AN2864" s="19"/>
      <c r="AO2864" s="19"/>
      <c r="AP2864" s="19"/>
      <c r="AQ2864" s="19"/>
      <c r="AR2864" s="19"/>
      <c r="AS2864" s="51"/>
      <c r="AT2864" s="51"/>
      <c r="AU2864" s="51"/>
      <c r="AV2864" s="51"/>
      <c r="AW2864" s="51"/>
    </row>
    <row r="2865" spans="1:49" ht="15" x14ac:dyDescent="0.3">
      <c r="A2865" s="32"/>
      <c r="AI2865" s="20"/>
      <c r="AJ2865" s="21"/>
      <c r="AK2865" s="39"/>
      <c r="AL2865" s="39"/>
      <c r="AM2865" s="19"/>
      <c r="AN2865" s="19"/>
      <c r="AO2865" s="19"/>
      <c r="AP2865" s="19"/>
      <c r="AQ2865" s="19"/>
      <c r="AR2865" s="19"/>
      <c r="AS2865" s="51"/>
      <c r="AT2865" s="51"/>
      <c r="AU2865" s="51"/>
      <c r="AV2865" s="51"/>
      <c r="AW2865" s="51"/>
    </row>
    <row r="2866" spans="1:49" ht="15" x14ac:dyDescent="0.3">
      <c r="A2866" s="32"/>
      <c r="AI2866" s="20"/>
      <c r="AJ2866" s="21"/>
      <c r="AK2866" s="39"/>
      <c r="AL2866" s="39"/>
      <c r="AM2866" s="19"/>
      <c r="AN2866" s="19"/>
      <c r="AO2866" s="19"/>
      <c r="AP2866" s="19"/>
      <c r="AQ2866" s="19"/>
      <c r="AR2866" s="19"/>
      <c r="AS2866" s="51"/>
      <c r="AT2866" s="51"/>
      <c r="AU2866" s="51"/>
      <c r="AV2866" s="51"/>
      <c r="AW2866" s="51"/>
    </row>
    <row r="2867" spans="1:49" ht="15" x14ac:dyDescent="0.3">
      <c r="A2867" s="32"/>
      <c r="AI2867" s="20"/>
      <c r="AJ2867" s="21"/>
      <c r="AK2867" s="39"/>
      <c r="AL2867" s="39"/>
      <c r="AM2867" s="19"/>
      <c r="AN2867" s="19"/>
      <c r="AO2867" s="19"/>
      <c r="AP2867" s="19"/>
      <c r="AQ2867" s="19"/>
      <c r="AR2867" s="19"/>
      <c r="AS2867" s="51"/>
      <c r="AT2867" s="51"/>
      <c r="AU2867" s="51"/>
      <c r="AV2867" s="51"/>
      <c r="AW2867" s="51"/>
    </row>
    <row r="2868" spans="1:49" ht="15" x14ac:dyDescent="0.3">
      <c r="A2868" s="32"/>
      <c r="AI2868" s="20"/>
      <c r="AJ2868" s="21"/>
      <c r="AK2868" s="39"/>
      <c r="AL2868" s="39"/>
      <c r="AM2868" s="19"/>
      <c r="AN2868" s="19"/>
      <c r="AO2868" s="19"/>
      <c r="AP2868" s="19"/>
      <c r="AQ2868" s="19"/>
      <c r="AR2868" s="19"/>
      <c r="AS2868" s="51"/>
      <c r="AT2868" s="51"/>
      <c r="AU2868" s="51"/>
      <c r="AV2868" s="51"/>
      <c r="AW2868" s="51"/>
    </row>
    <row r="2869" spans="1:49" ht="15" x14ac:dyDescent="0.3">
      <c r="A2869" s="32"/>
      <c r="AI2869" s="20"/>
      <c r="AJ2869" s="21"/>
      <c r="AK2869" s="39"/>
      <c r="AL2869" s="39"/>
      <c r="AM2869" s="19"/>
      <c r="AN2869" s="19"/>
      <c r="AO2869" s="19"/>
      <c r="AP2869" s="19"/>
      <c r="AQ2869" s="19"/>
      <c r="AR2869" s="19"/>
      <c r="AS2869" s="51"/>
      <c r="AT2869" s="51"/>
      <c r="AU2869" s="51"/>
      <c r="AV2869" s="51"/>
      <c r="AW2869" s="51"/>
    </row>
    <row r="2870" spans="1:49" ht="15" x14ac:dyDescent="0.3">
      <c r="A2870" s="32"/>
      <c r="AI2870" s="20"/>
      <c r="AJ2870" s="21"/>
      <c r="AK2870" s="39"/>
      <c r="AL2870" s="39"/>
      <c r="AM2870" s="19"/>
      <c r="AN2870" s="19"/>
      <c r="AO2870" s="19"/>
      <c r="AP2870" s="19"/>
      <c r="AQ2870" s="19"/>
      <c r="AR2870" s="19"/>
      <c r="AS2870" s="51"/>
      <c r="AT2870" s="51"/>
      <c r="AU2870" s="51"/>
      <c r="AV2870" s="51"/>
      <c r="AW2870" s="51"/>
    </row>
    <row r="2871" spans="1:49" ht="15" x14ac:dyDescent="0.3">
      <c r="A2871" s="32"/>
      <c r="AI2871" s="20"/>
      <c r="AJ2871" s="21"/>
      <c r="AK2871" s="39"/>
      <c r="AL2871" s="39"/>
      <c r="AM2871" s="19"/>
      <c r="AN2871" s="19"/>
      <c r="AO2871" s="19"/>
      <c r="AP2871" s="19"/>
      <c r="AQ2871" s="19"/>
      <c r="AR2871" s="19"/>
      <c r="AS2871" s="51"/>
      <c r="AT2871" s="51"/>
      <c r="AU2871" s="51"/>
      <c r="AV2871" s="51"/>
      <c r="AW2871" s="51"/>
    </row>
    <row r="2872" spans="1:49" ht="15" x14ac:dyDescent="0.3">
      <c r="A2872" s="32"/>
      <c r="AI2872" s="20"/>
      <c r="AJ2872" s="21"/>
      <c r="AK2872" s="39"/>
      <c r="AL2872" s="39"/>
      <c r="AM2872" s="19"/>
      <c r="AN2872" s="19"/>
      <c r="AO2872" s="19"/>
      <c r="AP2872" s="19"/>
      <c r="AQ2872" s="19"/>
      <c r="AR2872" s="19"/>
      <c r="AS2872" s="51"/>
      <c r="AT2872" s="51"/>
      <c r="AU2872" s="51"/>
      <c r="AV2872" s="51"/>
      <c r="AW2872" s="51"/>
    </row>
    <row r="2873" spans="1:49" ht="15" x14ac:dyDescent="0.3">
      <c r="A2873" s="32"/>
      <c r="AI2873" s="20"/>
      <c r="AJ2873" s="21"/>
      <c r="AK2873" s="39"/>
      <c r="AL2873" s="39"/>
      <c r="AM2873" s="19"/>
      <c r="AN2873" s="19"/>
      <c r="AO2873" s="19"/>
      <c r="AP2873" s="19"/>
      <c r="AQ2873" s="19"/>
      <c r="AR2873" s="19"/>
      <c r="AS2873" s="51"/>
      <c r="AT2873" s="51"/>
      <c r="AU2873" s="51"/>
      <c r="AV2873" s="51"/>
      <c r="AW2873" s="51"/>
    </row>
    <row r="2874" spans="1:49" ht="15" x14ac:dyDescent="0.3">
      <c r="A2874" s="32"/>
      <c r="AI2874" s="20"/>
      <c r="AJ2874" s="21"/>
      <c r="AK2874" s="39"/>
      <c r="AL2874" s="39"/>
      <c r="AM2874" s="19"/>
      <c r="AN2874" s="19"/>
      <c r="AO2874" s="19"/>
      <c r="AP2874" s="19"/>
      <c r="AQ2874" s="19"/>
      <c r="AR2874" s="19"/>
      <c r="AS2874" s="51"/>
      <c r="AT2874" s="51"/>
      <c r="AU2874" s="51"/>
      <c r="AV2874" s="51"/>
      <c r="AW2874" s="51"/>
    </row>
    <row r="2875" spans="1:49" ht="15" x14ac:dyDescent="0.3">
      <c r="A2875" s="32"/>
      <c r="AI2875" s="20"/>
      <c r="AJ2875" s="21"/>
      <c r="AK2875" s="39"/>
      <c r="AL2875" s="39"/>
      <c r="AM2875" s="19"/>
      <c r="AN2875" s="19"/>
      <c r="AO2875" s="19"/>
      <c r="AP2875" s="19"/>
      <c r="AQ2875" s="19"/>
      <c r="AR2875" s="19"/>
      <c r="AS2875" s="51"/>
      <c r="AT2875" s="51"/>
      <c r="AU2875" s="51"/>
      <c r="AV2875" s="51"/>
      <c r="AW2875" s="51"/>
    </row>
    <row r="2876" spans="1:49" ht="15" x14ac:dyDescent="0.3">
      <c r="A2876" s="32"/>
      <c r="AI2876" s="20"/>
      <c r="AJ2876" s="21"/>
      <c r="AK2876" s="39"/>
      <c r="AL2876" s="39"/>
      <c r="AM2876" s="19"/>
      <c r="AN2876" s="19"/>
      <c r="AO2876" s="19"/>
      <c r="AP2876" s="19"/>
      <c r="AQ2876" s="19"/>
      <c r="AR2876" s="19"/>
      <c r="AS2876" s="51"/>
      <c r="AT2876" s="51"/>
      <c r="AU2876" s="51"/>
      <c r="AV2876" s="51"/>
      <c r="AW2876" s="51"/>
    </row>
    <row r="2877" spans="1:49" ht="15" x14ac:dyDescent="0.3">
      <c r="A2877" s="32"/>
      <c r="AI2877" s="20"/>
      <c r="AJ2877" s="21"/>
      <c r="AK2877" s="39"/>
      <c r="AL2877" s="39"/>
      <c r="AM2877" s="19"/>
      <c r="AN2877" s="19"/>
      <c r="AO2877" s="19"/>
      <c r="AP2877" s="19"/>
      <c r="AQ2877" s="19"/>
      <c r="AR2877" s="19"/>
      <c r="AS2877" s="51"/>
      <c r="AT2877" s="51"/>
      <c r="AU2877" s="51"/>
      <c r="AV2877" s="51"/>
      <c r="AW2877" s="51"/>
    </row>
    <row r="2878" spans="1:49" ht="15" x14ac:dyDescent="0.3">
      <c r="A2878" s="32"/>
      <c r="AI2878" s="20"/>
      <c r="AJ2878" s="21"/>
      <c r="AK2878" s="39"/>
      <c r="AL2878" s="39"/>
      <c r="AM2878" s="19"/>
      <c r="AN2878" s="19"/>
      <c r="AO2878" s="19"/>
      <c r="AP2878" s="19"/>
      <c r="AQ2878" s="19"/>
      <c r="AR2878" s="19"/>
      <c r="AS2878" s="51"/>
      <c r="AT2878" s="51"/>
      <c r="AU2878" s="51"/>
      <c r="AV2878" s="51"/>
      <c r="AW2878" s="51"/>
    </row>
    <row r="2879" spans="1:49" ht="15" x14ac:dyDescent="0.3">
      <c r="A2879" s="32"/>
      <c r="AI2879" s="20"/>
      <c r="AJ2879" s="21"/>
      <c r="AK2879" s="39"/>
      <c r="AL2879" s="39"/>
      <c r="AM2879" s="19"/>
      <c r="AN2879" s="19"/>
      <c r="AO2879" s="19"/>
      <c r="AP2879" s="19"/>
      <c r="AQ2879" s="19"/>
      <c r="AR2879" s="19"/>
      <c r="AS2879" s="51"/>
      <c r="AT2879" s="51"/>
      <c r="AU2879" s="51"/>
      <c r="AV2879" s="51"/>
      <c r="AW2879" s="51"/>
    </row>
    <row r="2880" spans="1:49" ht="15" x14ac:dyDescent="0.3">
      <c r="A2880" s="32"/>
      <c r="AI2880" s="20"/>
      <c r="AJ2880" s="21"/>
      <c r="AK2880" s="39"/>
      <c r="AL2880" s="39"/>
      <c r="AM2880" s="19"/>
      <c r="AN2880" s="19"/>
      <c r="AO2880" s="19"/>
      <c r="AP2880" s="19"/>
      <c r="AQ2880" s="19"/>
      <c r="AR2880" s="19"/>
      <c r="AS2880" s="51"/>
      <c r="AT2880" s="51"/>
      <c r="AU2880" s="51"/>
      <c r="AV2880" s="51"/>
      <c r="AW2880" s="51"/>
    </row>
    <row r="2881" spans="1:49" ht="15" x14ac:dyDescent="0.3">
      <c r="A2881" s="32"/>
      <c r="AI2881" s="20"/>
      <c r="AJ2881" s="21"/>
      <c r="AK2881" s="39"/>
      <c r="AL2881" s="39"/>
      <c r="AM2881" s="19"/>
      <c r="AN2881" s="19"/>
      <c r="AO2881" s="19"/>
      <c r="AP2881" s="19"/>
      <c r="AQ2881" s="19"/>
      <c r="AR2881" s="19"/>
      <c r="AS2881" s="51"/>
      <c r="AT2881" s="51"/>
      <c r="AU2881" s="51"/>
      <c r="AV2881" s="51"/>
      <c r="AW2881" s="51"/>
    </row>
    <row r="2882" spans="1:49" ht="15" x14ac:dyDescent="0.3">
      <c r="A2882" s="32"/>
      <c r="AI2882" s="20"/>
      <c r="AJ2882" s="21"/>
      <c r="AK2882" s="39"/>
      <c r="AL2882" s="39"/>
      <c r="AM2882" s="19"/>
      <c r="AN2882" s="19"/>
      <c r="AO2882" s="19"/>
      <c r="AP2882" s="19"/>
      <c r="AQ2882" s="19"/>
      <c r="AR2882" s="19"/>
      <c r="AS2882" s="51"/>
      <c r="AT2882" s="51"/>
      <c r="AU2882" s="51"/>
      <c r="AV2882" s="51"/>
      <c r="AW2882" s="51"/>
    </row>
    <row r="2883" spans="1:49" ht="15" x14ac:dyDescent="0.3">
      <c r="A2883" s="32"/>
      <c r="AI2883" s="20"/>
      <c r="AJ2883" s="21"/>
      <c r="AK2883" s="39"/>
      <c r="AL2883" s="39"/>
      <c r="AM2883" s="19"/>
      <c r="AN2883" s="19"/>
      <c r="AO2883" s="19"/>
      <c r="AP2883" s="19"/>
      <c r="AQ2883" s="19"/>
      <c r="AR2883" s="19"/>
      <c r="AS2883" s="51"/>
      <c r="AT2883" s="51"/>
      <c r="AU2883" s="51"/>
      <c r="AV2883" s="51"/>
      <c r="AW2883" s="51"/>
    </row>
    <row r="2884" spans="1:49" ht="15" x14ac:dyDescent="0.3">
      <c r="A2884" s="32"/>
      <c r="AI2884" s="20"/>
      <c r="AJ2884" s="21"/>
      <c r="AK2884" s="39"/>
      <c r="AL2884" s="39"/>
      <c r="AM2884" s="19"/>
      <c r="AN2884" s="19"/>
      <c r="AO2884" s="19"/>
      <c r="AP2884" s="19"/>
      <c r="AQ2884" s="19"/>
      <c r="AR2884" s="19"/>
      <c r="AS2884" s="51"/>
      <c r="AT2884" s="51"/>
      <c r="AU2884" s="51"/>
      <c r="AV2884" s="51"/>
      <c r="AW2884" s="51"/>
    </row>
    <row r="2885" spans="1:49" ht="15" x14ac:dyDescent="0.3">
      <c r="A2885" s="32"/>
      <c r="AI2885" s="20"/>
      <c r="AJ2885" s="21"/>
      <c r="AK2885" s="39"/>
      <c r="AL2885" s="39"/>
      <c r="AM2885" s="19"/>
      <c r="AN2885" s="19"/>
      <c r="AO2885" s="19"/>
      <c r="AP2885" s="19"/>
      <c r="AQ2885" s="19"/>
      <c r="AR2885" s="19"/>
      <c r="AS2885" s="51"/>
      <c r="AT2885" s="51"/>
      <c r="AU2885" s="51"/>
      <c r="AV2885" s="51"/>
      <c r="AW2885" s="51"/>
    </row>
    <row r="2886" spans="1:49" ht="15" x14ac:dyDescent="0.3">
      <c r="A2886" s="32"/>
      <c r="AI2886" s="20"/>
      <c r="AJ2886" s="21"/>
      <c r="AK2886" s="39"/>
      <c r="AL2886" s="39"/>
      <c r="AM2886" s="19"/>
      <c r="AN2886" s="19"/>
      <c r="AO2886" s="19"/>
      <c r="AP2886" s="19"/>
      <c r="AQ2886" s="19"/>
      <c r="AR2886" s="19"/>
      <c r="AS2886" s="51"/>
      <c r="AT2886" s="51"/>
      <c r="AU2886" s="51"/>
      <c r="AV2886" s="51"/>
      <c r="AW2886" s="51"/>
    </row>
    <row r="2887" spans="1:49" ht="15" x14ac:dyDescent="0.3">
      <c r="A2887" s="32"/>
      <c r="AI2887" s="20"/>
      <c r="AJ2887" s="21"/>
      <c r="AK2887" s="39"/>
      <c r="AL2887" s="39"/>
      <c r="AM2887" s="19"/>
      <c r="AN2887" s="19"/>
      <c r="AO2887" s="19"/>
      <c r="AP2887" s="19"/>
      <c r="AQ2887" s="19"/>
      <c r="AR2887" s="19"/>
      <c r="AS2887" s="51"/>
      <c r="AT2887" s="51"/>
      <c r="AU2887" s="51"/>
      <c r="AV2887" s="51"/>
      <c r="AW2887" s="51"/>
    </row>
    <row r="2888" spans="1:49" ht="15" x14ac:dyDescent="0.3">
      <c r="A2888" s="32"/>
      <c r="AI2888" s="20"/>
      <c r="AJ2888" s="21"/>
      <c r="AK2888" s="39"/>
      <c r="AL2888" s="39"/>
      <c r="AM2888" s="19"/>
      <c r="AN2888" s="19"/>
      <c r="AO2888" s="19"/>
      <c r="AP2888" s="19"/>
      <c r="AQ2888" s="19"/>
      <c r="AR2888" s="19"/>
      <c r="AS2888" s="51"/>
      <c r="AT2888" s="51"/>
      <c r="AU2888" s="51"/>
      <c r="AV2888" s="51"/>
      <c r="AW2888" s="51"/>
    </row>
    <row r="2889" spans="1:49" ht="15" x14ac:dyDescent="0.3">
      <c r="A2889" s="32"/>
      <c r="AI2889" s="20"/>
      <c r="AJ2889" s="21"/>
      <c r="AK2889" s="39"/>
      <c r="AL2889" s="39"/>
      <c r="AM2889" s="19"/>
      <c r="AN2889" s="19"/>
      <c r="AO2889" s="19"/>
      <c r="AP2889" s="19"/>
      <c r="AQ2889" s="19"/>
      <c r="AR2889" s="19"/>
      <c r="AS2889" s="51"/>
      <c r="AT2889" s="51"/>
      <c r="AU2889" s="51"/>
      <c r="AV2889" s="51"/>
      <c r="AW2889" s="51"/>
    </row>
    <row r="2890" spans="1:49" ht="15" x14ac:dyDescent="0.3">
      <c r="A2890" s="32"/>
      <c r="AI2890" s="20"/>
      <c r="AJ2890" s="21"/>
      <c r="AK2890" s="39"/>
      <c r="AL2890" s="39"/>
      <c r="AM2890" s="19"/>
      <c r="AN2890" s="19"/>
      <c r="AO2890" s="19"/>
      <c r="AP2890" s="19"/>
      <c r="AQ2890" s="19"/>
      <c r="AR2890" s="19"/>
      <c r="AS2890" s="51"/>
      <c r="AT2890" s="51"/>
      <c r="AU2890" s="51"/>
      <c r="AV2890" s="51"/>
      <c r="AW2890" s="51"/>
    </row>
    <row r="2891" spans="1:49" ht="15" x14ac:dyDescent="0.3">
      <c r="A2891" s="32"/>
      <c r="AI2891" s="20"/>
      <c r="AJ2891" s="21"/>
      <c r="AK2891" s="39"/>
      <c r="AL2891" s="39"/>
      <c r="AM2891" s="19"/>
      <c r="AN2891" s="19"/>
      <c r="AO2891" s="19"/>
      <c r="AP2891" s="19"/>
      <c r="AQ2891" s="19"/>
      <c r="AR2891" s="19"/>
      <c r="AS2891" s="51"/>
      <c r="AT2891" s="51"/>
      <c r="AU2891" s="51"/>
      <c r="AV2891" s="51"/>
      <c r="AW2891" s="51"/>
    </row>
    <row r="2892" spans="1:49" ht="15" x14ac:dyDescent="0.3">
      <c r="A2892" s="32"/>
      <c r="AI2892" s="20"/>
      <c r="AJ2892" s="21"/>
      <c r="AK2892" s="39"/>
      <c r="AL2892" s="39"/>
      <c r="AM2892" s="19"/>
      <c r="AN2892" s="19"/>
      <c r="AO2892" s="19"/>
      <c r="AP2892" s="19"/>
      <c r="AQ2892" s="19"/>
      <c r="AR2892" s="19"/>
      <c r="AS2892" s="51"/>
      <c r="AT2892" s="51"/>
      <c r="AU2892" s="51"/>
      <c r="AV2892" s="51"/>
      <c r="AW2892" s="51"/>
    </row>
    <row r="2893" spans="1:49" ht="15" x14ac:dyDescent="0.3">
      <c r="A2893" s="32"/>
      <c r="AI2893" s="20"/>
      <c r="AJ2893" s="21"/>
      <c r="AK2893" s="39"/>
      <c r="AL2893" s="39"/>
      <c r="AM2893" s="19"/>
      <c r="AN2893" s="19"/>
      <c r="AO2893" s="19"/>
      <c r="AP2893" s="19"/>
      <c r="AQ2893" s="19"/>
      <c r="AR2893" s="19"/>
      <c r="AS2893" s="51"/>
      <c r="AT2893" s="51"/>
      <c r="AU2893" s="51"/>
      <c r="AV2893" s="51"/>
      <c r="AW2893" s="51"/>
    </row>
    <row r="2894" spans="1:49" ht="15" x14ac:dyDescent="0.3">
      <c r="A2894" s="32"/>
      <c r="AI2894" s="20"/>
      <c r="AJ2894" s="21"/>
      <c r="AK2894" s="39"/>
      <c r="AL2894" s="39"/>
      <c r="AM2894" s="19"/>
      <c r="AN2894" s="19"/>
      <c r="AO2894" s="19"/>
      <c r="AP2894" s="19"/>
      <c r="AQ2894" s="19"/>
      <c r="AR2894" s="19"/>
      <c r="AS2894" s="51"/>
      <c r="AT2894" s="51"/>
      <c r="AU2894" s="51"/>
      <c r="AV2894" s="51"/>
      <c r="AW2894" s="51"/>
    </row>
    <row r="2895" spans="1:49" ht="15" x14ac:dyDescent="0.3">
      <c r="A2895" s="32"/>
      <c r="AI2895" s="20"/>
      <c r="AJ2895" s="21"/>
      <c r="AK2895" s="39"/>
      <c r="AL2895" s="39"/>
      <c r="AM2895" s="19"/>
      <c r="AN2895" s="19"/>
      <c r="AO2895" s="19"/>
      <c r="AP2895" s="19"/>
      <c r="AQ2895" s="19"/>
      <c r="AR2895" s="19"/>
      <c r="AS2895" s="51"/>
      <c r="AT2895" s="51"/>
      <c r="AU2895" s="51"/>
      <c r="AV2895" s="51"/>
      <c r="AW2895" s="51"/>
    </row>
    <row r="2896" spans="1:49" ht="15" x14ac:dyDescent="0.3">
      <c r="A2896" s="32"/>
      <c r="AI2896" s="20"/>
      <c r="AJ2896" s="21"/>
      <c r="AK2896" s="39"/>
      <c r="AL2896" s="39"/>
      <c r="AM2896" s="19"/>
      <c r="AN2896" s="19"/>
      <c r="AO2896" s="19"/>
      <c r="AP2896" s="19"/>
      <c r="AQ2896" s="19"/>
      <c r="AR2896" s="19"/>
      <c r="AS2896" s="51"/>
      <c r="AT2896" s="51"/>
      <c r="AU2896" s="51"/>
      <c r="AV2896" s="51"/>
      <c r="AW2896" s="51"/>
    </row>
    <row r="2897" spans="1:49" ht="15" x14ac:dyDescent="0.3">
      <c r="A2897" s="32"/>
      <c r="AI2897" s="20"/>
      <c r="AJ2897" s="21"/>
      <c r="AK2897" s="39"/>
      <c r="AL2897" s="39"/>
      <c r="AM2897" s="19"/>
      <c r="AN2897" s="19"/>
      <c r="AO2897" s="19"/>
      <c r="AP2897" s="19"/>
      <c r="AQ2897" s="19"/>
      <c r="AR2897" s="19"/>
      <c r="AS2897" s="51"/>
      <c r="AT2897" s="51"/>
      <c r="AU2897" s="51"/>
      <c r="AV2897" s="51"/>
      <c r="AW2897" s="51"/>
    </row>
    <row r="2898" spans="1:49" ht="15" x14ac:dyDescent="0.3">
      <c r="A2898" s="32"/>
      <c r="AI2898" s="20"/>
      <c r="AJ2898" s="21"/>
      <c r="AK2898" s="39"/>
      <c r="AL2898" s="39"/>
      <c r="AM2898" s="19"/>
      <c r="AN2898" s="19"/>
      <c r="AO2898" s="19"/>
      <c r="AP2898" s="19"/>
      <c r="AQ2898" s="19"/>
      <c r="AR2898" s="19"/>
      <c r="AS2898" s="51"/>
      <c r="AT2898" s="51"/>
      <c r="AU2898" s="51"/>
      <c r="AV2898" s="51"/>
      <c r="AW2898" s="51"/>
    </row>
    <row r="2899" spans="1:49" ht="15" x14ac:dyDescent="0.3">
      <c r="A2899" s="32"/>
      <c r="AI2899" s="20"/>
      <c r="AJ2899" s="21"/>
      <c r="AK2899" s="39"/>
      <c r="AL2899" s="39"/>
      <c r="AM2899" s="19"/>
      <c r="AN2899" s="19"/>
      <c r="AO2899" s="19"/>
      <c r="AP2899" s="19"/>
      <c r="AQ2899" s="19"/>
      <c r="AR2899" s="19"/>
      <c r="AS2899" s="51"/>
      <c r="AT2899" s="51"/>
      <c r="AU2899" s="51"/>
      <c r="AV2899" s="51"/>
      <c r="AW2899" s="51"/>
    </row>
    <row r="2900" spans="1:49" ht="15" x14ac:dyDescent="0.3">
      <c r="A2900" s="32"/>
      <c r="AI2900" s="20"/>
      <c r="AJ2900" s="21"/>
      <c r="AK2900" s="39"/>
      <c r="AL2900" s="39"/>
      <c r="AM2900" s="19"/>
      <c r="AN2900" s="19"/>
      <c r="AO2900" s="19"/>
      <c r="AP2900" s="19"/>
      <c r="AQ2900" s="19"/>
      <c r="AR2900" s="19"/>
      <c r="AS2900" s="51"/>
      <c r="AT2900" s="51"/>
      <c r="AU2900" s="51"/>
      <c r="AV2900" s="51"/>
      <c r="AW2900" s="51"/>
    </row>
    <row r="2901" spans="1:49" ht="15" x14ac:dyDescent="0.3">
      <c r="A2901" s="32"/>
      <c r="AI2901" s="20"/>
      <c r="AJ2901" s="21"/>
      <c r="AK2901" s="39"/>
      <c r="AL2901" s="39"/>
      <c r="AM2901" s="19"/>
      <c r="AN2901" s="19"/>
      <c r="AO2901" s="19"/>
      <c r="AP2901" s="19"/>
      <c r="AQ2901" s="19"/>
      <c r="AR2901" s="19"/>
      <c r="AS2901" s="51"/>
      <c r="AT2901" s="51"/>
      <c r="AU2901" s="51"/>
      <c r="AV2901" s="51"/>
      <c r="AW2901" s="51"/>
    </row>
    <row r="2902" spans="1:49" ht="15" x14ac:dyDescent="0.3">
      <c r="A2902" s="32"/>
      <c r="AI2902" s="20"/>
      <c r="AJ2902" s="21"/>
      <c r="AK2902" s="39"/>
      <c r="AL2902" s="39"/>
      <c r="AM2902" s="19"/>
      <c r="AN2902" s="19"/>
      <c r="AO2902" s="19"/>
      <c r="AP2902" s="19"/>
      <c r="AQ2902" s="19"/>
      <c r="AR2902" s="19"/>
      <c r="AS2902" s="51"/>
      <c r="AT2902" s="51"/>
      <c r="AU2902" s="51"/>
      <c r="AV2902" s="51"/>
      <c r="AW2902" s="51"/>
    </row>
    <row r="2903" spans="1:49" ht="15" x14ac:dyDescent="0.3">
      <c r="A2903" s="32"/>
      <c r="AI2903" s="20"/>
      <c r="AJ2903" s="21"/>
      <c r="AK2903" s="39"/>
      <c r="AL2903" s="39"/>
      <c r="AM2903" s="19"/>
      <c r="AN2903" s="19"/>
      <c r="AO2903" s="19"/>
      <c r="AP2903" s="19"/>
      <c r="AQ2903" s="19"/>
      <c r="AR2903" s="19"/>
      <c r="AS2903" s="51"/>
      <c r="AT2903" s="51"/>
      <c r="AU2903" s="51"/>
      <c r="AV2903" s="51"/>
      <c r="AW2903" s="51"/>
    </row>
    <row r="2904" spans="1:49" ht="15" x14ac:dyDescent="0.3">
      <c r="A2904" s="32"/>
      <c r="AI2904" s="20"/>
      <c r="AJ2904" s="21"/>
      <c r="AK2904" s="39"/>
      <c r="AL2904" s="39"/>
      <c r="AM2904" s="19"/>
      <c r="AN2904" s="19"/>
      <c r="AO2904" s="19"/>
      <c r="AP2904" s="19"/>
      <c r="AQ2904" s="19"/>
      <c r="AR2904" s="19"/>
      <c r="AS2904" s="51"/>
      <c r="AT2904" s="51"/>
      <c r="AU2904" s="51"/>
      <c r="AV2904" s="51"/>
      <c r="AW2904" s="51"/>
    </row>
    <row r="2905" spans="1:49" ht="15" x14ac:dyDescent="0.3">
      <c r="A2905" s="32"/>
      <c r="AI2905" s="20"/>
      <c r="AJ2905" s="21"/>
      <c r="AK2905" s="39"/>
      <c r="AL2905" s="39"/>
      <c r="AM2905" s="19"/>
      <c r="AN2905" s="19"/>
      <c r="AO2905" s="19"/>
      <c r="AP2905" s="19"/>
      <c r="AQ2905" s="19"/>
      <c r="AR2905" s="19"/>
      <c r="AS2905" s="51"/>
      <c r="AT2905" s="51"/>
      <c r="AU2905" s="51"/>
      <c r="AV2905" s="51"/>
      <c r="AW2905" s="51"/>
    </row>
    <row r="2906" spans="1:49" ht="15" x14ac:dyDescent="0.3">
      <c r="A2906" s="32"/>
      <c r="AI2906" s="20"/>
      <c r="AJ2906" s="21"/>
      <c r="AK2906" s="39"/>
      <c r="AL2906" s="39"/>
      <c r="AM2906" s="19"/>
      <c r="AN2906" s="19"/>
      <c r="AO2906" s="19"/>
      <c r="AP2906" s="19"/>
      <c r="AQ2906" s="19"/>
      <c r="AR2906" s="19"/>
      <c r="AS2906" s="51"/>
      <c r="AT2906" s="51"/>
      <c r="AU2906" s="51"/>
      <c r="AV2906" s="51"/>
      <c r="AW2906" s="51"/>
    </row>
    <row r="2907" spans="1:49" ht="15" x14ac:dyDescent="0.3">
      <c r="A2907" s="32"/>
      <c r="AI2907" s="20"/>
      <c r="AJ2907" s="21"/>
      <c r="AK2907" s="39"/>
      <c r="AL2907" s="39"/>
      <c r="AM2907" s="19"/>
      <c r="AN2907" s="19"/>
      <c r="AO2907" s="19"/>
      <c r="AP2907" s="19"/>
      <c r="AQ2907" s="19"/>
      <c r="AR2907" s="19"/>
      <c r="AS2907" s="51"/>
      <c r="AT2907" s="51"/>
      <c r="AU2907" s="51"/>
      <c r="AV2907" s="51"/>
      <c r="AW2907" s="51"/>
    </row>
    <row r="2908" spans="1:49" ht="15" x14ac:dyDescent="0.3">
      <c r="A2908" s="32"/>
      <c r="AI2908" s="20"/>
      <c r="AJ2908" s="21"/>
      <c r="AK2908" s="39"/>
      <c r="AL2908" s="39"/>
      <c r="AM2908" s="19"/>
      <c r="AN2908" s="19"/>
      <c r="AO2908" s="19"/>
      <c r="AP2908" s="19"/>
      <c r="AQ2908" s="19"/>
      <c r="AR2908" s="19"/>
      <c r="AS2908" s="51"/>
      <c r="AT2908" s="51"/>
      <c r="AU2908" s="51"/>
      <c r="AV2908" s="51"/>
      <c r="AW2908" s="51"/>
    </row>
    <row r="2909" spans="1:49" ht="15" x14ac:dyDescent="0.3">
      <c r="A2909" s="32"/>
      <c r="AI2909" s="20"/>
      <c r="AJ2909" s="21"/>
      <c r="AK2909" s="39"/>
      <c r="AL2909" s="39"/>
      <c r="AM2909" s="19"/>
      <c r="AN2909" s="19"/>
      <c r="AO2909" s="19"/>
      <c r="AP2909" s="19"/>
      <c r="AQ2909" s="19"/>
      <c r="AR2909" s="19"/>
      <c r="AS2909" s="51"/>
      <c r="AT2909" s="51"/>
      <c r="AU2909" s="51"/>
      <c r="AV2909" s="51"/>
      <c r="AW2909" s="51"/>
    </row>
    <row r="2910" spans="1:49" ht="15" x14ac:dyDescent="0.3">
      <c r="A2910" s="32"/>
      <c r="AI2910" s="20"/>
      <c r="AJ2910" s="21"/>
      <c r="AK2910" s="39"/>
      <c r="AL2910" s="39"/>
      <c r="AM2910" s="19"/>
      <c r="AN2910" s="19"/>
      <c r="AO2910" s="19"/>
      <c r="AP2910" s="19"/>
      <c r="AQ2910" s="19"/>
      <c r="AR2910" s="19"/>
      <c r="AS2910" s="51"/>
      <c r="AT2910" s="51"/>
      <c r="AU2910" s="51"/>
      <c r="AV2910" s="51"/>
      <c r="AW2910" s="51"/>
    </row>
    <row r="2911" spans="1:49" ht="15" x14ac:dyDescent="0.3">
      <c r="A2911" s="32"/>
      <c r="AI2911" s="20"/>
      <c r="AJ2911" s="21"/>
      <c r="AK2911" s="39"/>
      <c r="AL2911" s="39"/>
      <c r="AM2911" s="19"/>
      <c r="AN2911" s="19"/>
      <c r="AO2911" s="19"/>
      <c r="AP2911" s="19"/>
      <c r="AQ2911" s="19"/>
      <c r="AR2911" s="19"/>
      <c r="AS2911" s="51"/>
      <c r="AT2911" s="51"/>
      <c r="AU2911" s="51"/>
      <c r="AV2911" s="51"/>
      <c r="AW2911" s="51"/>
    </row>
    <row r="2912" spans="1:49" ht="15" x14ac:dyDescent="0.3">
      <c r="A2912" s="32"/>
      <c r="AI2912" s="20"/>
      <c r="AJ2912" s="21"/>
      <c r="AK2912" s="39"/>
      <c r="AL2912" s="39"/>
      <c r="AM2912" s="19"/>
      <c r="AN2912" s="19"/>
      <c r="AO2912" s="19"/>
      <c r="AP2912" s="19"/>
      <c r="AQ2912" s="19"/>
      <c r="AR2912" s="19"/>
      <c r="AS2912" s="51"/>
      <c r="AT2912" s="51"/>
      <c r="AU2912" s="51"/>
      <c r="AV2912" s="51"/>
      <c r="AW2912" s="51"/>
    </row>
    <row r="2913" spans="1:49" ht="15" x14ac:dyDescent="0.3">
      <c r="A2913" s="32"/>
      <c r="AI2913" s="20"/>
      <c r="AJ2913" s="21"/>
      <c r="AK2913" s="39"/>
      <c r="AL2913" s="39"/>
      <c r="AM2913" s="19"/>
      <c r="AN2913" s="19"/>
      <c r="AO2913" s="19"/>
      <c r="AP2913" s="19"/>
      <c r="AQ2913" s="19"/>
      <c r="AR2913" s="19"/>
      <c r="AS2913" s="51"/>
      <c r="AT2913" s="51"/>
      <c r="AU2913" s="51"/>
      <c r="AV2913" s="51"/>
      <c r="AW2913" s="51"/>
    </row>
    <row r="2914" spans="1:49" ht="15" x14ac:dyDescent="0.3">
      <c r="A2914" s="32"/>
      <c r="AI2914" s="20"/>
      <c r="AJ2914" s="21"/>
      <c r="AK2914" s="39"/>
      <c r="AL2914" s="39"/>
      <c r="AM2914" s="19"/>
      <c r="AN2914" s="19"/>
      <c r="AO2914" s="19"/>
      <c r="AP2914" s="19"/>
      <c r="AQ2914" s="19"/>
      <c r="AR2914" s="19"/>
      <c r="AS2914" s="51"/>
      <c r="AT2914" s="51"/>
      <c r="AU2914" s="51"/>
      <c r="AV2914" s="51"/>
      <c r="AW2914" s="51"/>
    </row>
    <row r="2915" spans="1:49" ht="15" x14ac:dyDescent="0.3">
      <c r="A2915" s="32"/>
      <c r="AI2915" s="20"/>
      <c r="AJ2915" s="21"/>
      <c r="AK2915" s="39"/>
      <c r="AL2915" s="39"/>
      <c r="AM2915" s="19"/>
      <c r="AN2915" s="19"/>
      <c r="AO2915" s="19"/>
      <c r="AP2915" s="19"/>
      <c r="AQ2915" s="19"/>
      <c r="AR2915" s="19"/>
      <c r="AS2915" s="51"/>
      <c r="AT2915" s="51"/>
      <c r="AU2915" s="51"/>
      <c r="AV2915" s="51"/>
      <c r="AW2915" s="51"/>
    </row>
    <row r="2916" spans="1:49" ht="15" x14ac:dyDescent="0.3">
      <c r="A2916" s="32"/>
      <c r="AI2916" s="20"/>
      <c r="AJ2916" s="21"/>
      <c r="AK2916" s="39"/>
      <c r="AL2916" s="39"/>
      <c r="AM2916" s="19"/>
      <c r="AN2916" s="19"/>
      <c r="AO2916" s="19"/>
      <c r="AP2916" s="19"/>
      <c r="AQ2916" s="19"/>
      <c r="AR2916" s="19"/>
      <c r="AS2916" s="51"/>
      <c r="AT2916" s="51"/>
      <c r="AU2916" s="51"/>
      <c r="AV2916" s="51"/>
      <c r="AW2916" s="51"/>
    </row>
    <row r="2917" spans="1:49" ht="15" x14ac:dyDescent="0.3">
      <c r="A2917" s="32"/>
      <c r="AG2917" s="20"/>
      <c r="AH2917" s="20"/>
      <c r="AI2917" s="20"/>
      <c r="AJ2917" s="21"/>
      <c r="AK2917" s="39"/>
      <c r="AL2917" s="39"/>
      <c r="AM2917" s="19"/>
      <c r="AN2917" s="19"/>
      <c r="AO2917" s="19"/>
      <c r="AP2917" s="19"/>
      <c r="AQ2917" s="19"/>
      <c r="AR2917" s="19"/>
      <c r="AS2917" s="51"/>
      <c r="AT2917" s="51"/>
      <c r="AU2917" s="51"/>
      <c r="AV2917" s="51"/>
      <c r="AW2917" s="51"/>
    </row>
    <row r="2918" spans="1:49" ht="15" x14ac:dyDescent="0.3">
      <c r="A2918" s="32"/>
      <c r="AG2918" s="20"/>
      <c r="AH2918" s="20"/>
      <c r="AI2918" s="20"/>
      <c r="AJ2918" s="21"/>
      <c r="AK2918" s="39"/>
      <c r="AL2918" s="39"/>
      <c r="AM2918" s="19"/>
      <c r="AN2918" s="19"/>
      <c r="AO2918" s="19"/>
      <c r="AP2918" s="19"/>
      <c r="AQ2918" s="19"/>
      <c r="AR2918" s="19"/>
      <c r="AS2918" s="51"/>
      <c r="AT2918" s="51"/>
      <c r="AU2918" s="51"/>
      <c r="AV2918" s="51"/>
      <c r="AW2918" s="51"/>
    </row>
    <row r="2919" spans="1:49" ht="15" x14ac:dyDescent="0.3">
      <c r="A2919" s="32"/>
      <c r="AG2919" s="20"/>
      <c r="AH2919" s="20"/>
      <c r="AI2919" s="20"/>
      <c r="AJ2919" s="21"/>
      <c r="AK2919" s="39"/>
      <c r="AL2919" s="39"/>
      <c r="AM2919" s="19"/>
      <c r="AN2919" s="19"/>
      <c r="AO2919" s="19"/>
      <c r="AP2919" s="19"/>
      <c r="AQ2919" s="19"/>
      <c r="AR2919" s="19"/>
      <c r="AS2919" s="51"/>
      <c r="AT2919" s="51"/>
      <c r="AU2919" s="51"/>
      <c r="AV2919" s="51"/>
      <c r="AW2919" s="51"/>
    </row>
    <row r="2920" spans="1:49" ht="15" x14ac:dyDescent="0.3">
      <c r="A2920" s="32"/>
      <c r="AG2920" s="20"/>
      <c r="AH2920" s="20"/>
      <c r="AI2920" s="20"/>
      <c r="AJ2920" s="21"/>
      <c r="AK2920" s="39"/>
      <c r="AL2920" s="39"/>
      <c r="AM2920" s="19"/>
      <c r="AN2920" s="19"/>
      <c r="AO2920" s="19"/>
      <c r="AP2920" s="19"/>
      <c r="AQ2920" s="19"/>
      <c r="AR2920" s="19"/>
      <c r="AS2920" s="51"/>
      <c r="AT2920" s="51"/>
      <c r="AU2920" s="51"/>
      <c r="AV2920" s="51"/>
      <c r="AW2920" s="51"/>
    </row>
    <row r="2921" spans="1:49" ht="15" x14ac:dyDescent="0.3">
      <c r="A2921" s="32"/>
      <c r="AG2921" s="20"/>
      <c r="AH2921" s="20"/>
      <c r="AI2921" s="20"/>
      <c r="AJ2921" s="21"/>
      <c r="AK2921" s="39"/>
      <c r="AL2921" s="39"/>
      <c r="AM2921" s="19"/>
      <c r="AN2921" s="19"/>
      <c r="AO2921" s="19"/>
      <c r="AP2921" s="19"/>
      <c r="AQ2921" s="19"/>
      <c r="AR2921" s="19"/>
      <c r="AS2921" s="51"/>
      <c r="AT2921" s="51"/>
      <c r="AU2921" s="51"/>
      <c r="AV2921" s="51"/>
      <c r="AW2921" s="51"/>
    </row>
    <row r="2922" spans="1:49" ht="15" x14ac:dyDescent="0.3">
      <c r="A2922" s="32"/>
      <c r="AG2922" s="20"/>
      <c r="AH2922" s="20"/>
      <c r="AI2922" s="20"/>
      <c r="AJ2922" s="21"/>
      <c r="AK2922" s="39"/>
      <c r="AL2922" s="39"/>
      <c r="AM2922" s="19"/>
      <c r="AN2922" s="19"/>
      <c r="AO2922" s="19"/>
      <c r="AP2922" s="19"/>
      <c r="AQ2922" s="19"/>
      <c r="AR2922" s="19"/>
      <c r="AS2922" s="51"/>
      <c r="AT2922" s="51"/>
      <c r="AU2922" s="51"/>
      <c r="AV2922" s="51"/>
      <c r="AW2922" s="51"/>
    </row>
    <row r="2923" spans="1:49" ht="15" x14ac:dyDescent="0.3">
      <c r="A2923" s="32"/>
      <c r="AG2923" s="20"/>
      <c r="AH2923" s="20"/>
      <c r="AI2923" s="20"/>
      <c r="AJ2923" s="21"/>
      <c r="AK2923" s="39"/>
      <c r="AL2923" s="39"/>
      <c r="AM2923" s="19"/>
      <c r="AN2923" s="19"/>
      <c r="AO2923" s="19"/>
      <c r="AP2923" s="19"/>
      <c r="AQ2923" s="19"/>
      <c r="AR2923" s="19"/>
      <c r="AS2923" s="51"/>
      <c r="AT2923" s="51"/>
      <c r="AU2923" s="51"/>
      <c r="AV2923" s="51"/>
      <c r="AW2923" s="51"/>
    </row>
    <row r="2924" spans="1:49" ht="15" x14ac:dyDescent="0.3">
      <c r="A2924" s="32"/>
      <c r="AG2924" s="20"/>
      <c r="AH2924" s="20"/>
      <c r="AI2924" s="20"/>
      <c r="AJ2924" s="21"/>
      <c r="AK2924" s="39"/>
      <c r="AL2924" s="39"/>
      <c r="AM2924" s="19"/>
      <c r="AN2924" s="19"/>
      <c r="AO2924" s="19"/>
      <c r="AP2924" s="19"/>
      <c r="AQ2924" s="19"/>
      <c r="AR2924" s="19"/>
      <c r="AS2924" s="51"/>
      <c r="AT2924" s="51"/>
      <c r="AU2924" s="51"/>
      <c r="AV2924" s="51"/>
      <c r="AW2924" s="51"/>
    </row>
    <row r="2925" spans="1:49" ht="15" x14ac:dyDescent="0.3">
      <c r="A2925" s="32"/>
      <c r="AG2925" s="20"/>
      <c r="AH2925" s="20"/>
      <c r="AI2925" s="20"/>
      <c r="AJ2925" s="21"/>
      <c r="AK2925" s="39"/>
      <c r="AL2925" s="39"/>
      <c r="AM2925" s="19"/>
      <c r="AN2925" s="19"/>
      <c r="AO2925" s="19"/>
      <c r="AP2925" s="19"/>
      <c r="AQ2925" s="19"/>
      <c r="AR2925" s="19"/>
      <c r="AS2925" s="51"/>
      <c r="AT2925" s="51"/>
      <c r="AU2925" s="51"/>
      <c r="AV2925" s="51"/>
      <c r="AW2925" s="51"/>
    </row>
    <row r="2926" spans="1:49" ht="15" x14ac:dyDescent="0.3">
      <c r="A2926" s="32"/>
      <c r="AG2926" s="20"/>
      <c r="AH2926" s="20"/>
      <c r="AI2926" s="20"/>
      <c r="AJ2926" s="21"/>
      <c r="AK2926" s="39"/>
      <c r="AL2926" s="39"/>
      <c r="AM2926" s="19"/>
      <c r="AN2926" s="19"/>
      <c r="AO2926" s="19"/>
      <c r="AP2926" s="19"/>
      <c r="AQ2926" s="19"/>
      <c r="AR2926" s="19"/>
      <c r="AS2926" s="51"/>
      <c r="AT2926" s="51"/>
      <c r="AU2926" s="51"/>
      <c r="AV2926" s="51"/>
      <c r="AW2926" s="51"/>
    </row>
    <row r="2927" spans="1:49" ht="15" x14ac:dyDescent="0.3">
      <c r="A2927" s="32"/>
      <c r="AG2927" s="20"/>
      <c r="AH2927" s="20"/>
      <c r="AI2927" s="20"/>
      <c r="AJ2927" s="21"/>
      <c r="AK2927" s="39"/>
      <c r="AL2927" s="39"/>
      <c r="AM2927" s="19"/>
      <c r="AN2927" s="19"/>
      <c r="AO2927" s="19"/>
      <c r="AP2927" s="19"/>
      <c r="AQ2927" s="19"/>
      <c r="AR2927" s="19"/>
      <c r="AS2927" s="51"/>
      <c r="AT2927" s="51"/>
      <c r="AU2927" s="51"/>
      <c r="AV2927" s="51"/>
      <c r="AW2927" s="51"/>
    </row>
    <row r="2928" spans="1:49" ht="15" x14ac:dyDescent="0.3">
      <c r="A2928" s="32"/>
      <c r="AG2928" s="20"/>
      <c r="AH2928" s="20"/>
      <c r="AI2928" s="20"/>
      <c r="AJ2928" s="21"/>
      <c r="AK2928" s="39"/>
      <c r="AL2928" s="39"/>
      <c r="AM2928" s="19"/>
      <c r="AN2928" s="19"/>
      <c r="AO2928" s="19"/>
      <c r="AP2928" s="19"/>
      <c r="AQ2928" s="19"/>
      <c r="AR2928" s="19"/>
      <c r="AS2928" s="51"/>
      <c r="AT2928" s="51"/>
      <c r="AU2928" s="51"/>
      <c r="AV2928" s="51"/>
      <c r="AW2928" s="51"/>
    </row>
    <row r="2929" spans="1:49" ht="15" x14ac:dyDescent="0.3">
      <c r="A2929" s="32"/>
      <c r="AG2929" s="20"/>
      <c r="AH2929" s="20"/>
      <c r="AI2929" s="20"/>
      <c r="AJ2929" s="21"/>
      <c r="AK2929" s="39"/>
      <c r="AL2929" s="39"/>
      <c r="AM2929" s="19"/>
      <c r="AN2929" s="19"/>
      <c r="AO2929" s="19"/>
      <c r="AP2929" s="19"/>
      <c r="AQ2929" s="19"/>
      <c r="AR2929" s="19"/>
      <c r="AS2929" s="51"/>
      <c r="AT2929" s="51"/>
      <c r="AU2929" s="51"/>
      <c r="AV2929" s="51"/>
      <c r="AW2929" s="51"/>
    </row>
    <row r="2930" spans="1:49" ht="15" x14ac:dyDescent="0.3">
      <c r="A2930" s="32"/>
      <c r="AG2930" s="20"/>
      <c r="AH2930" s="20"/>
      <c r="AI2930" s="20"/>
      <c r="AJ2930" s="21"/>
      <c r="AK2930" s="39"/>
      <c r="AL2930" s="39"/>
      <c r="AM2930" s="19"/>
      <c r="AN2930" s="19"/>
      <c r="AO2930" s="19"/>
      <c r="AP2930" s="19"/>
      <c r="AQ2930" s="19"/>
      <c r="AR2930" s="19"/>
      <c r="AS2930" s="51"/>
      <c r="AT2930" s="51"/>
      <c r="AU2930" s="51"/>
      <c r="AV2930" s="51"/>
      <c r="AW2930" s="51"/>
    </row>
    <row r="2931" spans="1:49" ht="15" x14ac:dyDescent="0.3">
      <c r="A2931" s="32"/>
      <c r="AG2931" s="20"/>
      <c r="AH2931" s="20"/>
      <c r="AI2931" s="20"/>
      <c r="AJ2931" s="21"/>
      <c r="AK2931" s="39"/>
      <c r="AL2931" s="39"/>
      <c r="AM2931" s="19"/>
      <c r="AN2931" s="19"/>
      <c r="AO2931" s="19"/>
      <c r="AP2931" s="19"/>
      <c r="AQ2931" s="19"/>
      <c r="AR2931" s="19"/>
      <c r="AS2931" s="51"/>
      <c r="AT2931" s="51"/>
      <c r="AU2931" s="51"/>
      <c r="AV2931" s="51"/>
      <c r="AW2931" s="51"/>
    </row>
    <row r="2932" spans="1:49" ht="15" x14ac:dyDescent="0.3">
      <c r="A2932" s="32"/>
      <c r="AG2932" s="20"/>
      <c r="AH2932" s="20"/>
      <c r="AI2932" s="20"/>
      <c r="AJ2932" s="21"/>
      <c r="AK2932" s="39"/>
      <c r="AL2932" s="39"/>
      <c r="AM2932" s="19"/>
      <c r="AN2932" s="19"/>
      <c r="AO2932" s="19"/>
      <c r="AP2932" s="19"/>
      <c r="AQ2932" s="19"/>
      <c r="AR2932" s="19"/>
      <c r="AS2932" s="51"/>
      <c r="AT2932" s="51"/>
      <c r="AU2932" s="51"/>
      <c r="AV2932" s="51"/>
      <c r="AW2932" s="51"/>
    </row>
    <row r="2933" spans="1:49" ht="15" x14ac:dyDescent="0.3">
      <c r="A2933" s="32"/>
      <c r="AG2933" s="20"/>
      <c r="AH2933" s="20"/>
      <c r="AI2933" s="20"/>
      <c r="AJ2933" s="21"/>
      <c r="AK2933" s="39"/>
      <c r="AL2933" s="39"/>
      <c r="AM2933" s="19"/>
      <c r="AN2933" s="19"/>
      <c r="AO2933" s="19"/>
      <c r="AP2933" s="19"/>
      <c r="AQ2933" s="19"/>
      <c r="AR2933" s="19"/>
      <c r="AS2933" s="51"/>
      <c r="AT2933" s="51"/>
      <c r="AU2933" s="51"/>
      <c r="AV2933" s="51"/>
      <c r="AW2933" s="51"/>
    </row>
    <row r="2934" spans="1:49" ht="15" x14ac:dyDescent="0.3">
      <c r="A2934" s="32"/>
      <c r="AG2934" s="20"/>
      <c r="AH2934" s="20"/>
      <c r="AI2934" s="20"/>
      <c r="AJ2934" s="21"/>
      <c r="AK2934" s="39"/>
      <c r="AL2934" s="39"/>
      <c r="AM2934" s="19"/>
      <c r="AN2934" s="19"/>
      <c r="AO2934" s="19"/>
      <c r="AP2934" s="19"/>
      <c r="AQ2934" s="19"/>
      <c r="AR2934" s="19"/>
      <c r="AS2934" s="51"/>
      <c r="AT2934" s="51"/>
      <c r="AU2934" s="51"/>
      <c r="AV2934" s="51"/>
      <c r="AW2934" s="51"/>
    </row>
    <row r="2935" spans="1:49" ht="15" x14ac:dyDescent="0.3">
      <c r="A2935" s="32"/>
      <c r="AG2935" s="20"/>
      <c r="AH2935" s="20"/>
      <c r="AI2935" s="20"/>
      <c r="AJ2935" s="21"/>
      <c r="AK2935" s="39"/>
      <c r="AL2935" s="39"/>
      <c r="AM2935" s="19"/>
      <c r="AN2935" s="19"/>
      <c r="AO2935" s="19"/>
      <c r="AP2935" s="19"/>
      <c r="AQ2935" s="19"/>
      <c r="AR2935" s="19"/>
      <c r="AS2935" s="51"/>
      <c r="AT2935" s="51"/>
      <c r="AU2935" s="51"/>
      <c r="AV2935" s="51"/>
      <c r="AW2935" s="51"/>
    </row>
    <row r="2936" spans="1:49" ht="15" x14ac:dyDescent="0.3">
      <c r="A2936" s="32"/>
      <c r="AG2936" s="20"/>
      <c r="AH2936" s="20"/>
      <c r="AI2936" s="20"/>
      <c r="AJ2936" s="21"/>
      <c r="AK2936" s="39"/>
      <c r="AL2936" s="39"/>
      <c r="AM2936" s="19"/>
      <c r="AN2936" s="19"/>
      <c r="AO2936" s="19"/>
      <c r="AP2936" s="19"/>
      <c r="AQ2936" s="19"/>
      <c r="AR2936" s="19"/>
      <c r="AS2936" s="51"/>
      <c r="AT2936" s="51"/>
      <c r="AU2936" s="51"/>
      <c r="AV2936" s="51"/>
      <c r="AW2936" s="51"/>
    </row>
    <row r="2937" spans="1:49" ht="15" x14ac:dyDescent="0.3">
      <c r="A2937" s="32"/>
      <c r="AG2937" s="20"/>
      <c r="AH2937" s="20"/>
      <c r="AI2937" s="20"/>
      <c r="AJ2937" s="21"/>
      <c r="AK2937" s="39"/>
      <c r="AL2937" s="39"/>
      <c r="AM2937" s="19"/>
      <c r="AN2937" s="19"/>
      <c r="AO2937" s="19"/>
      <c r="AP2937" s="19"/>
      <c r="AQ2937" s="19"/>
      <c r="AR2937" s="19"/>
      <c r="AS2937" s="51"/>
      <c r="AT2937" s="51"/>
      <c r="AU2937" s="51"/>
      <c r="AV2937" s="51"/>
      <c r="AW2937" s="51"/>
    </row>
    <row r="2938" spans="1:49" ht="15" x14ac:dyDescent="0.3">
      <c r="A2938" s="32"/>
      <c r="AG2938" s="20"/>
      <c r="AH2938" s="20"/>
      <c r="AI2938" s="20"/>
      <c r="AJ2938" s="21"/>
      <c r="AK2938" s="39"/>
      <c r="AL2938" s="39"/>
      <c r="AM2938" s="19"/>
      <c r="AN2938" s="19"/>
      <c r="AO2938" s="19"/>
      <c r="AP2938" s="19"/>
      <c r="AQ2938" s="19"/>
      <c r="AR2938" s="19"/>
      <c r="AS2938" s="51"/>
      <c r="AT2938" s="51"/>
      <c r="AU2938" s="51"/>
      <c r="AV2938" s="51"/>
      <c r="AW2938" s="51"/>
    </row>
    <row r="2939" spans="1:49" ht="15" x14ac:dyDescent="0.3">
      <c r="A2939" s="32"/>
      <c r="AG2939" s="20"/>
      <c r="AH2939" s="20"/>
      <c r="AI2939" s="20"/>
      <c r="AJ2939" s="21"/>
      <c r="AK2939" s="39"/>
      <c r="AL2939" s="39"/>
      <c r="AM2939" s="19"/>
      <c r="AN2939" s="19"/>
      <c r="AO2939" s="19"/>
      <c r="AP2939" s="19"/>
      <c r="AQ2939" s="19"/>
      <c r="AR2939" s="19"/>
      <c r="AS2939" s="51"/>
      <c r="AT2939" s="51"/>
      <c r="AU2939" s="51"/>
      <c r="AV2939" s="51"/>
      <c r="AW2939" s="51"/>
    </row>
    <row r="2940" spans="1:49" ht="15" x14ac:dyDescent="0.3">
      <c r="A2940" s="32"/>
      <c r="AG2940" s="20"/>
      <c r="AH2940" s="20"/>
      <c r="AI2940" s="20"/>
      <c r="AJ2940" s="21"/>
      <c r="AK2940" s="39"/>
      <c r="AL2940" s="39"/>
      <c r="AM2940" s="19"/>
      <c r="AN2940" s="19"/>
      <c r="AO2940" s="19"/>
      <c r="AP2940" s="19"/>
      <c r="AQ2940" s="19"/>
      <c r="AR2940" s="19"/>
      <c r="AS2940" s="51"/>
      <c r="AT2940" s="51"/>
      <c r="AU2940" s="51"/>
      <c r="AV2940" s="51"/>
      <c r="AW2940" s="51"/>
    </row>
    <row r="2941" spans="1:49" ht="15" x14ac:dyDescent="0.3">
      <c r="A2941" s="32"/>
      <c r="AG2941" s="20"/>
      <c r="AH2941" s="20"/>
      <c r="AI2941" s="20"/>
      <c r="AJ2941" s="21"/>
      <c r="AK2941" s="39"/>
      <c r="AL2941" s="39"/>
      <c r="AM2941" s="19"/>
      <c r="AN2941" s="19"/>
      <c r="AO2941" s="19"/>
      <c r="AP2941" s="19"/>
      <c r="AQ2941" s="19"/>
      <c r="AR2941" s="19"/>
      <c r="AS2941" s="51"/>
      <c r="AT2941" s="51"/>
      <c r="AU2941" s="51"/>
      <c r="AV2941" s="51"/>
      <c r="AW2941" s="51"/>
    </row>
    <row r="2942" spans="1:49" ht="15" x14ac:dyDescent="0.3">
      <c r="A2942" s="32"/>
      <c r="AG2942" s="20"/>
      <c r="AH2942" s="20"/>
      <c r="AI2942" s="20"/>
      <c r="AJ2942" s="21"/>
      <c r="AK2942" s="39"/>
      <c r="AL2942" s="39"/>
      <c r="AM2942" s="19"/>
      <c r="AN2942" s="19"/>
      <c r="AO2942" s="19"/>
      <c r="AP2942" s="19"/>
      <c r="AQ2942" s="19"/>
      <c r="AR2942" s="19"/>
      <c r="AS2942" s="51"/>
      <c r="AT2942" s="51"/>
      <c r="AU2942" s="51"/>
      <c r="AV2942" s="51"/>
      <c r="AW2942" s="51"/>
    </row>
    <row r="2943" spans="1:49" ht="15" x14ac:dyDescent="0.3">
      <c r="A2943" s="32"/>
      <c r="AG2943" s="20"/>
      <c r="AH2943" s="20"/>
      <c r="AI2943" s="20"/>
      <c r="AJ2943" s="21"/>
      <c r="AK2943" s="39"/>
      <c r="AL2943" s="39"/>
      <c r="AM2943" s="19"/>
      <c r="AN2943" s="19"/>
      <c r="AO2943" s="19"/>
      <c r="AP2943" s="19"/>
      <c r="AQ2943" s="19"/>
      <c r="AR2943" s="19"/>
      <c r="AS2943" s="51"/>
      <c r="AT2943" s="51"/>
      <c r="AU2943" s="51"/>
      <c r="AV2943" s="51"/>
      <c r="AW2943" s="51"/>
    </row>
    <row r="2944" spans="1:49" ht="15" x14ac:dyDescent="0.3">
      <c r="A2944" s="32"/>
      <c r="AG2944" s="20"/>
      <c r="AH2944" s="20"/>
      <c r="AI2944" s="20"/>
      <c r="AJ2944" s="21"/>
      <c r="AK2944" s="39"/>
      <c r="AL2944" s="39"/>
      <c r="AM2944" s="19"/>
      <c r="AN2944" s="19"/>
      <c r="AO2944" s="19"/>
      <c r="AP2944" s="19"/>
      <c r="AQ2944" s="19"/>
      <c r="AR2944" s="19"/>
      <c r="AS2944" s="51"/>
      <c r="AT2944" s="51"/>
      <c r="AU2944" s="51"/>
      <c r="AV2944" s="51"/>
      <c r="AW2944" s="51"/>
    </row>
    <row r="2945" spans="1:49" ht="15" x14ac:dyDescent="0.3">
      <c r="A2945" s="32"/>
      <c r="AG2945" s="20"/>
      <c r="AH2945" s="20"/>
      <c r="AI2945" s="20"/>
      <c r="AJ2945" s="21"/>
      <c r="AK2945" s="39"/>
      <c r="AL2945" s="39"/>
      <c r="AM2945" s="19"/>
      <c r="AN2945" s="19"/>
      <c r="AO2945" s="19"/>
      <c r="AP2945" s="19"/>
      <c r="AQ2945" s="19"/>
      <c r="AR2945" s="19"/>
      <c r="AS2945" s="51"/>
      <c r="AT2945" s="51"/>
      <c r="AU2945" s="51"/>
      <c r="AV2945" s="51"/>
      <c r="AW2945" s="51"/>
    </row>
    <row r="2946" spans="1:49" ht="15" x14ac:dyDescent="0.3">
      <c r="A2946" s="32"/>
      <c r="AG2946" s="20"/>
      <c r="AH2946" s="20"/>
      <c r="AI2946" s="20"/>
      <c r="AJ2946" s="21"/>
      <c r="AK2946" s="39"/>
      <c r="AL2946" s="39"/>
      <c r="AM2946" s="19"/>
      <c r="AN2946" s="19"/>
      <c r="AO2946" s="19"/>
      <c r="AP2946" s="19"/>
      <c r="AQ2946" s="19"/>
      <c r="AR2946" s="19"/>
      <c r="AS2946" s="51"/>
      <c r="AT2946" s="51"/>
      <c r="AU2946" s="51"/>
      <c r="AV2946" s="51"/>
      <c r="AW2946" s="51"/>
    </row>
    <row r="2947" spans="1:49" ht="15" x14ac:dyDescent="0.3">
      <c r="A2947" s="32"/>
      <c r="AG2947" s="20"/>
      <c r="AH2947" s="20"/>
      <c r="AI2947" s="20"/>
      <c r="AJ2947" s="21"/>
      <c r="AK2947" s="39"/>
      <c r="AL2947" s="39"/>
      <c r="AM2947" s="19"/>
      <c r="AN2947" s="19"/>
      <c r="AO2947" s="19"/>
      <c r="AP2947" s="19"/>
      <c r="AQ2947" s="19"/>
      <c r="AR2947" s="19"/>
      <c r="AS2947" s="51"/>
      <c r="AT2947" s="51"/>
      <c r="AU2947" s="51"/>
      <c r="AV2947" s="51"/>
      <c r="AW2947" s="51"/>
    </row>
    <row r="2948" spans="1:49" ht="15" x14ac:dyDescent="0.3">
      <c r="A2948" s="32"/>
      <c r="AG2948" s="20"/>
      <c r="AH2948" s="20"/>
      <c r="AI2948" s="20"/>
      <c r="AJ2948" s="21"/>
      <c r="AK2948" s="39"/>
      <c r="AL2948" s="39"/>
      <c r="AM2948" s="19"/>
      <c r="AN2948" s="19"/>
      <c r="AO2948" s="19"/>
      <c r="AP2948" s="19"/>
      <c r="AQ2948" s="19"/>
      <c r="AR2948" s="19"/>
      <c r="AS2948" s="51"/>
      <c r="AT2948" s="51"/>
      <c r="AU2948" s="51"/>
      <c r="AV2948" s="51"/>
      <c r="AW2948" s="51"/>
    </row>
    <row r="2949" spans="1:49" ht="15" x14ac:dyDescent="0.3">
      <c r="A2949" s="32"/>
      <c r="AG2949" s="20"/>
      <c r="AH2949" s="20"/>
      <c r="AI2949" s="20"/>
      <c r="AJ2949" s="21"/>
      <c r="AK2949" s="39"/>
      <c r="AL2949" s="39"/>
      <c r="AM2949" s="19"/>
      <c r="AN2949" s="19"/>
      <c r="AO2949" s="19"/>
      <c r="AP2949" s="19"/>
      <c r="AQ2949" s="19"/>
      <c r="AR2949" s="19"/>
      <c r="AS2949" s="51"/>
      <c r="AT2949" s="51"/>
      <c r="AU2949" s="51"/>
      <c r="AV2949" s="51"/>
      <c r="AW2949" s="51"/>
    </row>
    <row r="2950" spans="1:49" ht="15" x14ac:dyDescent="0.3">
      <c r="A2950" s="32"/>
      <c r="AG2950" s="20"/>
      <c r="AH2950" s="20"/>
      <c r="AI2950" s="20"/>
      <c r="AJ2950" s="21"/>
      <c r="AK2950" s="39"/>
      <c r="AL2950" s="39"/>
      <c r="AM2950" s="19"/>
      <c r="AN2950" s="19"/>
      <c r="AO2950" s="19"/>
      <c r="AP2950" s="19"/>
      <c r="AQ2950" s="19"/>
      <c r="AR2950" s="19"/>
      <c r="AS2950" s="51"/>
      <c r="AT2950" s="51"/>
      <c r="AU2950" s="51"/>
      <c r="AV2950" s="51"/>
      <c r="AW2950" s="51"/>
    </row>
    <row r="2951" spans="1:49" ht="15" x14ac:dyDescent="0.3">
      <c r="A2951" s="32"/>
      <c r="AG2951" s="20"/>
      <c r="AH2951" s="20"/>
      <c r="AI2951" s="20"/>
      <c r="AJ2951" s="21"/>
      <c r="AK2951" s="39"/>
      <c r="AL2951" s="39"/>
      <c r="AM2951" s="19"/>
      <c r="AN2951" s="19"/>
      <c r="AO2951" s="19"/>
      <c r="AP2951" s="19"/>
      <c r="AQ2951" s="19"/>
      <c r="AR2951" s="19"/>
      <c r="AS2951" s="51"/>
      <c r="AT2951" s="51"/>
      <c r="AU2951" s="51"/>
      <c r="AV2951" s="51"/>
      <c r="AW2951" s="51"/>
    </row>
    <row r="2952" spans="1:49" ht="15" x14ac:dyDescent="0.3">
      <c r="A2952" s="32"/>
      <c r="AG2952" s="20"/>
      <c r="AH2952" s="20"/>
      <c r="AI2952" s="20"/>
      <c r="AJ2952" s="21"/>
      <c r="AK2952" s="39"/>
      <c r="AL2952" s="39"/>
      <c r="AM2952" s="19"/>
      <c r="AN2952" s="19"/>
      <c r="AO2952" s="19"/>
      <c r="AP2952" s="19"/>
      <c r="AQ2952" s="19"/>
      <c r="AR2952" s="19"/>
      <c r="AS2952" s="51"/>
      <c r="AT2952" s="51"/>
      <c r="AU2952" s="51"/>
      <c r="AV2952" s="51"/>
      <c r="AW2952" s="51"/>
    </row>
    <row r="2953" spans="1:49" ht="15" x14ac:dyDescent="0.3">
      <c r="A2953" s="32"/>
      <c r="AG2953" s="20"/>
      <c r="AH2953" s="20"/>
      <c r="AI2953" s="20"/>
      <c r="AJ2953" s="21"/>
      <c r="AK2953" s="39"/>
      <c r="AL2953" s="39"/>
      <c r="AM2953" s="19"/>
      <c r="AN2953" s="19"/>
      <c r="AO2953" s="19"/>
      <c r="AP2953" s="19"/>
      <c r="AQ2953" s="19"/>
      <c r="AR2953" s="19"/>
      <c r="AS2953" s="51"/>
      <c r="AT2953" s="51"/>
      <c r="AU2953" s="51"/>
      <c r="AV2953" s="51"/>
      <c r="AW2953" s="51"/>
    </row>
    <row r="2954" spans="1:49" ht="15" x14ac:dyDescent="0.3">
      <c r="A2954" s="32"/>
      <c r="AG2954" s="20"/>
      <c r="AH2954" s="20"/>
      <c r="AI2954" s="20"/>
      <c r="AJ2954" s="21"/>
      <c r="AK2954" s="39"/>
      <c r="AL2954" s="39"/>
      <c r="AM2954" s="19"/>
      <c r="AN2954" s="19"/>
      <c r="AO2954" s="19"/>
      <c r="AP2954" s="19"/>
      <c r="AQ2954" s="19"/>
      <c r="AR2954" s="19"/>
      <c r="AS2954" s="51"/>
      <c r="AT2954" s="51"/>
      <c r="AU2954" s="51"/>
      <c r="AV2954" s="51"/>
      <c r="AW2954" s="51"/>
    </row>
    <row r="2955" spans="1:49" ht="15" x14ac:dyDescent="0.3">
      <c r="A2955" s="32"/>
      <c r="AG2955" s="20"/>
      <c r="AH2955" s="20"/>
      <c r="AI2955" s="20"/>
      <c r="AJ2955" s="21"/>
      <c r="AK2955" s="39"/>
      <c r="AL2955" s="39"/>
      <c r="AM2955" s="19"/>
      <c r="AN2955" s="19"/>
      <c r="AO2955" s="19"/>
      <c r="AP2955" s="19"/>
      <c r="AQ2955" s="19"/>
      <c r="AR2955" s="19"/>
      <c r="AS2955" s="51"/>
      <c r="AT2955" s="51"/>
      <c r="AU2955" s="51"/>
      <c r="AV2955" s="51"/>
      <c r="AW2955" s="51"/>
    </row>
    <row r="2956" spans="1:49" ht="15" x14ac:dyDescent="0.3">
      <c r="A2956" s="32"/>
      <c r="AG2956" s="20"/>
      <c r="AH2956" s="20"/>
      <c r="AI2956" s="20"/>
      <c r="AJ2956" s="21"/>
      <c r="AK2956" s="39"/>
      <c r="AL2956" s="39"/>
      <c r="AM2956" s="19"/>
      <c r="AN2956" s="19"/>
      <c r="AO2956" s="19"/>
      <c r="AP2956" s="19"/>
      <c r="AQ2956" s="19"/>
      <c r="AR2956" s="19"/>
      <c r="AS2956" s="51"/>
      <c r="AT2956" s="51"/>
      <c r="AU2956" s="51"/>
      <c r="AV2956" s="51"/>
      <c r="AW2956" s="51"/>
    </row>
    <row r="2957" spans="1:49" ht="15" x14ac:dyDescent="0.3">
      <c r="A2957" s="32"/>
      <c r="AG2957" s="20"/>
      <c r="AH2957" s="20"/>
      <c r="AI2957" s="20"/>
      <c r="AJ2957" s="21"/>
      <c r="AK2957" s="39"/>
      <c r="AL2957" s="39"/>
      <c r="AM2957" s="19"/>
      <c r="AN2957" s="19"/>
      <c r="AO2957" s="19"/>
      <c r="AP2957" s="19"/>
      <c r="AQ2957" s="19"/>
      <c r="AR2957" s="19"/>
      <c r="AS2957" s="51"/>
      <c r="AT2957" s="51"/>
      <c r="AU2957" s="51"/>
      <c r="AV2957" s="51"/>
      <c r="AW2957" s="51"/>
    </row>
    <row r="2958" spans="1:49" ht="15" x14ac:dyDescent="0.3">
      <c r="A2958" s="32"/>
      <c r="AG2958" s="20"/>
      <c r="AH2958" s="20"/>
      <c r="AI2958" s="20"/>
      <c r="AJ2958" s="21"/>
      <c r="AK2958" s="39"/>
      <c r="AL2958" s="39"/>
      <c r="AM2958" s="19"/>
      <c r="AN2958" s="19"/>
      <c r="AO2958" s="19"/>
      <c r="AP2958" s="19"/>
      <c r="AQ2958" s="19"/>
      <c r="AR2958" s="19"/>
      <c r="AS2958" s="51"/>
      <c r="AT2958" s="51"/>
      <c r="AU2958" s="51"/>
      <c r="AV2958" s="51"/>
      <c r="AW2958" s="51"/>
    </row>
    <row r="2959" spans="1:49" ht="15" x14ac:dyDescent="0.3">
      <c r="A2959" s="32"/>
      <c r="AG2959" s="20"/>
      <c r="AH2959" s="20"/>
      <c r="AI2959" s="20"/>
      <c r="AJ2959" s="21"/>
      <c r="AK2959" s="39"/>
      <c r="AL2959" s="39"/>
      <c r="AM2959" s="19"/>
      <c r="AN2959" s="19"/>
      <c r="AO2959" s="19"/>
      <c r="AP2959" s="19"/>
      <c r="AQ2959" s="19"/>
      <c r="AR2959" s="19"/>
      <c r="AS2959" s="51"/>
      <c r="AT2959" s="51"/>
      <c r="AU2959" s="51"/>
      <c r="AV2959" s="51"/>
      <c r="AW2959" s="51"/>
    </row>
    <row r="2960" spans="1:49" ht="15" x14ac:dyDescent="0.3">
      <c r="A2960" s="32"/>
      <c r="AG2960" s="20"/>
      <c r="AH2960" s="20"/>
      <c r="AI2960" s="20"/>
      <c r="AJ2960" s="21"/>
      <c r="AK2960" s="39"/>
      <c r="AL2960" s="39"/>
      <c r="AM2960" s="19"/>
      <c r="AN2960" s="19"/>
      <c r="AO2960" s="19"/>
      <c r="AP2960" s="19"/>
      <c r="AQ2960" s="19"/>
      <c r="AR2960" s="19"/>
      <c r="AS2960" s="51"/>
      <c r="AT2960" s="51"/>
      <c r="AU2960" s="51"/>
      <c r="AV2960" s="51"/>
      <c r="AW2960" s="51"/>
    </row>
    <row r="2961" spans="1:49" ht="15" x14ac:dyDescent="0.3">
      <c r="A2961" s="32"/>
      <c r="AG2961" s="20"/>
      <c r="AH2961" s="20"/>
      <c r="AI2961" s="20"/>
      <c r="AJ2961" s="21"/>
      <c r="AK2961" s="39"/>
      <c r="AL2961" s="39"/>
      <c r="AM2961" s="19"/>
      <c r="AN2961" s="19"/>
      <c r="AO2961" s="19"/>
      <c r="AP2961" s="19"/>
      <c r="AQ2961" s="19"/>
      <c r="AR2961" s="19"/>
      <c r="AS2961" s="51"/>
      <c r="AT2961" s="51"/>
      <c r="AU2961" s="51"/>
      <c r="AV2961" s="51"/>
      <c r="AW2961" s="51"/>
    </row>
    <row r="2962" spans="1:49" ht="15" x14ac:dyDescent="0.3">
      <c r="A2962" s="32"/>
      <c r="AG2962" s="20"/>
      <c r="AH2962" s="20"/>
      <c r="AI2962" s="20"/>
      <c r="AJ2962" s="21"/>
      <c r="AK2962" s="39"/>
      <c r="AL2962" s="39"/>
      <c r="AM2962" s="19"/>
      <c r="AN2962" s="19"/>
      <c r="AO2962" s="19"/>
      <c r="AP2962" s="19"/>
      <c r="AQ2962" s="19"/>
      <c r="AR2962" s="19"/>
      <c r="AS2962" s="51"/>
      <c r="AT2962" s="51"/>
      <c r="AU2962" s="51"/>
      <c r="AV2962" s="51"/>
      <c r="AW2962" s="51"/>
    </row>
    <row r="2963" spans="1:49" ht="15" x14ac:dyDescent="0.3">
      <c r="A2963" s="32"/>
      <c r="AG2963" s="20"/>
      <c r="AH2963" s="20"/>
      <c r="AI2963" s="20"/>
      <c r="AJ2963" s="21"/>
      <c r="AK2963" s="39"/>
      <c r="AL2963" s="39"/>
      <c r="AM2963" s="19"/>
      <c r="AN2963" s="19"/>
      <c r="AO2963" s="19"/>
      <c r="AP2963" s="19"/>
      <c r="AQ2963" s="19"/>
      <c r="AR2963" s="19"/>
      <c r="AS2963" s="51"/>
      <c r="AT2963" s="51"/>
      <c r="AU2963" s="51"/>
      <c r="AV2963" s="51"/>
      <c r="AW2963" s="51"/>
    </row>
    <row r="2964" spans="1:49" ht="15" x14ac:dyDescent="0.3">
      <c r="A2964" s="32"/>
      <c r="AG2964" s="20"/>
      <c r="AH2964" s="20"/>
      <c r="AI2964" s="20"/>
      <c r="AJ2964" s="21"/>
      <c r="AK2964" s="39"/>
      <c r="AL2964" s="39"/>
      <c r="AM2964" s="19"/>
      <c r="AN2964" s="19"/>
      <c r="AO2964" s="19"/>
      <c r="AP2964" s="19"/>
      <c r="AQ2964" s="19"/>
      <c r="AR2964" s="19"/>
      <c r="AS2964" s="51"/>
      <c r="AT2964" s="51"/>
      <c r="AU2964" s="51"/>
      <c r="AV2964" s="51"/>
      <c r="AW2964" s="51"/>
    </row>
    <row r="2965" spans="1:49" ht="15" x14ac:dyDescent="0.3">
      <c r="A2965" s="32"/>
      <c r="AG2965" s="20"/>
      <c r="AH2965" s="20"/>
      <c r="AI2965" s="20"/>
      <c r="AJ2965" s="21"/>
      <c r="AK2965" s="39"/>
      <c r="AL2965" s="39"/>
      <c r="AM2965" s="19"/>
      <c r="AN2965" s="19"/>
      <c r="AO2965" s="19"/>
      <c r="AP2965" s="19"/>
      <c r="AQ2965" s="19"/>
      <c r="AR2965" s="19"/>
      <c r="AS2965" s="51"/>
      <c r="AT2965" s="51"/>
      <c r="AU2965" s="51"/>
      <c r="AV2965" s="51"/>
      <c r="AW2965" s="51"/>
    </row>
    <row r="2966" spans="1:49" ht="15" x14ac:dyDescent="0.3">
      <c r="A2966" s="32"/>
      <c r="AG2966" s="20"/>
      <c r="AH2966" s="20"/>
      <c r="AI2966" s="20"/>
      <c r="AJ2966" s="21"/>
      <c r="AK2966" s="39"/>
      <c r="AL2966" s="39"/>
      <c r="AM2966" s="19"/>
      <c r="AN2966" s="19"/>
      <c r="AO2966" s="19"/>
      <c r="AP2966" s="19"/>
      <c r="AQ2966" s="19"/>
      <c r="AR2966" s="19"/>
      <c r="AS2966" s="51"/>
      <c r="AT2966" s="51"/>
      <c r="AU2966" s="51"/>
      <c r="AV2966" s="51"/>
      <c r="AW2966" s="51"/>
    </row>
    <row r="2967" spans="1:49" ht="15" x14ac:dyDescent="0.3">
      <c r="A2967" s="32"/>
      <c r="AG2967" s="20"/>
      <c r="AH2967" s="20"/>
      <c r="AI2967" s="20"/>
      <c r="AJ2967" s="21"/>
      <c r="AK2967" s="39"/>
      <c r="AL2967" s="39"/>
      <c r="AM2967" s="19"/>
      <c r="AN2967" s="19"/>
      <c r="AO2967" s="19"/>
      <c r="AP2967" s="19"/>
      <c r="AQ2967" s="19"/>
      <c r="AR2967" s="19"/>
      <c r="AS2967" s="51"/>
      <c r="AT2967" s="51"/>
      <c r="AU2967" s="51"/>
      <c r="AV2967" s="51"/>
      <c r="AW2967" s="51"/>
    </row>
    <row r="2968" spans="1:49" ht="15" x14ac:dyDescent="0.3">
      <c r="A2968" s="32"/>
      <c r="AG2968" s="20"/>
      <c r="AH2968" s="20"/>
      <c r="AI2968" s="20"/>
      <c r="AJ2968" s="21"/>
      <c r="AK2968" s="39"/>
      <c r="AL2968" s="39"/>
      <c r="AM2968" s="19"/>
      <c r="AN2968" s="19"/>
      <c r="AO2968" s="19"/>
      <c r="AP2968" s="19"/>
      <c r="AQ2968" s="19"/>
      <c r="AR2968" s="19"/>
      <c r="AS2968" s="51"/>
      <c r="AT2968" s="51"/>
      <c r="AU2968" s="51"/>
      <c r="AV2968" s="51"/>
      <c r="AW2968" s="51"/>
    </row>
    <row r="2969" spans="1:49" ht="15" x14ac:dyDescent="0.3">
      <c r="A2969" s="32"/>
      <c r="AG2969" s="20"/>
      <c r="AH2969" s="20"/>
      <c r="AI2969" s="20"/>
      <c r="AJ2969" s="21"/>
      <c r="AK2969" s="39"/>
      <c r="AL2969" s="39"/>
      <c r="AM2969" s="19"/>
      <c r="AN2969" s="19"/>
      <c r="AO2969" s="19"/>
      <c r="AP2969" s="19"/>
      <c r="AQ2969" s="19"/>
      <c r="AR2969" s="19"/>
      <c r="AS2969" s="51"/>
      <c r="AT2969" s="51"/>
      <c r="AU2969" s="51"/>
      <c r="AV2969" s="51"/>
      <c r="AW2969" s="51"/>
    </row>
    <row r="2970" spans="1:49" ht="15" x14ac:dyDescent="0.3">
      <c r="A2970" s="32"/>
      <c r="AG2970" s="20"/>
      <c r="AH2970" s="20"/>
      <c r="AI2970" s="20"/>
      <c r="AJ2970" s="21"/>
      <c r="AK2970" s="39"/>
      <c r="AL2970" s="39"/>
      <c r="AM2970" s="19"/>
      <c r="AN2970" s="19"/>
      <c r="AO2970" s="19"/>
      <c r="AP2970" s="19"/>
      <c r="AQ2970" s="19"/>
      <c r="AR2970" s="19"/>
      <c r="AS2970" s="51"/>
      <c r="AT2970" s="51"/>
      <c r="AU2970" s="51"/>
      <c r="AV2970" s="51"/>
      <c r="AW2970" s="51"/>
    </row>
    <row r="2971" spans="1:49" ht="15" x14ac:dyDescent="0.3">
      <c r="A2971" s="32"/>
      <c r="AG2971" s="20"/>
      <c r="AH2971" s="20"/>
      <c r="AI2971" s="20"/>
      <c r="AJ2971" s="21"/>
      <c r="AK2971" s="39"/>
      <c r="AL2971" s="39"/>
      <c r="AM2971" s="19"/>
      <c r="AN2971" s="19"/>
      <c r="AO2971" s="19"/>
      <c r="AP2971" s="19"/>
      <c r="AQ2971" s="19"/>
      <c r="AR2971" s="19"/>
      <c r="AS2971" s="51"/>
      <c r="AT2971" s="51"/>
      <c r="AU2971" s="51"/>
      <c r="AV2971" s="51"/>
      <c r="AW2971" s="51"/>
    </row>
    <row r="2972" spans="1:49" ht="15" x14ac:dyDescent="0.3">
      <c r="A2972" s="32"/>
      <c r="AG2972" s="20"/>
      <c r="AH2972" s="20"/>
      <c r="AI2972" s="20"/>
      <c r="AJ2972" s="21"/>
      <c r="AK2972" s="39"/>
      <c r="AL2972" s="39"/>
      <c r="AM2972" s="19"/>
      <c r="AN2972" s="19"/>
      <c r="AO2972" s="19"/>
      <c r="AP2972" s="19"/>
      <c r="AQ2972" s="19"/>
      <c r="AR2972" s="19"/>
      <c r="AS2972" s="51"/>
      <c r="AT2972" s="51"/>
      <c r="AU2972" s="51"/>
      <c r="AV2972" s="51"/>
      <c r="AW2972" s="51"/>
    </row>
    <row r="2973" spans="1:49" ht="15" x14ac:dyDescent="0.3">
      <c r="A2973" s="32"/>
      <c r="AG2973" s="20"/>
      <c r="AH2973" s="20"/>
      <c r="AI2973" s="20"/>
      <c r="AJ2973" s="21"/>
      <c r="AK2973" s="39"/>
      <c r="AL2973" s="39"/>
      <c r="AM2973" s="19"/>
      <c r="AN2973" s="19"/>
      <c r="AO2973" s="19"/>
      <c r="AP2973" s="19"/>
      <c r="AQ2973" s="19"/>
      <c r="AR2973" s="19"/>
      <c r="AS2973" s="51"/>
      <c r="AT2973" s="51"/>
      <c r="AU2973" s="51"/>
      <c r="AV2973" s="51"/>
      <c r="AW2973" s="51"/>
    </row>
    <row r="2974" spans="1:49" ht="15" x14ac:dyDescent="0.3">
      <c r="A2974" s="32"/>
      <c r="AG2974" s="20"/>
      <c r="AH2974" s="20"/>
      <c r="AI2974" s="20"/>
      <c r="AJ2974" s="21"/>
      <c r="AK2974" s="39"/>
      <c r="AL2974" s="39"/>
      <c r="AM2974" s="19"/>
      <c r="AN2974" s="19"/>
      <c r="AO2974" s="19"/>
      <c r="AP2974" s="19"/>
      <c r="AQ2974" s="19"/>
      <c r="AR2974" s="19"/>
      <c r="AS2974" s="51"/>
      <c r="AT2974" s="51"/>
      <c r="AU2974" s="51"/>
      <c r="AV2974" s="51"/>
      <c r="AW2974" s="51"/>
    </row>
    <row r="2975" spans="1:49" ht="15" x14ac:dyDescent="0.3">
      <c r="A2975" s="32"/>
      <c r="AG2975" s="20"/>
      <c r="AH2975" s="20"/>
      <c r="AI2975" s="20"/>
      <c r="AJ2975" s="21"/>
      <c r="AK2975" s="39"/>
      <c r="AL2975" s="39"/>
      <c r="AM2975" s="19"/>
      <c r="AN2975" s="19"/>
      <c r="AO2975" s="19"/>
      <c r="AP2975" s="19"/>
      <c r="AQ2975" s="19"/>
      <c r="AR2975" s="19"/>
      <c r="AS2975" s="51"/>
      <c r="AT2975" s="51"/>
      <c r="AU2975" s="51"/>
      <c r="AV2975" s="51"/>
      <c r="AW2975" s="51"/>
    </row>
    <row r="2976" spans="1:49" ht="15" x14ac:dyDescent="0.3">
      <c r="A2976" s="32"/>
      <c r="AG2976" s="20"/>
      <c r="AH2976" s="20"/>
      <c r="AI2976" s="20"/>
      <c r="AJ2976" s="21"/>
      <c r="AK2976" s="39"/>
      <c r="AL2976" s="39"/>
      <c r="AM2976" s="19"/>
      <c r="AN2976" s="19"/>
      <c r="AO2976" s="19"/>
      <c r="AP2976" s="19"/>
      <c r="AQ2976" s="19"/>
      <c r="AR2976" s="19"/>
      <c r="AS2976" s="51"/>
      <c r="AT2976" s="51"/>
      <c r="AU2976" s="51"/>
      <c r="AV2976" s="51"/>
      <c r="AW2976" s="51"/>
    </row>
    <row r="2977" spans="1:49" ht="15" x14ac:dyDescent="0.3">
      <c r="A2977" s="32"/>
      <c r="AG2977" s="20"/>
      <c r="AH2977" s="20"/>
      <c r="AI2977" s="20"/>
      <c r="AJ2977" s="21"/>
      <c r="AK2977" s="39"/>
      <c r="AL2977" s="39"/>
      <c r="AM2977" s="19"/>
      <c r="AN2977" s="19"/>
      <c r="AO2977" s="19"/>
      <c r="AP2977" s="19"/>
      <c r="AQ2977" s="19"/>
      <c r="AR2977" s="19"/>
      <c r="AS2977" s="51"/>
      <c r="AT2977" s="51"/>
      <c r="AU2977" s="51"/>
      <c r="AV2977" s="51"/>
      <c r="AW2977" s="51"/>
    </row>
    <row r="2978" spans="1:49" ht="15" x14ac:dyDescent="0.3">
      <c r="A2978" s="32"/>
      <c r="AG2978" s="20"/>
      <c r="AH2978" s="20"/>
      <c r="AI2978" s="20"/>
      <c r="AJ2978" s="21"/>
      <c r="AK2978" s="39"/>
      <c r="AL2978" s="39"/>
      <c r="AM2978" s="19"/>
      <c r="AN2978" s="19"/>
      <c r="AO2978" s="19"/>
      <c r="AP2978" s="19"/>
      <c r="AQ2978" s="19"/>
      <c r="AR2978" s="19"/>
      <c r="AS2978" s="51"/>
      <c r="AT2978" s="51"/>
      <c r="AU2978" s="51"/>
      <c r="AV2978" s="51"/>
      <c r="AW2978" s="51"/>
    </row>
    <row r="2979" spans="1:49" ht="15" x14ac:dyDescent="0.3">
      <c r="A2979" s="32"/>
      <c r="AG2979" s="20"/>
      <c r="AH2979" s="20"/>
      <c r="AI2979" s="20"/>
      <c r="AJ2979" s="21"/>
      <c r="AK2979" s="39"/>
      <c r="AL2979" s="39"/>
      <c r="AM2979" s="19"/>
      <c r="AN2979" s="19"/>
      <c r="AO2979" s="19"/>
      <c r="AP2979" s="19"/>
      <c r="AQ2979" s="19"/>
      <c r="AR2979" s="19"/>
      <c r="AS2979" s="51"/>
      <c r="AT2979" s="51"/>
      <c r="AU2979" s="51"/>
      <c r="AV2979" s="51"/>
      <c r="AW2979" s="51"/>
    </row>
    <row r="2980" spans="1:49" ht="15" x14ac:dyDescent="0.3">
      <c r="A2980" s="32"/>
      <c r="AG2980" s="20"/>
      <c r="AH2980" s="20"/>
      <c r="AI2980" s="20"/>
      <c r="AJ2980" s="21"/>
      <c r="AK2980" s="39"/>
      <c r="AL2980" s="39"/>
      <c r="AM2980" s="19"/>
      <c r="AN2980" s="19"/>
      <c r="AO2980" s="19"/>
      <c r="AP2980" s="19"/>
      <c r="AQ2980" s="19"/>
      <c r="AR2980" s="19"/>
      <c r="AS2980" s="51"/>
      <c r="AT2980" s="51"/>
      <c r="AU2980" s="51"/>
      <c r="AV2980" s="51"/>
      <c r="AW2980" s="51"/>
    </row>
    <row r="2981" spans="1:49" ht="15" x14ac:dyDescent="0.3">
      <c r="A2981" s="32"/>
      <c r="AG2981" s="20"/>
      <c r="AH2981" s="20"/>
      <c r="AI2981" s="20"/>
      <c r="AJ2981" s="21"/>
      <c r="AK2981" s="39"/>
      <c r="AL2981" s="39"/>
      <c r="AM2981" s="19"/>
      <c r="AN2981" s="19"/>
      <c r="AO2981" s="19"/>
      <c r="AP2981" s="19"/>
      <c r="AQ2981" s="19"/>
      <c r="AR2981" s="19"/>
      <c r="AS2981" s="51"/>
      <c r="AT2981" s="51"/>
      <c r="AU2981" s="51"/>
      <c r="AV2981" s="51"/>
      <c r="AW2981" s="51"/>
    </row>
    <row r="2982" spans="1:49" ht="15" x14ac:dyDescent="0.3">
      <c r="A2982" s="32"/>
      <c r="AG2982" s="20"/>
      <c r="AH2982" s="20"/>
      <c r="AI2982" s="20"/>
      <c r="AJ2982" s="21"/>
      <c r="AK2982" s="39"/>
      <c r="AL2982" s="39"/>
      <c r="AM2982" s="19"/>
      <c r="AN2982" s="19"/>
      <c r="AO2982" s="19"/>
      <c r="AP2982" s="19"/>
      <c r="AQ2982" s="19"/>
      <c r="AR2982" s="19"/>
      <c r="AS2982" s="51"/>
      <c r="AT2982" s="51"/>
      <c r="AU2982" s="51"/>
      <c r="AV2982" s="51"/>
      <c r="AW2982" s="51"/>
    </row>
    <row r="2983" spans="1:49" ht="15" x14ac:dyDescent="0.3">
      <c r="A2983" s="32"/>
      <c r="AG2983" s="20"/>
      <c r="AH2983" s="20"/>
      <c r="AI2983" s="20"/>
      <c r="AJ2983" s="21"/>
      <c r="AK2983" s="39"/>
      <c r="AL2983" s="39"/>
      <c r="AM2983" s="19"/>
      <c r="AN2983" s="19"/>
      <c r="AO2983" s="19"/>
      <c r="AP2983" s="19"/>
      <c r="AQ2983" s="19"/>
      <c r="AR2983" s="19"/>
      <c r="AS2983" s="51"/>
      <c r="AT2983" s="51"/>
      <c r="AU2983" s="51"/>
      <c r="AV2983" s="51"/>
      <c r="AW2983" s="51"/>
    </row>
    <row r="2984" spans="1:49" ht="15" x14ac:dyDescent="0.3">
      <c r="A2984" s="32"/>
      <c r="AG2984" s="20"/>
      <c r="AH2984" s="20"/>
      <c r="AI2984" s="20"/>
      <c r="AJ2984" s="21"/>
      <c r="AK2984" s="39"/>
      <c r="AL2984" s="39"/>
      <c r="AM2984" s="19"/>
      <c r="AN2984" s="19"/>
      <c r="AO2984" s="19"/>
      <c r="AP2984" s="19"/>
      <c r="AQ2984" s="19"/>
      <c r="AR2984" s="19"/>
      <c r="AS2984" s="51"/>
      <c r="AT2984" s="51"/>
      <c r="AU2984" s="51"/>
      <c r="AV2984" s="51"/>
      <c r="AW2984" s="51"/>
    </row>
    <row r="2985" spans="1:49" ht="15" x14ac:dyDescent="0.3">
      <c r="A2985" s="32"/>
      <c r="AG2985" s="20"/>
      <c r="AH2985" s="20"/>
      <c r="AI2985" s="20"/>
      <c r="AJ2985" s="21"/>
      <c r="AK2985" s="39"/>
      <c r="AL2985" s="39"/>
      <c r="AM2985" s="19"/>
      <c r="AN2985" s="19"/>
      <c r="AO2985" s="19"/>
      <c r="AP2985" s="19"/>
      <c r="AQ2985" s="19"/>
      <c r="AR2985" s="19"/>
      <c r="AS2985" s="51"/>
      <c r="AT2985" s="51"/>
      <c r="AU2985" s="51"/>
      <c r="AV2985" s="51"/>
      <c r="AW2985" s="51"/>
    </row>
    <row r="2986" spans="1:49" ht="15" x14ac:dyDescent="0.3">
      <c r="A2986" s="32"/>
      <c r="AG2986" s="20"/>
      <c r="AH2986" s="20"/>
      <c r="AI2986" s="20"/>
      <c r="AJ2986" s="21"/>
      <c r="AK2986" s="39"/>
      <c r="AL2986" s="39"/>
      <c r="AM2986" s="19"/>
      <c r="AN2986" s="19"/>
      <c r="AO2986" s="19"/>
      <c r="AP2986" s="19"/>
      <c r="AQ2986" s="19"/>
      <c r="AR2986" s="19"/>
      <c r="AS2986" s="51"/>
      <c r="AT2986" s="51"/>
      <c r="AU2986" s="51"/>
      <c r="AV2986" s="51"/>
      <c r="AW2986" s="51"/>
    </row>
    <row r="2987" spans="1:49" ht="15" x14ac:dyDescent="0.3">
      <c r="A2987" s="32"/>
      <c r="AG2987" s="20"/>
      <c r="AH2987" s="20"/>
      <c r="AI2987" s="20"/>
      <c r="AJ2987" s="21"/>
      <c r="AK2987" s="39"/>
      <c r="AL2987" s="39"/>
      <c r="AM2987" s="19"/>
      <c r="AN2987" s="19"/>
      <c r="AO2987" s="19"/>
      <c r="AP2987" s="19"/>
      <c r="AQ2987" s="19"/>
      <c r="AR2987" s="19"/>
      <c r="AS2987" s="51"/>
      <c r="AT2987" s="51"/>
      <c r="AU2987" s="51"/>
      <c r="AV2987" s="51"/>
      <c r="AW2987" s="51"/>
    </row>
    <row r="2988" spans="1:49" ht="15" x14ac:dyDescent="0.3">
      <c r="A2988" s="32"/>
      <c r="AG2988" s="20"/>
      <c r="AH2988" s="20"/>
      <c r="AI2988" s="20"/>
      <c r="AJ2988" s="21"/>
      <c r="AK2988" s="39"/>
      <c r="AL2988" s="39"/>
      <c r="AM2988" s="19"/>
      <c r="AN2988" s="19"/>
      <c r="AO2988" s="19"/>
      <c r="AP2988" s="19"/>
      <c r="AQ2988" s="19"/>
      <c r="AR2988" s="19"/>
      <c r="AS2988" s="51"/>
      <c r="AT2988" s="51"/>
      <c r="AU2988" s="51"/>
      <c r="AV2988" s="51"/>
      <c r="AW2988" s="51"/>
    </row>
    <row r="2989" spans="1:49" ht="15" x14ac:dyDescent="0.3">
      <c r="A2989" s="32"/>
      <c r="AG2989" s="20"/>
      <c r="AH2989" s="20"/>
      <c r="AI2989" s="20"/>
      <c r="AJ2989" s="21"/>
      <c r="AK2989" s="39"/>
      <c r="AL2989" s="39"/>
      <c r="AM2989" s="19"/>
      <c r="AN2989" s="19"/>
      <c r="AO2989" s="19"/>
      <c r="AP2989" s="19"/>
      <c r="AQ2989" s="19"/>
      <c r="AR2989" s="19"/>
      <c r="AS2989" s="51"/>
      <c r="AT2989" s="51"/>
      <c r="AU2989" s="51"/>
      <c r="AV2989" s="51"/>
      <c r="AW2989" s="51"/>
    </row>
    <row r="2990" spans="1:49" ht="15" x14ac:dyDescent="0.3">
      <c r="A2990" s="32"/>
      <c r="AG2990" s="20"/>
      <c r="AH2990" s="20"/>
      <c r="AI2990" s="20"/>
      <c r="AJ2990" s="21"/>
      <c r="AK2990" s="39"/>
      <c r="AL2990" s="39"/>
      <c r="AM2990" s="19"/>
      <c r="AN2990" s="19"/>
      <c r="AO2990" s="19"/>
      <c r="AP2990" s="19"/>
      <c r="AQ2990" s="19"/>
      <c r="AR2990" s="19"/>
      <c r="AS2990" s="51"/>
      <c r="AT2990" s="51"/>
      <c r="AU2990" s="51"/>
      <c r="AV2990" s="51"/>
      <c r="AW2990" s="51"/>
    </row>
    <row r="2991" spans="1:49" ht="15" x14ac:dyDescent="0.3">
      <c r="A2991" s="32"/>
      <c r="AG2991" s="20"/>
      <c r="AH2991" s="20"/>
      <c r="AI2991" s="20"/>
      <c r="AJ2991" s="21"/>
      <c r="AK2991" s="39"/>
      <c r="AL2991" s="39"/>
      <c r="AM2991" s="19"/>
      <c r="AN2991" s="19"/>
      <c r="AO2991" s="19"/>
      <c r="AP2991" s="19"/>
      <c r="AQ2991" s="19"/>
      <c r="AR2991" s="19"/>
      <c r="AS2991" s="51"/>
      <c r="AT2991" s="51"/>
      <c r="AU2991" s="51"/>
      <c r="AV2991" s="51"/>
      <c r="AW2991" s="51"/>
    </row>
    <row r="2992" spans="1:49" ht="15" x14ac:dyDescent="0.3">
      <c r="A2992" s="32"/>
      <c r="AG2992" s="20"/>
      <c r="AH2992" s="20"/>
      <c r="AI2992" s="20"/>
      <c r="AJ2992" s="21"/>
      <c r="AK2992" s="39"/>
      <c r="AL2992" s="39"/>
      <c r="AM2992" s="19"/>
      <c r="AN2992" s="19"/>
      <c r="AO2992" s="19"/>
      <c r="AP2992" s="19"/>
      <c r="AQ2992" s="19"/>
      <c r="AR2992" s="19"/>
      <c r="AS2992" s="51"/>
      <c r="AT2992" s="51"/>
      <c r="AU2992" s="51"/>
      <c r="AV2992" s="51"/>
      <c r="AW2992" s="51"/>
    </row>
    <row r="2993" spans="1:49" ht="15" x14ac:dyDescent="0.3">
      <c r="A2993" s="32"/>
      <c r="AG2993" s="20"/>
      <c r="AH2993" s="20"/>
      <c r="AI2993" s="20"/>
      <c r="AJ2993" s="21"/>
      <c r="AK2993" s="39"/>
      <c r="AL2993" s="39"/>
      <c r="AM2993" s="19"/>
      <c r="AN2993" s="19"/>
      <c r="AO2993" s="19"/>
      <c r="AP2993" s="19"/>
      <c r="AQ2993" s="19"/>
      <c r="AR2993" s="19"/>
      <c r="AS2993" s="51"/>
      <c r="AT2993" s="51"/>
      <c r="AU2993" s="51"/>
      <c r="AV2993" s="51"/>
      <c r="AW2993" s="51"/>
    </row>
    <row r="2994" spans="1:49" ht="15" x14ac:dyDescent="0.3">
      <c r="A2994" s="32"/>
      <c r="AG2994" s="20"/>
      <c r="AH2994" s="20"/>
      <c r="AI2994" s="20"/>
      <c r="AJ2994" s="21"/>
      <c r="AK2994" s="39"/>
      <c r="AL2994" s="39"/>
      <c r="AM2994" s="19"/>
      <c r="AN2994" s="19"/>
      <c r="AO2994" s="19"/>
      <c r="AP2994" s="19"/>
      <c r="AQ2994" s="19"/>
      <c r="AR2994" s="19"/>
      <c r="AS2994" s="51"/>
      <c r="AT2994" s="51"/>
      <c r="AU2994" s="51"/>
      <c r="AV2994" s="51"/>
      <c r="AW2994" s="51"/>
    </row>
    <row r="2995" spans="1:49" ht="15" x14ac:dyDescent="0.3">
      <c r="A2995" s="32"/>
      <c r="AG2995" s="20"/>
      <c r="AH2995" s="20"/>
      <c r="AI2995" s="20"/>
      <c r="AJ2995" s="21"/>
      <c r="AK2995" s="39"/>
      <c r="AL2995" s="39"/>
      <c r="AM2995" s="19"/>
      <c r="AN2995" s="19"/>
      <c r="AO2995" s="19"/>
      <c r="AP2995" s="19"/>
      <c r="AQ2995" s="19"/>
      <c r="AR2995" s="19"/>
      <c r="AS2995" s="51"/>
      <c r="AT2995" s="51"/>
      <c r="AU2995" s="51"/>
      <c r="AV2995" s="51"/>
      <c r="AW2995" s="51"/>
    </row>
    <row r="2996" spans="1:49" ht="15" x14ac:dyDescent="0.3">
      <c r="A2996" s="32"/>
      <c r="AG2996" s="20"/>
      <c r="AH2996" s="20"/>
      <c r="AI2996" s="20"/>
      <c r="AJ2996" s="21"/>
      <c r="AK2996" s="39"/>
      <c r="AL2996" s="39"/>
      <c r="AM2996" s="19"/>
      <c r="AN2996" s="19"/>
      <c r="AO2996" s="19"/>
      <c r="AP2996" s="19"/>
      <c r="AQ2996" s="19"/>
      <c r="AR2996" s="19"/>
      <c r="AS2996" s="51"/>
      <c r="AT2996" s="51"/>
      <c r="AU2996" s="51"/>
      <c r="AV2996" s="51"/>
      <c r="AW2996" s="51"/>
    </row>
    <row r="2997" spans="1:49" ht="15" x14ac:dyDescent="0.3">
      <c r="A2997" s="32"/>
      <c r="AG2997" s="20"/>
      <c r="AH2997" s="20"/>
      <c r="AI2997" s="20"/>
      <c r="AJ2997" s="21"/>
      <c r="AK2997" s="39"/>
      <c r="AL2997" s="39"/>
      <c r="AM2997" s="19"/>
      <c r="AN2997" s="19"/>
      <c r="AO2997" s="19"/>
      <c r="AP2997" s="19"/>
      <c r="AQ2997" s="19"/>
      <c r="AR2997" s="19"/>
      <c r="AS2997" s="51"/>
      <c r="AT2997" s="51"/>
      <c r="AU2997" s="51"/>
      <c r="AV2997" s="51"/>
      <c r="AW2997" s="51"/>
    </row>
    <row r="2998" spans="1:49" ht="15" x14ac:dyDescent="0.3">
      <c r="A2998" s="32"/>
      <c r="AG2998" s="20"/>
      <c r="AH2998" s="20"/>
      <c r="AI2998" s="20"/>
      <c r="AJ2998" s="21"/>
      <c r="AK2998" s="39"/>
      <c r="AL2998" s="39"/>
      <c r="AM2998" s="19"/>
      <c r="AN2998" s="19"/>
      <c r="AO2998" s="19"/>
      <c r="AP2998" s="19"/>
      <c r="AQ2998" s="19"/>
      <c r="AR2998" s="19"/>
      <c r="AS2998" s="51"/>
      <c r="AT2998" s="51"/>
      <c r="AU2998" s="51"/>
      <c r="AV2998" s="51"/>
      <c r="AW2998" s="51"/>
    </row>
    <row r="2999" spans="1:49" ht="15" x14ac:dyDescent="0.3">
      <c r="A2999" s="32"/>
      <c r="AG2999" s="20"/>
      <c r="AH2999" s="20"/>
      <c r="AI2999" s="20"/>
      <c r="AJ2999" s="21"/>
      <c r="AK2999" s="39"/>
      <c r="AL2999" s="39"/>
      <c r="AM2999" s="19"/>
      <c r="AN2999" s="19"/>
      <c r="AO2999" s="19"/>
      <c r="AP2999" s="19"/>
      <c r="AQ2999" s="19"/>
      <c r="AR2999" s="19"/>
      <c r="AS2999" s="51"/>
      <c r="AT2999" s="51"/>
      <c r="AU2999" s="51"/>
      <c r="AV2999" s="51"/>
      <c r="AW2999" s="51"/>
    </row>
    <row r="3000" spans="1:49" ht="15" x14ac:dyDescent="0.3">
      <c r="A3000" s="32"/>
      <c r="AG3000" s="20"/>
      <c r="AH3000" s="20"/>
      <c r="AI3000" s="20"/>
      <c r="AJ3000" s="21"/>
      <c r="AK3000" s="39"/>
      <c r="AL3000" s="39"/>
      <c r="AM3000" s="19"/>
      <c r="AN3000" s="19"/>
      <c r="AO3000" s="19"/>
      <c r="AP3000" s="19"/>
      <c r="AQ3000" s="19"/>
      <c r="AR3000" s="19"/>
      <c r="AS3000" s="51"/>
      <c r="AT3000" s="51"/>
      <c r="AU3000" s="51"/>
      <c r="AV3000" s="51"/>
      <c r="AW3000" s="51"/>
    </row>
    <row r="3001" spans="1:49" ht="15" x14ac:dyDescent="0.3">
      <c r="A3001" s="32"/>
      <c r="AG3001" s="20"/>
      <c r="AH3001" s="20"/>
      <c r="AI3001" s="20"/>
      <c r="AJ3001" s="21"/>
      <c r="AK3001" s="39"/>
      <c r="AL3001" s="39"/>
      <c r="AM3001" s="19"/>
      <c r="AN3001" s="19"/>
      <c r="AO3001" s="19"/>
      <c r="AP3001" s="19"/>
      <c r="AQ3001" s="19"/>
      <c r="AR3001" s="19"/>
      <c r="AS3001" s="51"/>
      <c r="AT3001" s="51"/>
      <c r="AU3001" s="51"/>
      <c r="AV3001" s="51"/>
      <c r="AW3001" s="51"/>
    </row>
    <row r="3002" spans="1:49" ht="15" x14ac:dyDescent="0.3">
      <c r="A3002" s="32"/>
      <c r="AG3002" s="20"/>
      <c r="AH3002" s="20"/>
      <c r="AI3002" s="20"/>
      <c r="AJ3002" s="21"/>
      <c r="AK3002" s="39"/>
      <c r="AL3002" s="39"/>
      <c r="AM3002" s="19"/>
      <c r="AN3002" s="19"/>
      <c r="AO3002" s="19"/>
      <c r="AP3002" s="19"/>
      <c r="AQ3002" s="19"/>
      <c r="AR3002" s="19"/>
      <c r="AS3002" s="51"/>
      <c r="AT3002" s="51"/>
      <c r="AU3002" s="51"/>
      <c r="AV3002" s="51"/>
      <c r="AW3002" s="51"/>
    </row>
    <row r="3003" spans="1:49" ht="15" x14ac:dyDescent="0.3">
      <c r="A3003" s="32"/>
      <c r="AG3003" s="20"/>
      <c r="AH3003" s="20"/>
      <c r="AI3003" s="20"/>
      <c r="AJ3003" s="21"/>
      <c r="AK3003" s="39"/>
      <c r="AL3003" s="39"/>
      <c r="AM3003" s="19"/>
      <c r="AN3003" s="19"/>
      <c r="AO3003" s="19"/>
      <c r="AP3003" s="19"/>
      <c r="AQ3003" s="19"/>
      <c r="AR3003" s="19"/>
      <c r="AS3003" s="51"/>
      <c r="AT3003" s="51"/>
      <c r="AU3003" s="51"/>
      <c r="AV3003" s="51"/>
      <c r="AW3003" s="51"/>
    </row>
    <row r="3004" spans="1:49" ht="15" x14ac:dyDescent="0.3">
      <c r="A3004" s="32"/>
      <c r="AG3004" s="20"/>
      <c r="AH3004" s="20"/>
      <c r="AI3004" s="20"/>
      <c r="AJ3004" s="21"/>
      <c r="AK3004" s="39"/>
      <c r="AL3004" s="39"/>
      <c r="AM3004" s="19"/>
      <c r="AN3004" s="19"/>
      <c r="AO3004" s="19"/>
      <c r="AP3004" s="19"/>
      <c r="AQ3004" s="19"/>
      <c r="AR3004" s="19"/>
      <c r="AS3004" s="51"/>
      <c r="AT3004" s="51"/>
      <c r="AU3004" s="51"/>
      <c r="AV3004" s="51"/>
      <c r="AW3004" s="51"/>
    </row>
    <row r="3005" spans="1:49" ht="15" x14ac:dyDescent="0.3">
      <c r="A3005" s="32"/>
      <c r="AG3005" s="20"/>
      <c r="AH3005" s="20"/>
      <c r="AI3005" s="20"/>
      <c r="AJ3005" s="21"/>
      <c r="AK3005" s="39"/>
      <c r="AL3005" s="39"/>
      <c r="AM3005" s="19"/>
      <c r="AN3005" s="19"/>
      <c r="AO3005" s="19"/>
      <c r="AP3005" s="19"/>
      <c r="AQ3005" s="19"/>
      <c r="AR3005" s="19"/>
      <c r="AS3005" s="51"/>
      <c r="AT3005" s="51"/>
      <c r="AU3005" s="51"/>
      <c r="AV3005" s="51"/>
      <c r="AW3005" s="51"/>
    </row>
    <row r="3006" spans="1:49" ht="15" x14ac:dyDescent="0.3">
      <c r="A3006" s="32"/>
      <c r="AG3006" s="20"/>
      <c r="AH3006" s="20"/>
      <c r="AI3006" s="20"/>
      <c r="AJ3006" s="21"/>
      <c r="AK3006" s="39"/>
      <c r="AL3006" s="39"/>
      <c r="AM3006" s="19"/>
      <c r="AN3006" s="19"/>
      <c r="AO3006" s="19"/>
      <c r="AP3006" s="19"/>
      <c r="AQ3006" s="19"/>
      <c r="AR3006" s="19"/>
      <c r="AS3006" s="51"/>
      <c r="AT3006" s="51"/>
      <c r="AU3006" s="51"/>
      <c r="AV3006" s="51"/>
      <c r="AW3006" s="51"/>
    </row>
    <row r="3007" spans="1:49" ht="15" x14ac:dyDescent="0.3">
      <c r="A3007" s="32"/>
      <c r="AG3007" s="20"/>
      <c r="AH3007" s="20"/>
      <c r="AI3007" s="20"/>
      <c r="AJ3007" s="21"/>
      <c r="AK3007" s="39"/>
      <c r="AL3007" s="39"/>
      <c r="AM3007" s="19"/>
      <c r="AN3007" s="19"/>
      <c r="AO3007" s="19"/>
      <c r="AP3007" s="19"/>
      <c r="AQ3007" s="19"/>
      <c r="AR3007" s="19"/>
      <c r="AS3007" s="51"/>
      <c r="AT3007" s="51"/>
      <c r="AU3007" s="51"/>
      <c r="AV3007" s="51"/>
      <c r="AW3007" s="51"/>
    </row>
    <row r="3008" spans="1:49" ht="15" x14ac:dyDescent="0.3">
      <c r="A3008" s="32"/>
      <c r="AG3008" s="20"/>
      <c r="AH3008" s="20"/>
      <c r="AI3008" s="20"/>
      <c r="AJ3008" s="21"/>
      <c r="AK3008" s="39"/>
      <c r="AL3008" s="39"/>
      <c r="AM3008" s="19"/>
      <c r="AN3008" s="19"/>
      <c r="AO3008" s="19"/>
      <c r="AP3008" s="19"/>
      <c r="AQ3008" s="19"/>
      <c r="AR3008" s="19"/>
      <c r="AS3008" s="51"/>
      <c r="AT3008" s="51"/>
      <c r="AU3008" s="51"/>
      <c r="AV3008" s="51"/>
      <c r="AW3008" s="51"/>
    </row>
    <row r="3009" spans="1:49" ht="15" x14ac:dyDescent="0.3">
      <c r="A3009" s="32"/>
      <c r="AG3009" s="20"/>
      <c r="AH3009" s="20"/>
      <c r="AI3009" s="20"/>
      <c r="AJ3009" s="21"/>
      <c r="AK3009" s="39"/>
      <c r="AL3009" s="39"/>
      <c r="AM3009" s="19"/>
      <c r="AN3009" s="19"/>
      <c r="AO3009" s="19"/>
      <c r="AP3009" s="19"/>
      <c r="AQ3009" s="19"/>
      <c r="AR3009" s="19"/>
      <c r="AS3009" s="51"/>
      <c r="AT3009" s="51"/>
      <c r="AU3009" s="51"/>
      <c r="AV3009" s="51"/>
      <c r="AW3009" s="51"/>
    </row>
    <row r="3010" spans="1:49" ht="15" x14ac:dyDescent="0.3">
      <c r="A3010" s="32"/>
      <c r="AG3010" s="20"/>
      <c r="AH3010" s="20"/>
      <c r="AI3010" s="20"/>
      <c r="AJ3010" s="21"/>
      <c r="AK3010" s="39"/>
      <c r="AL3010" s="39"/>
      <c r="AM3010" s="19"/>
      <c r="AN3010" s="19"/>
      <c r="AO3010" s="19"/>
      <c r="AP3010" s="19"/>
      <c r="AQ3010" s="19"/>
      <c r="AR3010" s="19"/>
      <c r="AS3010" s="51"/>
      <c r="AT3010" s="51"/>
      <c r="AU3010" s="51"/>
      <c r="AV3010" s="51"/>
      <c r="AW3010" s="51"/>
    </row>
    <row r="3011" spans="1:49" ht="15" x14ac:dyDescent="0.3">
      <c r="A3011" s="32"/>
      <c r="AG3011" s="20"/>
      <c r="AH3011" s="20"/>
      <c r="AI3011" s="20"/>
      <c r="AJ3011" s="21"/>
      <c r="AK3011" s="39"/>
      <c r="AL3011" s="39"/>
      <c r="AM3011" s="19"/>
      <c r="AN3011" s="19"/>
      <c r="AO3011" s="19"/>
      <c r="AP3011" s="19"/>
      <c r="AQ3011" s="19"/>
      <c r="AR3011" s="19"/>
      <c r="AS3011" s="51"/>
      <c r="AT3011" s="51"/>
      <c r="AU3011" s="51"/>
      <c r="AV3011" s="51"/>
      <c r="AW3011" s="51"/>
    </row>
    <row r="3012" spans="1:49" ht="15" x14ac:dyDescent="0.3">
      <c r="A3012" s="32"/>
      <c r="AG3012" s="20"/>
      <c r="AH3012" s="20"/>
      <c r="AI3012" s="20"/>
      <c r="AJ3012" s="21"/>
      <c r="AK3012" s="39"/>
      <c r="AL3012" s="39"/>
      <c r="AM3012" s="19"/>
      <c r="AN3012" s="19"/>
      <c r="AO3012" s="19"/>
      <c r="AP3012" s="19"/>
      <c r="AQ3012" s="19"/>
      <c r="AR3012" s="19"/>
      <c r="AS3012" s="51"/>
      <c r="AT3012" s="51"/>
      <c r="AU3012" s="51"/>
      <c r="AV3012" s="51"/>
      <c r="AW3012" s="51"/>
    </row>
    <row r="3013" spans="1:49" ht="15" x14ac:dyDescent="0.3">
      <c r="A3013" s="32"/>
      <c r="AG3013" s="20"/>
      <c r="AH3013" s="20"/>
      <c r="AI3013" s="20"/>
      <c r="AJ3013" s="21"/>
      <c r="AK3013" s="39"/>
      <c r="AL3013" s="39"/>
      <c r="AM3013" s="19"/>
      <c r="AN3013" s="19"/>
      <c r="AO3013" s="19"/>
      <c r="AP3013" s="19"/>
      <c r="AQ3013" s="19"/>
      <c r="AR3013" s="19"/>
      <c r="AS3013" s="51"/>
      <c r="AT3013" s="51"/>
      <c r="AU3013" s="51"/>
      <c r="AV3013" s="51"/>
      <c r="AW3013" s="51"/>
    </row>
    <row r="3014" spans="1:49" ht="15" x14ac:dyDescent="0.3">
      <c r="A3014" s="32"/>
      <c r="AG3014" s="20"/>
      <c r="AH3014" s="20"/>
      <c r="AI3014" s="20"/>
      <c r="AJ3014" s="21"/>
      <c r="AK3014" s="39"/>
      <c r="AL3014" s="39"/>
      <c r="AM3014" s="19"/>
      <c r="AN3014" s="19"/>
      <c r="AO3014" s="19"/>
      <c r="AP3014" s="19"/>
      <c r="AQ3014" s="19"/>
      <c r="AR3014" s="19"/>
      <c r="AS3014" s="51"/>
      <c r="AT3014" s="51"/>
      <c r="AU3014" s="51"/>
      <c r="AV3014" s="51"/>
      <c r="AW3014" s="51"/>
    </row>
    <row r="3015" spans="1:49" ht="15" x14ac:dyDescent="0.3">
      <c r="A3015" s="32"/>
      <c r="AG3015" s="20"/>
      <c r="AH3015" s="20"/>
      <c r="AI3015" s="20"/>
      <c r="AJ3015" s="21"/>
      <c r="AK3015" s="39"/>
      <c r="AL3015" s="39"/>
      <c r="AM3015" s="19"/>
      <c r="AN3015" s="19"/>
      <c r="AO3015" s="19"/>
      <c r="AP3015" s="19"/>
      <c r="AQ3015" s="19"/>
      <c r="AR3015" s="19"/>
      <c r="AS3015" s="51"/>
      <c r="AT3015" s="51"/>
      <c r="AU3015" s="51"/>
      <c r="AV3015" s="51"/>
      <c r="AW3015" s="51"/>
    </row>
    <row r="3016" spans="1:49" ht="15" x14ac:dyDescent="0.3">
      <c r="A3016" s="32"/>
      <c r="AG3016" s="20"/>
      <c r="AH3016" s="20"/>
      <c r="AI3016" s="20"/>
      <c r="AJ3016" s="21"/>
      <c r="AK3016" s="39"/>
      <c r="AL3016" s="39"/>
      <c r="AM3016" s="19"/>
      <c r="AN3016" s="19"/>
      <c r="AO3016" s="19"/>
      <c r="AP3016" s="19"/>
      <c r="AQ3016" s="19"/>
      <c r="AR3016" s="19"/>
      <c r="AS3016" s="51"/>
      <c r="AT3016" s="51"/>
      <c r="AU3016" s="51"/>
      <c r="AV3016" s="51"/>
      <c r="AW3016" s="51"/>
    </row>
    <row r="3017" spans="1:49" ht="15" x14ac:dyDescent="0.3">
      <c r="A3017" s="32"/>
      <c r="AG3017" s="20"/>
      <c r="AH3017" s="20"/>
      <c r="AI3017" s="20"/>
      <c r="AJ3017" s="21"/>
      <c r="AK3017" s="39"/>
      <c r="AL3017" s="39"/>
      <c r="AM3017" s="19"/>
      <c r="AN3017" s="19"/>
      <c r="AO3017" s="19"/>
      <c r="AP3017" s="19"/>
      <c r="AQ3017" s="19"/>
      <c r="AR3017" s="19"/>
      <c r="AS3017" s="51"/>
      <c r="AT3017" s="51"/>
      <c r="AU3017" s="51"/>
      <c r="AV3017" s="51"/>
      <c r="AW3017" s="51"/>
    </row>
    <row r="3018" spans="1:49" ht="15" x14ac:dyDescent="0.3">
      <c r="A3018" s="32"/>
      <c r="AG3018" s="20"/>
      <c r="AH3018" s="20"/>
      <c r="AI3018" s="20"/>
      <c r="AJ3018" s="21"/>
      <c r="AK3018" s="39"/>
      <c r="AL3018" s="39"/>
      <c r="AM3018" s="19"/>
      <c r="AN3018" s="19"/>
      <c r="AO3018" s="19"/>
      <c r="AP3018" s="19"/>
      <c r="AQ3018" s="19"/>
      <c r="AR3018" s="19"/>
      <c r="AS3018" s="51"/>
      <c r="AT3018" s="51"/>
      <c r="AU3018" s="51"/>
      <c r="AV3018" s="51"/>
      <c r="AW3018" s="51"/>
    </row>
    <row r="3019" spans="1:49" ht="15" x14ac:dyDescent="0.3">
      <c r="A3019" s="32"/>
      <c r="AG3019" s="20"/>
      <c r="AH3019" s="20"/>
      <c r="AI3019" s="20"/>
      <c r="AJ3019" s="21"/>
      <c r="AK3019" s="39"/>
      <c r="AL3019" s="39"/>
      <c r="AM3019" s="19"/>
      <c r="AN3019" s="19"/>
      <c r="AO3019" s="19"/>
      <c r="AP3019" s="19"/>
      <c r="AQ3019" s="19"/>
      <c r="AR3019" s="19"/>
      <c r="AS3019" s="51"/>
      <c r="AT3019" s="51"/>
      <c r="AU3019" s="51"/>
      <c r="AV3019" s="51"/>
      <c r="AW3019" s="51"/>
    </row>
    <row r="3020" spans="1:49" ht="15" x14ac:dyDescent="0.3">
      <c r="A3020" s="32"/>
      <c r="AG3020" s="20"/>
      <c r="AH3020" s="20"/>
      <c r="AI3020" s="20"/>
      <c r="AJ3020" s="21"/>
      <c r="AK3020" s="39"/>
      <c r="AL3020" s="39"/>
      <c r="AM3020" s="19"/>
      <c r="AN3020" s="19"/>
      <c r="AO3020" s="19"/>
      <c r="AP3020" s="19"/>
      <c r="AQ3020" s="19"/>
      <c r="AR3020" s="19"/>
      <c r="AS3020" s="51"/>
      <c r="AT3020" s="51"/>
      <c r="AU3020" s="51"/>
      <c r="AV3020" s="51"/>
      <c r="AW3020" s="51"/>
    </row>
    <row r="3021" spans="1:49" ht="15" x14ac:dyDescent="0.3">
      <c r="A3021" s="32"/>
      <c r="AG3021" s="20"/>
      <c r="AH3021" s="20"/>
      <c r="AI3021" s="20"/>
      <c r="AJ3021" s="21"/>
      <c r="AK3021" s="39"/>
      <c r="AL3021" s="39"/>
      <c r="AM3021" s="19"/>
      <c r="AN3021" s="19"/>
      <c r="AO3021" s="19"/>
      <c r="AP3021" s="19"/>
      <c r="AQ3021" s="19"/>
      <c r="AR3021" s="19"/>
      <c r="AS3021" s="51"/>
      <c r="AT3021" s="51"/>
      <c r="AU3021" s="51"/>
      <c r="AV3021" s="51"/>
      <c r="AW3021" s="51"/>
    </row>
    <row r="3022" spans="1:49" ht="15" x14ac:dyDescent="0.3">
      <c r="A3022" s="32"/>
      <c r="AG3022" s="20"/>
      <c r="AH3022" s="20"/>
      <c r="AI3022" s="20"/>
      <c r="AJ3022" s="21"/>
      <c r="AK3022" s="39"/>
      <c r="AL3022" s="39"/>
      <c r="AM3022" s="19"/>
      <c r="AN3022" s="19"/>
      <c r="AO3022" s="19"/>
      <c r="AP3022" s="19"/>
      <c r="AQ3022" s="19"/>
      <c r="AR3022" s="19"/>
      <c r="AS3022" s="51"/>
      <c r="AT3022" s="51"/>
      <c r="AU3022" s="51"/>
      <c r="AV3022" s="51"/>
      <c r="AW3022" s="51"/>
    </row>
    <row r="3023" spans="1:49" ht="15" x14ac:dyDescent="0.3">
      <c r="A3023" s="32"/>
      <c r="AG3023" s="20"/>
      <c r="AH3023" s="20"/>
      <c r="AI3023" s="20"/>
      <c r="AJ3023" s="21"/>
      <c r="AK3023" s="39"/>
      <c r="AL3023" s="39"/>
      <c r="AM3023" s="19"/>
      <c r="AN3023" s="19"/>
      <c r="AO3023" s="19"/>
      <c r="AP3023" s="19"/>
      <c r="AQ3023" s="19"/>
      <c r="AR3023" s="19"/>
      <c r="AS3023" s="51"/>
      <c r="AT3023" s="51"/>
      <c r="AU3023" s="51"/>
      <c r="AV3023" s="51"/>
      <c r="AW3023" s="51"/>
    </row>
    <row r="3024" spans="1:49" ht="15" x14ac:dyDescent="0.3">
      <c r="A3024" s="32"/>
      <c r="AG3024" s="20"/>
      <c r="AH3024" s="20"/>
      <c r="AI3024" s="20"/>
      <c r="AJ3024" s="21"/>
      <c r="AK3024" s="39"/>
      <c r="AL3024" s="39"/>
      <c r="AM3024" s="19"/>
      <c r="AN3024" s="19"/>
      <c r="AO3024" s="19"/>
      <c r="AP3024" s="19"/>
      <c r="AQ3024" s="19"/>
      <c r="AR3024" s="19"/>
      <c r="AS3024" s="51"/>
      <c r="AT3024" s="51"/>
      <c r="AU3024" s="51"/>
      <c r="AV3024" s="51"/>
      <c r="AW3024" s="51"/>
    </row>
    <row r="3025" spans="1:49" ht="15" x14ac:dyDescent="0.3">
      <c r="A3025" s="32"/>
      <c r="AG3025" s="20"/>
      <c r="AH3025" s="20"/>
      <c r="AI3025" s="20"/>
      <c r="AJ3025" s="21"/>
      <c r="AK3025" s="39"/>
      <c r="AL3025" s="39"/>
      <c r="AM3025" s="19"/>
      <c r="AN3025" s="19"/>
      <c r="AO3025" s="19"/>
      <c r="AP3025" s="19"/>
      <c r="AQ3025" s="19"/>
      <c r="AR3025" s="19"/>
      <c r="AS3025" s="51"/>
      <c r="AT3025" s="51"/>
      <c r="AU3025" s="51"/>
      <c r="AV3025" s="51"/>
      <c r="AW3025" s="51"/>
    </row>
    <row r="3026" spans="1:49" ht="15" x14ac:dyDescent="0.3">
      <c r="A3026" s="32"/>
      <c r="AG3026" s="20"/>
      <c r="AH3026" s="20"/>
      <c r="AI3026" s="20"/>
      <c r="AJ3026" s="21"/>
      <c r="AK3026" s="39"/>
      <c r="AL3026" s="39"/>
      <c r="AM3026" s="19"/>
      <c r="AN3026" s="19"/>
      <c r="AO3026" s="19"/>
      <c r="AP3026" s="19"/>
      <c r="AQ3026" s="19"/>
      <c r="AR3026" s="19"/>
      <c r="AS3026" s="51"/>
      <c r="AT3026" s="51"/>
      <c r="AU3026" s="51"/>
      <c r="AV3026" s="51"/>
      <c r="AW3026" s="51"/>
    </row>
    <row r="3027" spans="1:49" ht="15" x14ac:dyDescent="0.3">
      <c r="A3027" s="32"/>
      <c r="AG3027" s="20"/>
      <c r="AH3027" s="20"/>
      <c r="AI3027" s="20"/>
      <c r="AJ3027" s="21"/>
      <c r="AK3027" s="39"/>
      <c r="AL3027" s="39"/>
      <c r="AM3027" s="19"/>
      <c r="AN3027" s="19"/>
      <c r="AO3027" s="19"/>
      <c r="AP3027" s="19"/>
      <c r="AQ3027" s="19"/>
      <c r="AR3027" s="19"/>
      <c r="AS3027" s="51"/>
      <c r="AT3027" s="51"/>
      <c r="AU3027" s="51"/>
      <c r="AV3027" s="51"/>
      <c r="AW3027" s="51"/>
    </row>
    <row r="3028" spans="1:49" ht="15" x14ac:dyDescent="0.3">
      <c r="A3028" s="32"/>
      <c r="AG3028" s="20"/>
      <c r="AH3028" s="20"/>
      <c r="AI3028" s="20"/>
      <c r="AJ3028" s="21"/>
      <c r="AK3028" s="39"/>
      <c r="AL3028" s="39"/>
      <c r="AM3028" s="19"/>
      <c r="AN3028" s="19"/>
      <c r="AO3028" s="19"/>
      <c r="AP3028" s="19"/>
      <c r="AQ3028" s="19"/>
      <c r="AR3028" s="19"/>
      <c r="AS3028" s="51"/>
      <c r="AT3028" s="51"/>
      <c r="AU3028" s="51"/>
      <c r="AV3028" s="51"/>
      <c r="AW3028" s="51"/>
    </row>
    <row r="3029" spans="1:49" ht="15" x14ac:dyDescent="0.3">
      <c r="A3029" s="32"/>
      <c r="AG3029" s="20"/>
      <c r="AH3029" s="20"/>
      <c r="AI3029" s="20"/>
      <c r="AJ3029" s="21"/>
      <c r="AK3029" s="39"/>
      <c r="AL3029" s="39"/>
      <c r="AM3029" s="19"/>
      <c r="AN3029" s="19"/>
      <c r="AO3029" s="19"/>
      <c r="AP3029" s="19"/>
      <c r="AQ3029" s="19"/>
      <c r="AR3029" s="19"/>
      <c r="AS3029" s="51"/>
      <c r="AT3029" s="51"/>
      <c r="AU3029" s="51"/>
      <c r="AV3029" s="51"/>
      <c r="AW3029" s="51"/>
    </row>
    <row r="3030" spans="1:49" ht="15" x14ac:dyDescent="0.3">
      <c r="A3030" s="32"/>
      <c r="AG3030" s="20"/>
      <c r="AH3030" s="20"/>
      <c r="AI3030" s="20"/>
      <c r="AJ3030" s="21"/>
      <c r="AK3030" s="39"/>
      <c r="AL3030" s="39"/>
      <c r="AM3030" s="19"/>
      <c r="AN3030" s="19"/>
      <c r="AO3030" s="19"/>
      <c r="AP3030" s="19"/>
      <c r="AQ3030" s="19"/>
      <c r="AR3030" s="19"/>
      <c r="AS3030" s="51"/>
      <c r="AT3030" s="51"/>
      <c r="AU3030" s="51"/>
      <c r="AV3030" s="51"/>
      <c r="AW3030" s="51"/>
    </row>
    <row r="3031" spans="1:49" ht="15" x14ac:dyDescent="0.3">
      <c r="A3031" s="32"/>
      <c r="AG3031" s="20"/>
      <c r="AH3031" s="20"/>
      <c r="AI3031" s="20"/>
      <c r="AJ3031" s="21"/>
      <c r="AK3031" s="39"/>
      <c r="AL3031" s="39"/>
      <c r="AM3031" s="19"/>
      <c r="AN3031" s="19"/>
      <c r="AO3031" s="19"/>
      <c r="AP3031" s="19"/>
      <c r="AQ3031" s="19"/>
      <c r="AR3031" s="19"/>
      <c r="AS3031" s="51"/>
      <c r="AT3031" s="51"/>
      <c r="AU3031" s="51"/>
      <c r="AV3031" s="51"/>
      <c r="AW3031" s="51"/>
    </row>
    <row r="3032" spans="1:49" ht="15" x14ac:dyDescent="0.3">
      <c r="A3032" s="32"/>
      <c r="AG3032" s="20"/>
      <c r="AH3032" s="20"/>
      <c r="AI3032" s="20"/>
      <c r="AJ3032" s="21"/>
      <c r="AK3032" s="39"/>
      <c r="AL3032" s="39"/>
      <c r="AM3032" s="19"/>
      <c r="AN3032" s="19"/>
      <c r="AO3032" s="19"/>
      <c r="AP3032" s="19"/>
      <c r="AQ3032" s="19"/>
      <c r="AR3032" s="19"/>
      <c r="AS3032" s="51"/>
      <c r="AT3032" s="51"/>
      <c r="AU3032" s="51"/>
      <c r="AV3032" s="51"/>
      <c r="AW3032" s="51"/>
    </row>
    <row r="3033" spans="1:49" ht="15" x14ac:dyDescent="0.3">
      <c r="A3033" s="32"/>
      <c r="AG3033" s="20"/>
      <c r="AH3033" s="20"/>
      <c r="AI3033" s="20"/>
      <c r="AJ3033" s="21"/>
      <c r="AK3033" s="39"/>
      <c r="AL3033" s="39"/>
      <c r="AM3033" s="19"/>
      <c r="AN3033" s="19"/>
      <c r="AO3033" s="19"/>
      <c r="AP3033" s="19"/>
      <c r="AQ3033" s="19"/>
      <c r="AR3033" s="19"/>
      <c r="AS3033" s="51"/>
      <c r="AT3033" s="51"/>
      <c r="AU3033" s="51"/>
      <c r="AV3033" s="51"/>
      <c r="AW3033" s="51"/>
    </row>
    <row r="3034" spans="1:49" ht="15" x14ac:dyDescent="0.3">
      <c r="A3034" s="32"/>
      <c r="AG3034" s="20"/>
      <c r="AH3034" s="20"/>
      <c r="AI3034" s="20"/>
      <c r="AJ3034" s="21"/>
      <c r="AK3034" s="39"/>
      <c r="AL3034" s="39"/>
      <c r="AM3034" s="19"/>
      <c r="AN3034" s="19"/>
      <c r="AO3034" s="19"/>
      <c r="AP3034" s="19"/>
      <c r="AQ3034" s="19"/>
      <c r="AR3034" s="19"/>
      <c r="AS3034" s="51"/>
      <c r="AT3034" s="51"/>
      <c r="AU3034" s="51"/>
      <c r="AV3034" s="51"/>
      <c r="AW3034" s="51"/>
    </row>
    <row r="3035" spans="1:49" ht="15" x14ac:dyDescent="0.3">
      <c r="A3035" s="32"/>
      <c r="AG3035" s="20"/>
      <c r="AH3035" s="20"/>
      <c r="AI3035" s="20"/>
      <c r="AJ3035" s="21"/>
      <c r="AK3035" s="39"/>
      <c r="AL3035" s="39"/>
      <c r="AM3035" s="19"/>
      <c r="AN3035" s="19"/>
      <c r="AO3035" s="19"/>
      <c r="AP3035" s="19"/>
      <c r="AQ3035" s="19"/>
      <c r="AR3035" s="19"/>
      <c r="AS3035" s="51"/>
      <c r="AT3035" s="51"/>
      <c r="AU3035" s="51"/>
      <c r="AV3035" s="51"/>
      <c r="AW3035" s="51"/>
    </row>
    <row r="3036" spans="1:49" ht="15" x14ac:dyDescent="0.3">
      <c r="A3036" s="32"/>
      <c r="AG3036" s="20"/>
      <c r="AH3036" s="20"/>
      <c r="AI3036" s="20"/>
      <c r="AJ3036" s="21"/>
      <c r="AK3036" s="39"/>
      <c r="AL3036" s="39"/>
      <c r="AM3036" s="19"/>
      <c r="AN3036" s="19"/>
      <c r="AO3036" s="19"/>
      <c r="AP3036" s="19"/>
      <c r="AQ3036" s="19"/>
      <c r="AR3036" s="19"/>
      <c r="AS3036" s="51"/>
      <c r="AT3036" s="51"/>
      <c r="AU3036" s="51"/>
      <c r="AV3036" s="51"/>
      <c r="AW3036" s="51"/>
    </row>
    <row r="3037" spans="1:49" ht="15" x14ac:dyDescent="0.3">
      <c r="A3037" s="32"/>
      <c r="AG3037" s="20"/>
      <c r="AH3037" s="20"/>
      <c r="AI3037" s="20"/>
      <c r="AJ3037" s="21"/>
      <c r="AK3037" s="39"/>
      <c r="AL3037" s="39"/>
      <c r="AM3037" s="19"/>
      <c r="AN3037" s="19"/>
      <c r="AO3037" s="19"/>
      <c r="AP3037" s="19"/>
      <c r="AQ3037" s="19"/>
      <c r="AR3037" s="19"/>
      <c r="AS3037" s="51"/>
      <c r="AT3037" s="51"/>
      <c r="AU3037" s="51"/>
      <c r="AV3037" s="51"/>
      <c r="AW3037" s="51"/>
    </row>
    <row r="3038" spans="1:49" ht="15" x14ac:dyDescent="0.3">
      <c r="A3038" s="32"/>
      <c r="AG3038" s="20"/>
      <c r="AH3038" s="20"/>
      <c r="AI3038" s="20"/>
      <c r="AJ3038" s="21"/>
      <c r="AK3038" s="39"/>
      <c r="AL3038" s="39"/>
      <c r="AM3038" s="19"/>
      <c r="AN3038" s="19"/>
      <c r="AO3038" s="19"/>
      <c r="AP3038" s="19"/>
      <c r="AQ3038" s="19"/>
      <c r="AR3038" s="19"/>
      <c r="AS3038" s="51"/>
      <c r="AT3038" s="51"/>
      <c r="AU3038" s="51"/>
      <c r="AV3038" s="51"/>
      <c r="AW3038" s="51"/>
    </row>
    <row r="3039" spans="1:49" ht="15" x14ac:dyDescent="0.3">
      <c r="A3039" s="32"/>
      <c r="AG3039" s="20"/>
      <c r="AH3039" s="20"/>
      <c r="AI3039" s="20"/>
      <c r="AJ3039" s="21"/>
      <c r="AK3039" s="39"/>
      <c r="AL3039" s="39"/>
      <c r="AM3039" s="19"/>
      <c r="AN3039" s="19"/>
      <c r="AO3039" s="19"/>
      <c r="AP3039" s="19"/>
      <c r="AQ3039" s="19"/>
      <c r="AR3039" s="19"/>
      <c r="AS3039" s="51"/>
      <c r="AT3039" s="51"/>
      <c r="AU3039" s="51"/>
      <c r="AV3039" s="51"/>
      <c r="AW3039" s="51"/>
    </row>
    <row r="3040" spans="1:49" ht="15" x14ac:dyDescent="0.3">
      <c r="A3040" s="32"/>
      <c r="AG3040" s="20"/>
      <c r="AH3040" s="20"/>
      <c r="AI3040" s="20"/>
      <c r="AJ3040" s="21"/>
      <c r="AK3040" s="39"/>
      <c r="AL3040" s="39"/>
      <c r="AM3040" s="19"/>
      <c r="AN3040" s="19"/>
      <c r="AO3040" s="19"/>
      <c r="AP3040" s="19"/>
      <c r="AQ3040" s="19"/>
      <c r="AR3040" s="19"/>
      <c r="AS3040" s="51"/>
      <c r="AT3040" s="51"/>
      <c r="AU3040" s="51"/>
      <c r="AV3040" s="51"/>
      <c r="AW3040" s="51"/>
    </row>
    <row r="3041" spans="1:49" ht="15" x14ac:dyDescent="0.3">
      <c r="A3041" s="32"/>
      <c r="AG3041" s="20"/>
      <c r="AH3041" s="20"/>
      <c r="AI3041" s="20"/>
      <c r="AJ3041" s="21"/>
      <c r="AK3041" s="39"/>
      <c r="AL3041" s="39"/>
      <c r="AM3041" s="19"/>
      <c r="AN3041" s="19"/>
      <c r="AO3041" s="19"/>
      <c r="AP3041" s="19"/>
      <c r="AQ3041" s="19"/>
      <c r="AR3041" s="19"/>
      <c r="AS3041" s="51"/>
      <c r="AT3041" s="51"/>
      <c r="AU3041" s="51"/>
      <c r="AV3041" s="51"/>
      <c r="AW3041" s="51"/>
    </row>
    <row r="3042" spans="1:49" ht="15" x14ac:dyDescent="0.3">
      <c r="A3042" s="32"/>
      <c r="AG3042" s="20"/>
      <c r="AH3042" s="20"/>
      <c r="AI3042" s="20"/>
      <c r="AJ3042" s="21"/>
      <c r="AK3042" s="39"/>
      <c r="AL3042" s="39"/>
      <c r="AM3042" s="19"/>
      <c r="AN3042" s="19"/>
      <c r="AO3042" s="19"/>
      <c r="AP3042" s="19"/>
      <c r="AQ3042" s="19"/>
      <c r="AR3042" s="19"/>
      <c r="AS3042" s="51"/>
      <c r="AT3042" s="51"/>
      <c r="AU3042" s="51"/>
      <c r="AV3042" s="51"/>
      <c r="AW3042" s="51"/>
    </row>
    <row r="3043" spans="1:49" ht="15" x14ac:dyDescent="0.3">
      <c r="A3043" s="32"/>
      <c r="AG3043" s="20"/>
      <c r="AH3043" s="20"/>
      <c r="AI3043" s="20"/>
      <c r="AJ3043" s="21"/>
      <c r="AK3043" s="39"/>
      <c r="AL3043" s="39"/>
      <c r="AM3043" s="19"/>
      <c r="AN3043" s="19"/>
      <c r="AO3043" s="19"/>
      <c r="AP3043" s="19"/>
      <c r="AQ3043" s="19"/>
      <c r="AR3043" s="19"/>
      <c r="AS3043" s="51"/>
      <c r="AT3043" s="51"/>
      <c r="AU3043" s="51"/>
      <c r="AV3043" s="51"/>
      <c r="AW3043" s="51"/>
    </row>
    <row r="3044" spans="1:49" ht="15" x14ac:dyDescent="0.3">
      <c r="A3044" s="32"/>
      <c r="AG3044" s="20"/>
      <c r="AH3044" s="20"/>
      <c r="AI3044" s="20"/>
      <c r="AJ3044" s="21"/>
      <c r="AK3044" s="39"/>
      <c r="AL3044" s="39"/>
      <c r="AM3044" s="19"/>
      <c r="AN3044" s="19"/>
      <c r="AO3044" s="19"/>
      <c r="AP3044" s="19"/>
      <c r="AQ3044" s="19"/>
      <c r="AR3044" s="19"/>
      <c r="AS3044" s="51"/>
      <c r="AT3044" s="51"/>
      <c r="AU3044" s="51"/>
      <c r="AV3044" s="51"/>
      <c r="AW3044" s="51"/>
    </row>
    <row r="3045" spans="1:49" ht="15" x14ac:dyDescent="0.3">
      <c r="A3045" s="32"/>
      <c r="AG3045" s="20"/>
      <c r="AH3045" s="20"/>
      <c r="AI3045" s="20"/>
      <c r="AJ3045" s="21"/>
      <c r="AK3045" s="39"/>
      <c r="AL3045" s="39"/>
      <c r="AM3045" s="19"/>
      <c r="AN3045" s="19"/>
      <c r="AO3045" s="19"/>
      <c r="AP3045" s="19"/>
      <c r="AQ3045" s="19"/>
      <c r="AR3045" s="19"/>
      <c r="AS3045" s="51"/>
      <c r="AT3045" s="51"/>
      <c r="AU3045" s="51"/>
      <c r="AV3045" s="51"/>
      <c r="AW3045" s="51"/>
    </row>
    <row r="3046" spans="1:49" ht="15" x14ac:dyDescent="0.3">
      <c r="A3046" s="32"/>
      <c r="AG3046" s="20"/>
      <c r="AH3046" s="20"/>
      <c r="AI3046" s="20"/>
      <c r="AJ3046" s="21"/>
      <c r="AK3046" s="39"/>
      <c r="AL3046" s="39"/>
      <c r="AM3046" s="19"/>
      <c r="AN3046" s="19"/>
      <c r="AO3046" s="19"/>
      <c r="AP3046" s="19"/>
      <c r="AQ3046" s="19"/>
      <c r="AR3046" s="19"/>
      <c r="AS3046" s="51"/>
      <c r="AT3046" s="51"/>
      <c r="AU3046" s="51"/>
      <c r="AV3046" s="51"/>
      <c r="AW3046" s="51"/>
    </row>
    <row r="3047" spans="1:49" ht="15" x14ac:dyDescent="0.3">
      <c r="A3047" s="32"/>
      <c r="AG3047" s="20"/>
      <c r="AH3047" s="20"/>
      <c r="AI3047" s="20"/>
      <c r="AJ3047" s="21"/>
      <c r="AK3047" s="39"/>
      <c r="AL3047" s="39"/>
      <c r="AM3047" s="19"/>
      <c r="AN3047" s="19"/>
      <c r="AO3047" s="19"/>
      <c r="AP3047" s="19"/>
      <c r="AQ3047" s="19"/>
      <c r="AR3047" s="19"/>
      <c r="AS3047" s="51"/>
      <c r="AT3047" s="51"/>
      <c r="AU3047" s="51"/>
      <c r="AV3047" s="51"/>
      <c r="AW3047" s="51"/>
    </row>
    <row r="3048" spans="1:49" ht="15" x14ac:dyDescent="0.3">
      <c r="A3048" s="32"/>
      <c r="AG3048" s="20"/>
      <c r="AH3048" s="20"/>
      <c r="AI3048" s="20"/>
      <c r="AJ3048" s="21"/>
      <c r="AK3048" s="39"/>
      <c r="AL3048" s="39"/>
      <c r="AM3048" s="19"/>
      <c r="AN3048" s="19"/>
      <c r="AO3048" s="19"/>
      <c r="AP3048" s="19"/>
      <c r="AQ3048" s="19"/>
      <c r="AR3048" s="19"/>
      <c r="AS3048" s="51"/>
      <c r="AT3048" s="51"/>
      <c r="AU3048" s="51"/>
      <c r="AV3048" s="51"/>
      <c r="AW3048" s="51"/>
    </row>
    <row r="3049" spans="1:49" ht="15" x14ac:dyDescent="0.3">
      <c r="A3049" s="32"/>
      <c r="AG3049" s="20"/>
      <c r="AH3049" s="20"/>
      <c r="AI3049" s="20"/>
      <c r="AJ3049" s="21"/>
      <c r="AK3049" s="39"/>
      <c r="AL3049" s="39"/>
      <c r="AM3049" s="19"/>
      <c r="AN3049" s="19"/>
      <c r="AO3049" s="19"/>
      <c r="AP3049" s="19"/>
      <c r="AQ3049" s="19"/>
      <c r="AR3049" s="19"/>
      <c r="AS3049" s="51"/>
      <c r="AT3049" s="51"/>
      <c r="AU3049" s="51"/>
      <c r="AV3049" s="51"/>
      <c r="AW3049" s="51"/>
    </row>
    <row r="3050" spans="1:49" ht="15" x14ac:dyDescent="0.3">
      <c r="A3050" s="32"/>
      <c r="AG3050" s="20"/>
      <c r="AH3050" s="20"/>
      <c r="AI3050" s="20"/>
      <c r="AJ3050" s="21"/>
      <c r="AK3050" s="39"/>
      <c r="AL3050" s="39"/>
      <c r="AM3050" s="19"/>
      <c r="AN3050" s="19"/>
      <c r="AO3050" s="19"/>
      <c r="AP3050" s="19"/>
      <c r="AQ3050" s="19"/>
      <c r="AR3050" s="19"/>
      <c r="AS3050" s="51"/>
      <c r="AT3050" s="51"/>
      <c r="AU3050" s="51"/>
      <c r="AV3050" s="51"/>
      <c r="AW3050" s="51"/>
    </row>
    <row r="3051" spans="1:49" ht="15" x14ac:dyDescent="0.3">
      <c r="A3051" s="32"/>
      <c r="AG3051" s="20"/>
      <c r="AH3051" s="20"/>
      <c r="AI3051" s="20"/>
      <c r="AJ3051" s="21"/>
      <c r="AK3051" s="39"/>
      <c r="AL3051" s="39"/>
      <c r="AM3051" s="19"/>
      <c r="AN3051" s="19"/>
      <c r="AO3051" s="19"/>
      <c r="AP3051" s="19"/>
      <c r="AQ3051" s="19"/>
      <c r="AR3051" s="19"/>
      <c r="AS3051" s="51"/>
      <c r="AT3051" s="51"/>
      <c r="AU3051" s="51"/>
      <c r="AV3051" s="51"/>
      <c r="AW3051" s="51"/>
    </row>
    <row r="3052" spans="1:49" ht="15" x14ac:dyDescent="0.3">
      <c r="A3052" s="32"/>
      <c r="AG3052" s="20"/>
      <c r="AH3052" s="20"/>
      <c r="AI3052" s="20"/>
      <c r="AJ3052" s="21"/>
      <c r="AK3052" s="39"/>
      <c r="AL3052" s="39"/>
      <c r="AM3052" s="19"/>
      <c r="AN3052" s="19"/>
      <c r="AO3052" s="19"/>
      <c r="AP3052" s="19"/>
      <c r="AQ3052" s="19"/>
      <c r="AR3052" s="19"/>
      <c r="AS3052" s="51"/>
      <c r="AT3052" s="51"/>
      <c r="AU3052" s="51"/>
      <c r="AV3052" s="51"/>
      <c r="AW3052" s="51"/>
    </row>
    <row r="3053" spans="1:49" ht="15" x14ac:dyDescent="0.3">
      <c r="A3053" s="32"/>
      <c r="AG3053" s="20"/>
      <c r="AH3053" s="20"/>
      <c r="AI3053" s="20"/>
      <c r="AJ3053" s="21"/>
      <c r="AK3053" s="39"/>
      <c r="AL3053" s="39"/>
      <c r="AM3053" s="19"/>
      <c r="AN3053" s="19"/>
      <c r="AO3053" s="19"/>
      <c r="AP3053" s="19"/>
      <c r="AQ3053" s="19"/>
      <c r="AR3053" s="19"/>
      <c r="AS3053" s="51"/>
      <c r="AT3053" s="51"/>
      <c r="AU3053" s="51"/>
      <c r="AV3053" s="51"/>
      <c r="AW3053" s="51"/>
    </row>
    <row r="3054" spans="1:49" ht="15" x14ac:dyDescent="0.3">
      <c r="A3054" s="32"/>
      <c r="AG3054" s="20"/>
      <c r="AH3054" s="20"/>
      <c r="AI3054" s="20"/>
      <c r="AJ3054" s="21"/>
      <c r="AK3054" s="39"/>
      <c r="AL3054" s="39"/>
      <c r="AM3054" s="19"/>
      <c r="AN3054" s="19"/>
      <c r="AO3054" s="19"/>
      <c r="AP3054" s="19"/>
      <c r="AQ3054" s="19"/>
      <c r="AR3054" s="19"/>
      <c r="AS3054" s="51"/>
      <c r="AT3054" s="51"/>
      <c r="AU3054" s="51"/>
      <c r="AV3054" s="51"/>
      <c r="AW3054" s="51"/>
    </row>
    <row r="3055" spans="1:49" ht="15" x14ac:dyDescent="0.3">
      <c r="A3055" s="32"/>
      <c r="AG3055" s="20"/>
      <c r="AH3055" s="20"/>
      <c r="AI3055" s="20"/>
      <c r="AJ3055" s="21"/>
      <c r="AK3055" s="39"/>
      <c r="AL3055" s="39"/>
      <c r="AM3055" s="19"/>
      <c r="AN3055" s="19"/>
      <c r="AO3055" s="19"/>
      <c r="AP3055" s="19"/>
      <c r="AQ3055" s="19"/>
      <c r="AR3055" s="19"/>
      <c r="AS3055" s="51"/>
      <c r="AT3055" s="51"/>
      <c r="AU3055" s="51"/>
      <c r="AV3055" s="51"/>
      <c r="AW3055" s="51"/>
    </row>
    <row r="3056" spans="1:49" ht="15" x14ac:dyDescent="0.3">
      <c r="A3056" s="32"/>
      <c r="AG3056" s="20"/>
      <c r="AH3056" s="20"/>
      <c r="AI3056" s="20"/>
      <c r="AJ3056" s="21"/>
      <c r="AK3056" s="39"/>
      <c r="AL3056" s="39"/>
      <c r="AM3056" s="19"/>
      <c r="AN3056" s="19"/>
      <c r="AO3056" s="19"/>
      <c r="AP3056" s="19"/>
      <c r="AQ3056" s="19"/>
      <c r="AR3056" s="19"/>
      <c r="AS3056" s="51"/>
      <c r="AT3056" s="51"/>
      <c r="AU3056" s="51"/>
      <c r="AV3056" s="51"/>
      <c r="AW3056" s="51"/>
    </row>
    <row r="3057" spans="1:49" ht="15" x14ac:dyDescent="0.3">
      <c r="A3057" s="32"/>
      <c r="AG3057" s="20"/>
      <c r="AH3057" s="20"/>
      <c r="AI3057" s="20"/>
      <c r="AJ3057" s="21"/>
      <c r="AK3057" s="39"/>
      <c r="AL3057" s="39"/>
      <c r="AM3057" s="19"/>
      <c r="AN3057" s="19"/>
      <c r="AO3057" s="19"/>
      <c r="AP3057" s="19"/>
      <c r="AQ3057" s="19"/>
      <c r="AR3057" s="19"/>
      <c r="AS3057" s="51"/>
      <c r="AT3057" s="51"/>
      <c r="AU3057" s="51"/>
      <c r="AV3057" s="51"/>
      <c r="AW3057" s="51"/>
    </row>
    <row r="3058" spans="1:49" ht="15" x14ac:dyDescent="0.3">
      <c r="A3058" s="32"/>
      <c r="AG3058" s="20"/>
      <c r="AH3058" s="20"/>
      <c r="AI3058" s="20"/>
      <c r="AJ3058" s="21"/>
      <c r="AK3058" s="39"/>
      <c r="AL3058" s="39"/>
      <c r="AM3058" s="19"/>
      <c r="AN3058" s="19"/>
      <c r="AO3058" s="19"/>
      <c r="AP3058" s="19"/>
      <c r="AQ3058" s="19"/>
      <c r="AR3058" s="19"/>
      <c r="AS3058" s="51"/>
      <c r="AT3058" s="51"/>
      <c r="AU3058" s="51"/>
      <c r="AV3058" s="51"/>
      <c r="AW3058" s="51"/>
    </row>
    <row r="3059" spans="1:49" ht="15" x14ac:dyDescent="0.3">
      <c r="A3059" s="32"/>
      <c r="AG3059" s="20"/>
      <c r="AH3059" s="20"/>
      <c r="AI3059" s="20"/>
      <c r="AJ3059" s="21"/>
      <c r="AK3059" s="39"/>
      <c r="AL3059" s="39"/>
      <c r="AM3059" s="19"/>
      <c r="AN3059" s="19"/>
      <c r="AO3059" s="19"/>
      <c r="AP3059" s="19"/>
      <c r="AQ3059" s="19"/>
      <c r="AR3059" s="19"/>
      <c r="AS3059" s="51"/>
      <c r="AT3059" s="51"/>
      <c r="AU3059" s="51"/>
      <c r="AV3059" s="51"/>
      <c r="AW3059" s="51"/>
    </row>
    <row r="3060" spans="1:49" ht="15" x14ac:dyDescent="0.3">
      <c r="A3060" s="32"/>
      <c r="AG3060" s="20"/>
      <c r="AH3060" s="20"/>
      <c r="AI3060" s="20"/>
      <c r="AJ3060" s="21"/>
      <c r="AK3060" s="39"/>
      <c r="AL3060" s="39"/>
      <c r="AM3060" s="19"/>
      <c r="AN3060" s="19"/>
      <c r="AO3060" s="19"/>
      <c r="AP3060" s="19"/>
      <c r="AQ3060" s="19"/>
      <c r="AR3060" s="19"/>
      <c r="AS3060" s="51"/>
      <c r="AT3060" s="51"/>
      <c r="AU3060" s="51"/>
      <c r="AV3060" s="51"/>
      <c r="AW3060" s="51"/>
    </row>
    <row r="3061" spans="1:49" ht="15" x14ac:dyDescent="0.3">
      <c r="A3061" s="32"/>
      <c r="AG3061" s="20"/>
      <c r="AH3061" s="20"/>
      <c r="AI3061" s="20"/>
      <c r="AJ3061" s="21"/>
      <c r="AK3061" s="39"/>
      <c r="AL3061" s="39"/>
      <c r="AM3061" s="19"/>
      <c r="AN3061" s="19"/>
      <c r="AO3061" s="19"/>
      <c r="AP3061" s="19"/>
      <c r="AQ3061" s="19"/>
      <c r="AR3061" s="19"/>
      <c r="AS3061" s="51"/>
      <c r="AT3061" s="51"/>
      <c r="AU3061" s="51"/>
      <c r="AV3061" s="51"/>
      <c r="AW3061" s="51"/>
    </row>
    <row r="3062" spans="1:49" ht="15" x14ac:dyDescent="0.3">
      <c r="A3062" s="32"/>
      <c r="AG3062" s="20"/>
      <c r="AH3062" s="20"/>
      <c r="AI3062" s="20"/>
      <c r="AJ3062" s="21"/>
      <c r="AK3062" s="39"/>
      <c r="AL3062" s="39"/>
      <c r="AM3062" s="19"/>
      <c r="AN3062" s="19"/>
      <c r="AO3062" s="19"/>
      <c r="AP3062" s="19"/>
      <c r="AQ3062" s="19"/>
      <c r="AR3062" s="19"/>
      <c r="AS3062" s="51"/>
      <c r="AT3062" s="51"/>
      <c r="AU3062" s="51"/>
      <c r="AV3062" s="51"/>
      <c r="AW3062" s="51"/>
    </row>
    <row r="3063" spans="1:49" ht="15" x14ac:dyDescent="0.3">
      <c r="A3063" s="32"/>
      <c r="AG3063" s="20"/>
      <c r="AH3063" s="20"/>
      <c r="AI3063" s="20"/>
      <c r="AJ3063" s="21"/>
      <c r="AK3063" s="39"/>
      <c r="AL3063" s="39"/>
      <c r="AM3063" s="19"/>
      <c r="AN3063" s="19"/>
      <c r="AO3063" s="19"/>
      <c r="AP3063" s="19"/>
      <c r="AQ3063" s="19"/>
      <c r="AR3063" s="19"/>
      <c r="AS3063" s="51"/>
      <c r="AT3063" s="51"/>
      <c r="AU3063" s="51"/>
      <c r="AV3063" s="51"/>
      <c r="AW3063" s="51"/>
    </row>
    <row r="3064" spans="1:49" ht="15" x14ac:dyDescent="0.3">
      <c r="A3064" s="32"/>
      <c r="AG3064" s="20"/>
      <c r="AH3064" s="20"/>
      <c r="AI3064" s="20"/>
      <c r="AJ3064" s="21"/>
      <c r="AK3064" s="39"/>
      <c r="AL3064" s="39"/>
      <c r="AM3064" s="19"/>
      <c r="AN3064" s="19"/>
      <c r="AO3064" s="19"/>
      <c r="AP3064" s="19"/>
      <c r="AQ3064" s="19"/>
      <c r="AR3064" s="19"/>
      <c r="AS3064" s="51"/>
      <c r="AT3064" s="51"/>
      <c r="AU3064" s="51"/>
      <c r="AV3064" s="51"/>
      <c r="AW3064" s="51"/>
    </row>
    <row r="3065" spans="1:49" ht="15" x14ac:dyDescent="0.3">
      <c r="A3065" s="32"/>
      <c r="AG3065" s="20"/>
      <c r="AH3065" s="20"/>
      <c r="AI3065" s="20"/>
      <c r="AJ3065" s="21"/>
      <c r="AK3065" s="39"/>
      <c r="AL3065" s="39"/>
      <c r="AM3065" s="19"/>
      <c r="AN3065" s="19"/>
      <c r="AO3065" s="19"/>
      <c r="AP3065" s="19"/>
      <c r="AQ3065" s="19"/>
      <c r="AR3065" s="19"/>
      <c r="AS3065" s="51"/>
      <c r="AT3065" s="51"/>
      <c r="AU3065" s="51"/>
      <c r="AV3065" s="51"/>
      <c r="AW3065" s="51"/>
    </row>
    <row r="3066" spans="1:49" ht="15" x14ac:dyDescent="0.3">
      <c r="A3066" s="32"/>
      <c r="AG3066" s="20"/>
      <c r="AH3066" s="20"/>
      <c r="AI3066" s="20"/>
      <c r="AJ3066" s="21"/>
      <c r="AK3066" s="39"/>
      <c r="AL3066" s="39"/>
      <c r="AM3066" s="19"/>
      <c r="AN3066" s="19"/>
      <c r="AO3066" s="19"/>
      <c r="AP3066" s="19"/>
      <c r="AQ3066" s="19"/>
      <c r="AR3066" s="19"/>
      <c r="AS3066" s="51"/>
      <c r="AT3066" s="51"/>
      <c r="AU3066" s="51"/>
      <c r="AV3066" s="51"/>
      <c r="AW3066" s="51"/>
    </row>
    <row r="3067" spans="1:49" ht="15" x14ac:dyDescent="0.3">
      <c r="A3067" s="32"/>
      <c r="AG3067" s="20"/>
      <c r="AH3067" s="20"/>
      <c r="AI3067" s="20"/>
      <c r="AJ3067" s="21"/>
      <c r="AK3067" s="39"/>
      <c r="AL3067" s="39"/>
      <c r="AM3067" s="19"/>
      <c r="AN3067" s="19"/>
      <c r="AO3067" s="19"/>
      <c r="AP3067" s="19"/>
      <c r="AQ3067" s="19"/>
      <c r="AR3067" s="19"/>
      <c r="AS3067" s="51"/>
      <c r="AT3067" s="51"/>
      <c r="AU3067" s="51"/>
      <c r="AV3067" s="51"/>
      <c r="AW3067" s="51"/>
    </row>
    <row r="3068" spans="1:49" ht="15" x14ac:dyDescent="0.3">
      <c r="A3068" s="32"/>
      <c r="AG3068" s="20"/>
      <c r="AH3068" s="20"/>
      <c r="AI3068" s="20"/>
      <c r="AJ3068" s="21"/>
      <c r="AK3068" s="39"/>
      <c r="AL3068" s="39"/>
      <c r="AM3068" s="19"/>
      <c r="AN3068" s="19"/>
      <c r="AO3068" s="19"/>
      <c r="AP3068" s="19"/>
      <c r="AQ3068" s="19"/>
      <c r="AR3068" s="19"/>
      <c r="AS3068" s="51"/>
      <c r="AT3068" s="51"/>
      <c r="AU3068" s="51"/>
      <c r="AV3068" s="51"/>
      <c r="AW3068" s="51"/>
    </row>
    <row r="3069" spans="1:49" ht="15" x14ac:dyDescent="0.3">
      <c r="A3069" s="32"/>
      <c r="AG3069" s="20"/>
      <c r="AH3069" s="20"/>
      <c r="AI3069" s="20"/>
      <c r="AJ3069" s="21"/>
      <c r="AK3069" s="39"/>
      <c r="AL3069" s="39"/>
      <c r="AM3069" s="19"/>
      <c r="AN3069" s="19"/>
      <c r="AO3069" s="19"/>
      <c r="AP3069" s="19"/>
      <c r="AQ3069" s="19"/>
      <c r="AR3069" s="19"/>
      <c r="AS3069" s="51"/>
      <c r="AT3069" s="51"/>
      <c r="AU3069" s="51"/>
      <c r="AV3069" s="51"/>
      <c r="AW3069" s="51"/>
    </row>
    <row r="3070" spans="1:49" ht="15" x14ac:dyDescent="0.3">
      <c r="A3070" s="32"/>
      <c r="AG3070" s="20"/>
      <c r="AH3070" s="20"/>
      <c r="AI3070" s="20"/>
      <c r="AJ3070" s="21"/>
      <c r="AK3070" s="39"/>
      <c r="AL3070" s="39"/>
      <c r="AM3070" s="19"/>
      <c r="AN3070" s="19"/>
      <c r="AO3070" s="19"/>
      <c r="AP3070" s="19"/>
      <c r="AQ3070" s="19"/>
      <c r="AR3070" s="19"/>
      <c r="AS3070" s="51"/>
      <c r="AT3070" s="51"/>
      <c r="AU3070" s="51"/>
      <c r="AV3070" s="51"/>
      <c r="AW3070" s="51"/>
    </row>
    <row r="3071" spans="1:49" ht="15" x14ac:dyDescent="0.3">
      <c r="A3071" s="32"/>
      <c r="AG3071" s="20"/>
      <c r="AH3071" s="20"/>
      <c r="AI3071" s="20"/>
      <c r="AJ3071" s="21"/>
      <c r="AK3071" s="39"/>
      <c r="AL3071" s="39"/>
      <c r="AM3071" s="19"/>
      <c r="AN3071" s="19"/>
      <c r="AO3071" s="19"/>
      <c r="AP3071" s="19"/>
      <c r="AQ3071" s="19"/>
      <c r="AR3071" s="19"/>
      <c r="AS3071" s="51"/>
      <c r="AT3071" s="51"/>
      <c r="AU3071" s="51"/>
      <c r="AV3071" s="51"/>
      <c r="AW3071" s="51"/>
    </row>
    <row r="3072" spans="1:49" ht="15" x14ac:dyDescent="0.3">
      <c r="A3072" s="32"/>
      <c r="AG3072" s="20"/>
      <c r="AH3072" s="20"/>
      <c r="AI3072" s="20"/>
      <c r="AJ3072" s="21"/>
      <c r="AK3072" s="39"/>
      <c r="AL3072" s="39"/>
      <c r="AM3072" s="19"/>
      <c r="AN3072" s="19"/>
      <c r="AO3072" s="19"/>
      <c r="AP3072" s="19"/>
      <c r="AQ3072" s="19"/>
      <c r="AR3072" s="19"/>
      <c r="AS3072" s="51"/>
      <c r="AT3072" s="51"/>
      <c r="AU3072" s="51"/>
      <c r="AV3072" s="51"/>
      <c r="AW3072" s="51"/>
    </row>
    <row r="3073" spans="1:49" ht="15" x14ac:dyDescent="0.3">
      <c r="A3073" s="32"/>
      <c r="AG3073" s="20"/>
      <c r="AH3073" s="20"/>
      <c r="AI3073" s="20"/>
      <c r="AJ3073" s="21"/>
      <c r="AK3073" s="39"/>
      <c r="AL3073" s="39"/>
      <c r="AM3073" s="19"/>
      <c r="AN3073" s="19"/>
      <c r="AO3073" s="19"/>
      <c r="AP3073" s="19"/>
      <c r="AQ3073" s="19"/>
      <c r="AR3073" s="19"/>
      <c r="AS3073" s="51"/>
      <c r="AT3073" s="51"/>
      <c r="AU3073" s="51"/>
      <c r="AV3073" s="51"/>
      <c r="AW3073" s="51"/>
    </row>
    <row r="3074" spans="1:49" ht="15" x14ac:dyDescent="0.3">
      <c r="A3074" s="32"/>
      <c r="AG3074" s="20"/>
      <c r="AH3074" s="20"/>
      <c r="AI3074" s="20"/>
      <c r="AJ3074" s="21"/>
      <c r="AK3074" s="39"/>
      <c r="AL3074" s="39"/>
      <c r="AM3074" s="19"/>
      <c r="AN3074" s="19"/>
      <c r="AO3074" s="19"/>
      <c r="AP3074" s="19"/>
      <c r="AQ3074" s="19"/>
      <c r="AR3074" s="19"/>
      <c r="AS3074" s="51"/>
      <c r="AT3074" s="51"/>
      <c r="AU3074" s="51"/>
      <c r="AV3074" s="51"/>
      <c r="AW3074" s="51"/>
    </row>
    <row r="3075" spans="1:49" ht="15" x14ac:dyDescent="0.3">
      <c r="A3075" s="32"/>
      <c r="AG3075" s="20"/>
      <c r="AH3075" s="20"/>
      <c r="AI3075" s="20"/>
      <c r="AJ3075" s="21"/>
      <c r="AK3075" s="39"/>
      <c r="AL3075" s="39"/>
      <c r="AM3075" s="19"/>
      <c r="AN3075" s="19"/>
      <c r="AO3075" s="19"/>
      <c r="AP3075" s="19"/>
      <c r="AQ3075" s="19"/>
      <c r="AR3075" s="19"/>
      <c r="AS3075" s="51"/>
      <c r="AT3075" s="51"/>
      <c r="AU3075" s="51"/>
      <c r="AV3075" s="51"/>
      <c r="AW3075" s="51"/>
    </row>
    <row r="3076" spans="1:49" ht="15" x14ac:dyDescent="0.3">
      <c r="A3076" s="32"/>
      <c r="AG3076" s="20"/>
      <c r="AH3076" s="20"/>
      <c r="AI3076" s="20"/>
      <c r="AJ3076" s="21"/>
      <c r="AK3076" s="39"/>
      <c r="AL3076" s="39"/>
      <c r="AM3076" s="19"/>
      <c r="AN3076" s="19"/>
      <c r="AO3076" s="19"/>
      <c r="AP3076" s="19"/>
      <c r="AQ3076" s="19"/>
      <c r="AR3076" s="19"/>
      <c r="AS3076" s="51"/>
      <c r="AT3076" s="51"/>
      <c r="AU3076" s="51"/>
      <c r="AV3076" s="51"/>
      <c r="AW3076" s="51"/>
    </row>
    <row r="3077" spans="1:49" ht="15" x14ac:dyDescent="0.3">
      <c r="A3077" s="32"/>
      <c r="AG3077" s="20"/>
      <c r="AH3077" s="20"/>
      <c r="AI3077" s="20"/>
      <c r="AJ3077" s="21"/>
      <c r="AK3077" s="39"/>
      <c r="AL3077" s="39"/>
      <c r="AM3077" s="19"/>
      <c r="AN3077" s="19"/>
      <c r="AO3077" s="19"/>
      <c r="AP3077" s="19"/>
      <c r="AQ3077" s="19"/>
      <c r="AR3077" s="19"/>
      <c r="AS3077" s="51"/>
      <c r="AT3077" s="51"/>
      <c r="AU3077" s="51"/>
      <c r="AV3077" s="51"/>
      <c r="AW3077" s="51"/>
    </row>
    <row r="3078" spans="1:49" ht="15" x14ac:dyDescent="0.3">
      <c r="A3078" s="32"/>
      <c r="AG3078" s="20"/>
      <c r="AH3078" s="20"/>
      <c r="AI3078" s="20"/>
      <c r="AJ3078" s="21"/>
      <c r="AK3078" s="39"/>
      <c r="AL3078" s="39"/>
      <c r="AM3078" s="19"/>
      <c r="AN3078" s="19"/>
      <c r="AO3078" s="19"/>
      <c r="AP3078" s="19"/>
      <c r="AQ3078" s="19"/>
      <c r="AR3078" s="19"/>
      <c r="AS3078" s="51"/>
      <c r="AT3078" s="51"/>
      <c r="AU3078" s="51"/>
      <c r="AV3078" s="51"/>
      <c r="AW3078" s="51"/>
    </row>
    <row r="3079" spans="1:49" ht="15" x14ac:dyDescent="0.3">
      <c r="A3079" s="32"/>
      <c r="AG3079" s="20"/>
      <c r="AH3079" s="20"/>
      <c r="AI3079" s="20"/>
      <c r="AJ3079" s="21"/>
      <c r="AK3079" s="39"/>
      <c r="AL3079" s="39"/>
      <c r="AM3079" s="19"/>
      <c r="AN3079" s="19"/>
      <c r="AO3079" s="19"/>
      <c r="AP3079" s="19"/>
      <c r="AQ3079" s="19"/>
      <c r="AR3079" s="19"/>
      <c r="AS3079" s="51"/>
      <c r="AT3079" s="51"/>
      <c r="AU3079" s="51"/>
      <c r="AV3079" s="51"/>
      <c r="AW3079" s="51"/>
    </row>
    <row r="3080" spans="1:49" ht="15" x14ac:dyDescent="0.3">
      <c r="A3080" s="32"/>
      <c r="AG3080" s="20"/>
      <c r="AH3080" s="20"/>
      <c r="AI3080" s="20"/>
      <c r="AJ3080" s="21"/>
      <c r="AK3080" s="39"/>
      <c r="AL3080" s="39"/>
      <c r="AM3080" s="19"/>
      <c r="AN3080" s="19"/>
      <c r="AO3080" s="19"/>
      <c r="AP3080" s="19"/>
      <c r="AQ3080" s="19"/>
      <c r="AR3080" s="19"/>
      <c r="AS3080" s="51"/>
      <c r="AT3080" s="51"/>
      <c r="AU3080" s="51"/>
      <c r="AV3080" s="51"/>
      <c r="AW3080" s="51"/>
    </row>
    <row r="3081" spans="1:49" ht="15" x14ac:dyDescent="0.3">
      <c r="A3081" s="32"/>
      <c r="AG3081" s="20"/>
      <c r="AH3081" s="20"/>
      <c r="AI3081" s="20"/>
      <c r="AJ3081" s="21"/>
      <c r="AK3081" s="39"/>
      <c r="AL3081" s="39"/>
      <c r="AM3081" s="19"/>
      <c r="AN3081" s="19"/>
      <c r="AO3081" s="19"/>
      <c r="AP3081" s="19"/>
      <c r="AQ3081" s="19"/>
      <c r="AR3081" s="19"/>
      <c r="AS3081" s="51"/>
      <c r="AT3081" s="51"/>
      <c r="AU3081" s="51"/>
      <c r="AV3081" s="51"/>
      <c r="AW3081" s="51"/>
    </row>
    <row r="3082" spans="1:49" ht="15" x14ac:dyDescent="0.3">
      <c r="A3082" s="32"/>
      <c r="AG3082" s="20"/>
      <c r="AH3082" s="20"/>
      <c r="AI3082" s="20"/>
      <c r="AJ3082" s="21"/>
      <c r="AK3082" s="39"/>
      <c r="AL3082" s="39"/>
      <c r="AM3082" s="19"/>
      <c r="AN3082" s="19"/>
      <c r="AO3082" s="19"/>
      <c r="AP3082" s="19"/>
      <c r="AQ3082" s="19"/>
      <c r="AR3082" s="19"/>
      <c r="AS3082" s="51"/>
      <c r="AT3082" s="51"/>
      <c r="AU3082" s="51"/>
      <c r="AV3082" s="51"/>
      <c r="AW3082" s="51"/>
    </row>
    <row r="3083" spans="1:49" ht="15" x14ac:dyDescent="0.3">
      <c r="A3083" s="32"/>
      <c r="AG3083" s="20"/>
      <c r="AH3083" s="20"/>
      <c r="AI3083" s="20"/>
      <c r="AJ3083" s="21"/>
      <c r="AK3083" s="39"/>
      <c r="AL3083" s="39"/>
      <c r="AM3083" s="19"/>
      <c r="AN3083" s="19"/>
      <c r="AO3083" s="19"/>
      <c r="AP3083" s="19"/>
      <c r="AQ3083" s="19"/>
      <c r="AR3083" s="19"/>
      <c r="AS3083" s="51"/>
      <c r="AT3083" s="51"/>
      <c r="AU3083" s="51"/>
      <c r="AV3083" s="51"/>
      <c r="AW3083" s="51"/>
    </row>
    <row r="3084" spans="1:49" ht="15" x14ac:dyDescent="0.3">
      <c r="A3084" s="32"/>
      <c r="AG3084" s="20"/>
      <c r="AH3084" s="20"/>
      <c r="AI3084" s="20"/>
      <c r="AJ3084" s="21"/>
      <c r="AK3084" s="39"/>
      <c r="AL3084" s="39"/>
      <c r="AM3084" s="19"/>
      <c r="AN3084" s="19"/>
      <c r="AO3084" s="19"/>
      <c r="AP3084" s="19"/>
      <c r="AQ3084" s="19"/>
      <c r="AR3084" s="19"/>
      <c r="AS3084" s="51"/>
      <c r="AT3084" s="51"/>
      <c r="AU3084" s="51"/>
      <c r="AV3084" s="51"/>
      <c r="AW3084" s="51"/>
    </row>
    <row r="3085" spans="1:49" ht="15" x14ac:dyDescent="0.3">
      <c r="A3085" s="32"/>
      <c r="AG3085" s="20"/>
      <c r="AH3085" s="20"/>
      <c r="AI3085" s="20"/>
      <c r="AJ3085" s="21"/>
      <c r="AK3085" s="39"/>
      <c r="AL3085" s="39"/>
      <c r="AM3085" s="19"/>
      <c r="AN3085" s="19"/>
      <c r="AO3085" s="19"/>
      <c r="AP3085" s="19"/>
      <c r="AQ3085" s="19"/>
      <c r="AR3085" s="19"/>
      <c r="AS3085" s="51"/>
      <c r="AT3085" s="51"/>
      <c r="AU3085" s="51"/>
      <c r="AV3085" s="51"/>
      <c r="AW3085" s="51"/>
    </row>
    <row r="3086" spans="1:49" ht="15" x14ac:dyDescent="0.3">
      <c r="A3086" s="32"/>
      <c r="AG3086" s="20"/>
      <c r="AH3086" s="20"/>
      <c r="AI3086" s="20"/>
      <c r="AJ3086" s="21"/>
      <c r="AK3086" s="39"/>
      <c r="AL3086" s="39"/>
      <c r="AM3086" s="19"/>
      <c r="AN3086" s="19"/>
      <c r="AO3086" s="19"/>
      <c r="AP3086" s="19"/>
      <c r="AQ3086" s="19"/>
      <c r="AR3086" s="19"/>
      <c r="AS3086" s="51"/>
      <c r="AT3086" s="51"/>
      <c r="AU3086" s="51"/>
      <c r="AV3086" s="51"/>
      <c r="AW3086" s="51"/>
    </row>
    <row r="3087" spans="1:49" ht="15" x14ac:dyDescent="0.3">
      <c r="A3087" s="32"/>
      <c r="AG3087" s="20"/>
      <c r="AH3087" s="20"/>
      <c r="AI3087" s="20"/>
      <c r="AJ3087" s="21"/>
      <c r="AK3087" s="39"/>
      <c r="AL3087" s="39"/>
      <c r="AM3087" s="19"/>
      <c r="AN3087" s="19"/>
      <c r="AO3087" s="19"/>
      <c r="AP3087" s="19"/>
      <c r="AQ3087" s="19"/>
      <c r="AR3087" s="19"/>
      <c r="AS3087" s="51"/>
      <c r="AT3087" s="51"/>
      <c r="AU3087" s="51"/>
      <c r="AV3087" s="51"/>
      <c r="AW3087" s="51"/>
    </row>
    <row r="3088" spans="1:49" ht="15" x14ac:dyDescent="0.3">
      <c r="A3088" s="32"/>
      <c r="AG3088" s="20"/>
      <c r="AH3088" s="20"/>
      <c r="AI3088" s="20"/>
      <c r="AJ3088" s="21"/>
      <c r="AK3088" s="39"/>
      <c r="AL3088" s="39"/>
      <c r="AM3088" s="19"/>
      <c r="AN3088" s="19"/>
      <c r="AO3088" s="19"/>
      <c r="AP3088" s="19"/>
      <c r="AQ3088" s="19"/>
      <c r="AR3088" s="19"/>
      <c r="AS3088" s="51"/>
      <c r="AT3088" s="51"/>
      <c r="AU3088" s="51"/>
      <c r="AV3088" s="51"/>
      <c r="AW3088" s="51"/>
    </row>
    <row r="3089" spans="1:49" ht="15" x14ac:dyDescent="0.3">
      <c r="A3089" s="32"/>
      <c r="AG3089" s="20"/>
      <c r="AH3089" s="20"/>
      <c r="AI3089" s="20"/>
      <c r="AJ3089" s="21"/>
      <c r="AK3089" s="39"/>
      <c r="AL3089" s="39"/>
      <c r="AM3089" s="19"/>
      <c r="AN3089" s="19"/>
      <c r="AO3089" s="19"/>
      <c r="AP3089" s="19"/>
      <c r="AQ3089" s="19"/>
      <c r="AR3089" s="19"/>
      <c r="AS3089" s="51"/>
      <c r="AT3089" s="51"/>
      <c r="AU3089" s="51"/>
      <c r="AV3089" s="51"/>
      <c r="AW3089" s="51"/>
    </row>
    <row r="3090" spans="1:49" ht="15" x14ac:dyDescent="0.3">
      <c r="A3090" s="32"/>
      <c r="AG3090" s="20"/>
      <c r="AH3090" s="20"/>
      <c r="AI3090" s="20"/>
      <c r="AJ3090" s="21"/>
      <c r="AK3090" s="39"/>
      <c r="AL3090" s="39"/>
      <c r="AM3090" s="19"/>
      <c r="AN3090" s="19"/>
      <c r="AO3090" s="19"/>
      <c r="AP3090" s="19"/>
      <c r="AQ3090" s="19"/>
      <c r="AR3090" s="19"/>
      <c r="AS3090" s="51"/>
      <c r="AT3090" s="51"/>
      <c r="AU3090" s="51"/>
      <c r="AV3090" s="51"/>
      <c r="AW3090" s="51"/>
    </row>
    <row r="3091" spans="1:49" ht="15" x14ac:dyDescent="0.3">
      <c r="A3091" s="32"/>
      <c r="AG3091" s="20"/>
      <c r="AH3091" s="20"/>
      <c r="AI3091" s="20"/>
      <c r="AJ3091" s="21"/>
      <c r="AK3091" s="39"/>
      <c r="AL3091" s="39"/>
      <c r="AM3091" s="19"/>
      <c r="AN3091" s="19"/>
      <c r="AO3091" s="19"/>
      <c r="AP3091" s="19"/>
      <c r="AQ3091" s="19"/>
      <c r="AR3091" s="19"/>
      <c r="AS3091" s="51"/>
      <c r="AT3091" s="51"/>
      <c r="AU3091" s="51"/>
      <c r="AV3091" s="51"/>
      <c r="AW3091" s="51"/>
    </row>
    <row r="3092" spans="1:49" ht="15" x14ac:dyDescent="0.3">
      <c r="A3092" s="32"/>
      <c r="AG3092" s="20"/>
      <c r="AH3092" s="20"/>
      <c r="AI3092" s="20"/>
      <c r="AJ3092" s="21"/>
      <c r="AK3092" s="39"/>
      <c r="AL3092" s="39"/>
      <c r="AM3092" s="19"/>
      <c r="AN3092" s="19"/>
      <c r="AO3092" s="19"/>
      <c r="AP3092" s="19"/>
      <c r="AQ3092" s="19"/>
      <c r="AR3092" s="19"/>
      <c r="AS3092" s="51"/>
      <c r="AT3092" s="51"/>
      <c r="AU3092" s="51"/>
      <c r="AV3092" s="51"/>
      <c r="AW3092" s="51"/>
    </row>
    <row r="3093" spans="1:49" ht="15" x14ac:dyDescent="0.3">
      <c r="A3093" s="32"/>
      <c r="AG3093" s="20"/>
      <c r="AH3093" s="20"/>
      <c r="AI3093" s="20"/>
      <c r="AJ3093" s="21"/>
      <c r="AK3093" s="39"/>
      <c r="AL3093" s="39"/>
      <c r="AM3093" s="19"/>
      <c r="AN3093" s="19"/>
      <c r="AO3093" s="19"/>
      <c r="AP3093" s="19"/>
      <c r="AQ3093" s="19"/>
      <c r="AR3093" s="19"/>
      <c r="AS3093" s="51"/>
      <c r="AT3093" s="51"/>
      <c r="AU3093" s="51"/>
      <c r="AV3093" s="51"/>
      <c r="AW3093" s="51"/>
    </row>
    <row r="3094" spans="1:49" ht="15" x14ac:dyDescent="0.3">
      <c r="A3094" s="32"/>
      <c r="AG3094" s="20"/>
      <c r="AH3094" s="20"/>
      <c r="AI3094" s="20"/>
      <c r="AJ3094" s="21"/>
      <c r="AK3094" s="39"/>
      <c r="AL3094" s="39"/>
      <c r="AM3094" s="19"/>
      <c r="AN3094" s="19"/>
      <c r="AO3094" s="19"/>
      <c r="AP3094" s="19"/>
      <c r="AQ3094" s="19"/>
      <c r="AR3094" s="19"/>
      <c r="AS3094" s="51"/>
      <c r="AT3094" s="51"/>
      <c r="AU3094" s="51"/>
      <c r="AV3094" s="51"/>
      <c r="AW3094" s="51"/>
    </row>
    <row r="3095" spans="1:49" ht="15" x14ac:dyDescent="0.3">
      <c r="A3095" s="32"/>
      <c r="AG3095" s="20"/>
      <c r="AH3095" s="20"/>
      <c r="AI3095" s="20"/>
      <c r="AJ3095" s="21"/>
      <c r="AK3095" s="39"/>
      <c r="AL3095" s="39"/>
      <c r="AM3095" s="19"/>
      <c r="AN3095" s="19"/>
      <c r="AO3095" s="19"/>
      <c r="AP3095" s="19"/>
      <c r="AQ3095" s="19"/>
      <c r="AR3095" s="19"/>
      <c r="AS3095" s="51"/>
      <c r="AT3095" s="51"/>
      <c r="AU3095" s="51"/>
      <c r="AV3095" s="51"/>
      <c r="AW3095" s="51"/>
    </row>
    <row r="3096" spans="1:49" ht="15" x14ac:dyDescent="0.3">
      <c r="A3096" s="32"/>
      <c r="AG3096" s="20"/>
      <c r="AH3096" s="20"/>
      <c r="AI3096" s="20"/>
      <c r="AJ3096" s="21"/>
      <c r="AK3096" s="39"/>
      <c r="AL3096" s="39"/>
      <c r="AM3096" s="19"/>
      <c r="AN3096" s="19"/>
      <c r="AO3096" s="19"/>
      <c r="AP3096" s="19"/>
      <c r="AQ3096" s="19"/>
      <c r="AR3096" s="19"/>
      <c r="AS3096" s="51"/>
      <c r="AT3096" s="51"/>
      <c r="AU3096" s="51"/>
      <c r="AV3096" s="51"/>
      <c r="AW3096" s="51"/>
    </row>
    <row r="3097" spans="1:49" ht="15" x14ac:dyDescent="0.3">
      <c r="A3097" s="32"/>
      <c r="AG3097" s="20"/>
      <c r="AH3097" s="20"/>
      <c r="AI3097" s="20"/>
      <c r="AJ3097" s="21"/>
      <c r="AK3097" s="39"/>
      <c r="AL3097" s="39"/>
      <c r="AM3097" s="19"/>
      <c r="AN3097" s="19"/>
      <c r="AO3097" s="19"/>
      <c r="AP3097" s="19"/>
      <c r="AQ3097" s="19"/>
      <c r="AR3097" s="19"/>
      <c r="AS3097" s="51"/>
      <c r="AT3097" s="51"/>
      <c r="AU3097" s="51"/>
      <c r="AV3097" s="51"/>
      <c r="AW3097" s="51"/>
    </row>
    <row r="3098" spans="1:49" ht="15" x14ac:dyDescent="0.3">
      <c r="A3098" s="32"/>
      <c r="AG3098" s="20"/>
      <c r="AH3098" s="20"/>
      <c r="AI3098" s="20"/>
      <c r="AJ3098" s="21"/>
      <c r="AK3098" s="39"/>
      <c r="AL3098" s="39"/>
      <c r="AM3098" s="19"/>
      <c r="AN3098" s="19"/>
      <c r="AO3098" s="19"/>
      <c r="AP3098" s="19"/>
      <c r="AQ3098" s="19"/>
      <c r="AR3098" s="19"/>
      <c r="AS3098" s="51"/>
      <c r="AT3098" s="51"/>
      <c r="AU3098" s="51"/>
      <c r="AV3098" s="51"/>
      <c r="AW3098" s="51"/>
    </row>
    <row r="3099" spans="1:49" ht="15" x14ac:dyDescent="0.3">
      <c r="A3099" s="32"/>
      <c r="AG3099" s="20"/>
      <c r="AH3099" s="20"/>
      <c r="AI3099" s="20"/>
      <c r="AJ3099" s="21"/>
      <c r="AK3099" s="39"/>
      <c r="AL3099" s="39"/>
      <c r="AM3099" s="19"/>
      <c r="AN3099" s="19"/>
      <c r="AO3099" s="19"/>
      <c r="AP3099" s="19"/>
      <c r="AQ3099" s="19"/>
      <c r="AR3099" s="19"/>
      <c r="AS3099" s="51"/>
      <c r="AT3099" s="51"/>
      <c r="AU3099" s="51"/>
      <c r="AV3099" s="51"/>
      <c r="AW3099" s="51"/>
    </row>
    <row r="3100" spans="1:49" ht="15" x14ac:dyDescent="0.3">
      <c r="A3100" s="32"/>
      <c r="AG3100" s="20"/>
      <c r="AH3100" s="20"/>
      <c r="AI3100" s="20"/>
      <c r="AJ3100" s="21"/>
      <c r="AK3100" s="39"/>
      <c r="AL3100" s="39"/>
      <c r="AM3100" s="19"/>
      <c r="AN3100" s="19"/>
      <c r="AO3100" s="19"/>
      <c r="AP3100" s="19"/>
      <c r="AQ3100" s="19"/>
      <c r="AR3100" s="19"/>
      <c r="AS3100" s="51"/>
      <c r="AT3100" s="51"/>
      <c r="AU3100" s="51"/>
      <c r="AV3100" s="51"/>
      <c r="AW3100" s="51"/>
    </row>
    <row r="3101" spans="1:49" ht="15" x14ac:dyDescent="0.3">
      <c r="A3101" s="32"/>
      <c r="AG3101" s="20"/>
      <c r="AH3101" s="20"/>
      <c r="AI3101" s="20"/>
      <c r="AJ3101" s="21"/>
      <c r="AK3101" s="39"/>
      <c r="AL3101" s="39"/>
      <c r="AM3101" s="19"/>
      <c r="AN3101" s="19"/>
      <c r="AO3101" s="19"/>
      <c r="AP3101" s="19"/>
      <c r="AQ3101" s="19"/>
      <c r="AR3101" s="19"/>
      <c r="AS3101" s="51"/>
      <c r="AT3101" s="51"/>
      <c r="AU3101" s="51"/>
      <c r="AV3101" s="51"/>
      <c r="AW3101" s="51"/>
    </row>
    <row r="3102" spans="1:49" ht="15" x14ac:dyDescent="0.3">
      <c r="A3102" s="32"/>
      <c r="AG3102" s="20"/>
      <c r="AH3102" s="20"/>
      <c r="AI3102" s="20"/>
      <c r="AJ3102" s="21"/>
      <c r="AK3102" s="39"/>
      <c r="AL3102" s="39"/>
      <c r="AM3102" s="19"/>
      <c r="AN3102" s="19"/>
      <c r="AO3102" s="19"/>
      <c r="AP3102" s="19"/>
      <c r="AQ3102" s="19"/>
      <c r="AR3102" s="19"/>
      <c r="AS3102" s="51"/>
      <c r="AT3102" s="51"/>
      <c r="AU3102" s="51"/>
      <c r="AV3102" s="51"/>
      <c r="AW3102" s="51"/>
    </row>
    <row r="3103" spans="1:49" ht="15" x14ac:dyDescent="0.3">
      <c r="A3103" s="32"/>
      <c r="AG3103" s="20"/>
      <c r="AH3103" s="20"/>
      <c r="AI3103" s="20"/>
      <c r="AJ3103" s="21"/>
      <c r="AK3103" s="39"/>
      <c r="AL3103" s="39"/>
      <c r="AM3103" s="19"/>
      <c r="AN3103" s="19"/>
      <c r="AO3103" s="19"/>
      <c r="AP3103" s="19"/>
      <c r="AQ3103" s="19"/>
      <c r="AR3103" s="19"/>
      <c r="AS3103" s="51"/>
      <c r="AT3103" s="51"/>
      <c r="AU3103" s="51"/>
      <c r="AV3103" s="51"/>
      <c r="AW3103" s="51"/>
    </row>
    <row r="3104" spans="1:49" ht="15" x14ac:dyDescent="0.3">
      <c r="A3104" s="32"/>
      <c r="AG3104" s="20"/>
      <c r="AH3104" s="20"/>
      <c r="AI3104" s="20"/>
      <c r="AJ3104" s="21"/>
      <c r="AK3104" s="39"/>
      <c r="AL3104" s="39"/>
      <c r="AM3104" s="19"/>
      <c r="AN3104" s="19"/>
      <c r="AO3104" s="19"/>
      <c r="AP3104" s="19"/>
      <c r="AQ3104" s="19"/>
      <c r="AR3104" s="19"/>
      <c r="AS3104" s="51"/>
      <c r="AT3104" s="51"/>
      <c r="AU3104" s="51"/>
      <c r="AV3104" s="51"/>
      <c r="AW3104" s="51"/>
    </row>
    <row r="3105" spans="1:49" ht="15" x14ac:dyDescent="0.3">
      <c r="A3105" s="32"/>
      <c r="AG3105" s="20"/>
      <c r="AH3105" s="20"/>
      <c r="AI3105" s="20"/>
      <c r="AJ3105" s="21"/>
      <c r="AK3105" s="39"/>
      <c r="AL3105" s="39"/>
      <c r="AM3105" s="19"/>
      <c r="AN3105" s="19"/>
      <c r="AO3105" s="19"/>
      <c r="AP3105" s="19"/>
      <c r="AQ3105" s="19"/>
      <c r="AR3105" s="19"/>
      <c r="AS3105" s="51"/>
      <c r="AT3105" s="51"/>
      <c r="AU3105" s="51"/>
      <c r="AV3105" s="51"/>
      <c r="AW3105" s="51"/>
    </row>
    <row r="3106" spans="1:49" ht="15" x14ac:dyDescent="0.3">
      <c r="A3106" s="32"/>
      <c r="AG3106" s="20"/>
      <c r="AH3106" s="20"/>
      <c r="AI3106" s="20"/>
      <c r="AJ3106" s="21"/>
      <c r="AK3106" s="39"/>
      <c r="AL3106" s="39"/>
      <c r="AM3106" s="19"/>
      <c r="AN3106" s="19"/>
      <c r="AO3106" s="19"/>
      <c r="AP3106" s="19"/>
      <c r="AQ3106" s="19"/>
      <c r="AR3106" s="19"/>
      <c r="AS3106" s="51"/>
      <c r="AT3106" s="51"/>
      <c r="AU3106" s="51"/>
      <c r="AV3106" s="51"/>
      <c r="AW3106" s="51"/>
    </row>
    <row r="3107" spans="1:49" ht="15" x14ac:dyDescent="0.3">
      <c r="A3107" s="32"/>
      <c r="AG3107" s="20"/>
      <c r="AH3107" s="20"/>
      <c r="AI3107" s="20"/>
      <c r="AJ3107" s="21"/>
      <c r="AK3107" s="39"/>
      <c r="AL3107" s="39"/>
      <c r="AM3107" s="19"/>
      <c r="AN3107" s="19"/>
      <c r="AO3107" s="19"/>
      <c r="AP3107" s="19"/>
      <c r="AQ3107" s="19"/>
      <c r="AR3107" s="19"/>
      <c r="AS3107" s="51"/>
      <c r="AT3107" s="51"/>
      <c r="AU3107" s="51"/>
      <c r="AV3107" s="51"/>
      <c r="AW3107" s="51"/>
    </row>
    <row r="3108" spans="1:49" ht="15" x14ac:dyDescent="0.3">
      <c r="A3108" s="32"/>
      <c r="AG3108" s="20"/>
      <c r="AH3108" s="20"/>
      <c r="AI3108" s="20"/>
      <c r="AJ3108" s="21"/>
      <c r="AK3108" s="39"/>
      <c r="AL3108" s="39"/>
      <c r="AM3108" s="19"/>
      <c r="AN3108" s="19"/>
      <c r="AO3108" s="19"/>
      <c r="AP3108" s="19"/>
      <c r="AQ3108" s="19"/>
      <c r="AR3108" s="19"/>
      <c r="AS3108" s="51"/>
      <c r="AT3108" s="51"/>
      <c r="AU3108" s="51"/>
      <c r="AV3108" s="51"/>
      <c r="AW3108" s="51"/>
    </row>
    <row r="3109" spans="1:49" ht="15" x14ac:dyDescent="0.3">
      <c r="A3109" s="32"/>
      <c r="AG3109" s="20"/>
      <c r="AH3109" s="20"/>
      <c r="AI3109" s="20"/>
      <c r="AJ3109" s="21"/>
      <c r="AK3109" s="39"/>
      <c r="AL3109" s="39"/>
      <c r="AM3109" s="19"/>
      <c r="AN3109" s="19"/>
      <c r="AO3109" s="19"/>
      <c r="AP3109" s="19"/>
      <c r="AQ3109" s="19"/>
      <c r="AR3109" s="19"/>
      <c r="AS3109" s="51"/>
      <c r="AT3109" s="51"/>
      <c r="AU3109" s="51"/>
      <c r="AV3109" s="51"/>
      <c r="AW3109" s="51"/>
    </row>
    <row r="3110" spans="1:49" ht="15" x14ac:dyDescent="0.3">
      <c r="A3110" s="32"/>
      <c r="AG3110" s="20"/>
      <c r="AH3110" s="20"/>
      <c r="AI3110" s="20"/>
      <c r="AJ3110" s="21"/>
      <c r="AK3110" s="39"/>
      <c r="AL3110" s="39"/>
      <c r="AM3110" s="19"/>
      <c r="AN3110" s="19"/>
      <c r="AO3110" s="19"/>
      <c r="AP3110" s="19"/>
      <c r="AQ3110" s="19"/>
      <c r="AR3110" s="19"/>
      <c r="AS3110" s="51"/>
      <c r="AT3110" s="51"/>
      <c r="AU3110" s="51"/>
      <c r="AV3110" s="51"/>
      <c r="AW3110" s="51"/>
    </row>
    <row r="3111" spans="1:49" ht="15" x14ac:dyDescent="0.3">
      <c r="A3111" s="32"/>
      <c r="AG3111" s="20"/>
      <c r="AH3111" s="20"/>
      <c r="AI3111" s="20"/>
      <c r="AJ3111" s="21"/>
      <c r="AK3111" s="39"/>
      <c r="AL3111" s="39"/>
      <c r="AM3111" s="19"/>
      <c r="AN3111" s="19"/>
      <c r="AO3111" s="19"/>
      <c r="AP3111" s="19"/>
      <c r="AQ3111" s="19"/>
      <c r="AR3111" s="19"/>
      <c r="AS3111" s="51"/>
      <c r="AT3111" s="51"/>
      <c r="AU3111" s="51"/>
      <c r="AV3111" s="51"/>
      <c r="AW3111" s="51"/>
    </row>
    <row r="3112" spans="1:49" ht="15" x14ac:dyDescent="0.3">
      <c r="A3112" s="32"/>
      <c r="AG3112" s="20"/>
      <c r="AH3112" s="20"/>
      <c r="AI3112" s="20"/>
      <c r="AJ3112" s="21"/>
      <c r="AK3112" s="39"/>
      <c r="AL3112" s="39"/>
      <c r="AM3112" s="19"/>
      <c r="AN3112" s="19"/>
      <c r="AO3112" s="19"/>
      <c r="AP3112" s="19"/>
      <c r="AQ3112" s="19"/>
      <c r="AR3112" s="19"/>
      <c r="AS3112" s="51"/>
      <c r="AT3112" s="51"/>
      <c r="AU3112" s="51"/>
      <c r="AV3112" s="51"/>
      <c r="AW3112" s="51"/>
    </row>
    <row r="3113" spans="1:49" ht="15" x14ac:dyDescent="0.3">
      <c r="A3113" s="32"/>
      <c r="AG3113" s="20"/>
      <c r="AH3113" s="20"/>
      <c r="AI3113" s="20"/>
      <c r="AJ3113" s="21"/>
      <c r="AK3113" s="39"/>
      <c r="AL3113" s="39"/>
      <c r="AM3113" s="19"/>
      <c r="AN3113" s="19"/>
      <c r="AO3113" s="19"/>
      <c r="AP3113" s="19"/>
      <c r="AQ3113" s="19"/>
      <c r="AR3113" s="19"/>
      <c r="AS3113" s="51"/>
      <c r="AT3113" s="51"/>
      <c r="AU3113" s="51"/>
      <c r="AV3113" s="51"/>
      <c r="AW3113" s="51"/>
    </row>
    <row r="3114" spans="1:49" ht="15" x14ac:dyDescent="0.3">
      <c r="A3114" s="32"/>
      <c r="AG3114" s="20"/>
      <c r="AH3114" s="20"/>
      <c r="AI3114" s="20"/>
      <c r="AJ3114" s="21"/>
      <c r="AK3114" s="39"/>
      <c r="AL3114" s="39"/>
      <c r="AM3114" s="19"/>
      <c r="AN3114" s="19"/>
      <c r="AO3114" s="19"/>
      <c r="AP3114" s="19"/>
      <c r="AQ3114" s="19"/>
      <c r="AR3114" s="19"/>
      <c r="AS3114" s="51"/>
      <c r="AT3114" s="51"/>
      <c r="AU3114" s="51"/>
      <c r="AV3114" s="51"/>
      <c r="AW3114" s="51"/>
    </row>
    <row r="3115" spans="1:49" ht="15" x14ac:dyDescent="0.3">
      <c r="A3115" s="32"/>
      <c r="AG3115" s="20"/>
      <c r="AH3115" s="20"/>
      <c r="AI3115" s="20"/>
      <c r="AJ3115" s="21"/>
      <c r="AK3115" s="39"/>
      <c r="AL3115" s="39"/>
      <c r="AM3115" s="19"/>
      <c r="AN3115" s="19"/>
      <c r="AO3115" s="19"/>
      <c r="AP3115" s="19"/>
      <c r="AQ3115" s="19"/>
      <c r="AR3115" s="19"/>
      <c r="AS3115" s="51"/>
      <c r="AT3115" s="51"/>
      <c r="AU3115" s="51"/>
      <c r="AV3115" s="51"/>
      <c r="AW3115" s="51"/>
    </row>
    <row r="3116" spans="1:49" ht="15" x14ac:dyDescent="0.3">
      <c r="A3116" s="32"/>
      <c r="AG3116" s="20"/>
      <c r="AH3116" s="20"/>
      <c r="AI3116" s="20"/>
      <c r="AJ3116" s="21"/>
      <c r="AK3116" s="39"/>
      <c r="AL3116" s="39"/>
      <c r="AM3116" s="19"/>
      <c r="AN3116" s="19"/>
      <c r="AO3116" s="19"/>
      <c r="AP3116" s="19"/>
      <c r="AQ3116" s="19"/>
      <c r="AR3116" s="19"/>
      <c r="AS3116" s="51"/>
      <c r="AT3116" s="51"/>
      <c r="AU3116" s="51"/>
      <c r="AV3116" s="51"/>
      <c r="AW3116" s="51"/>
    </row>
    <row r="3117" spans="1:49" ht="15" x14ac:dyDescent="0.3">
      <c r="A3117" s="32"/>
      <c r="AG3117" s="20"/>
      <c r="AH3117" s="20"/>
      <c r="AI3117" s="20"/>
      <c r="AJ3117" s="21"/>
      <c r="AK3117" s="39"/>
      <c r="AL3117" s="39"/>
      <c r="AM3117" s="19"/>
      <c r="AN3117" s="19"/>
      <c r="AO3117" s="19"/>
      <c r="AP3117" s="19"/>
      <c r="AQ3117" s="19"/>
      <c r="AR3117" s="19"/>
      <c r="AS3117" s="51"/>
      <c r="AT3117" s="51"/>
      <c r="AU3117" s="51"/>
      <c r="AV3117" s="51"/>
      <c r="AW3117" s="51"/>
    </row>
    <row r="3118" spans="1:49" ht="15" x14ac:dyDescent="0.3">
      <c r="A3118" s="32"/>
      <c r="AG3118" s="20"/>
      <c r="AH3118" s="20"/>
      <c r="AI3118" s="20"/>
      <c r="AJ3118" s="21"/>
      <c r="AK3118" s="39"/>
      <c r="AL3118" s="39"/>
      <c r="AM3118" s="19"/>
      <c r="AN3118" s="19"/>
      <c r="AO3118" s="19"/>
      <c r="AP3118" s="19"/>
      <c r="AQ3118" s="19"/>
      <c r="AR3118" s="19"/>
      <c r="AS3118" s="51"/>
      <c r="AT3118" s="51"/>
      <c r="AU3118" s="51"/>
      <c r="AV3118" s="51"/>
      <c r="AW3118" s="51"/>
    </row>
    <row r="3119" spans="1:49" ht="15" x14ac:dyDescent="0.3">
      <c r="A3119" s="32"/>
      <c r="AG3119" s="20"/>
      <c r="AH3119" s="20"/>
      <c r="AI3119" s="20"/>
      <c r="AJ3119" s="21"/>
      <c r="AK3119" s="39"/>
      <c r="AL3119" s="39"/>
      <c r="AM3119" s="19"/>
      <c r="AN3119" s="19"/>
      <c r="AO3119" s="19"/>
      <c r="AP3119" s="19"/>
      <c r="AQ3119" s="19"/>
      <c r="AR3119" s="19"/>
      <c r="AS3119" s="51"/>
      <c r="AT3119" s="51"/>
      <c r="AU3119" s="51"/>
      <c r="AV3119" s="51"/>
      <c r="AW3119" s="51"/>
    </row>
    <row r="3120" spans="1:49" ht="15" x14ac:dyDescent="0.3">
      <c r="A3120" s="32"/>
      <c r="AG3120" s="20"/>
      <c r="AH3120" s="20"/>
      <c r="AI3120" s="20"/>
      <c r="AJ3120" s="21"/>
      <c r="AK3120" s="39"/>
      <c r="AL3120" s="39"/>
      <c r="AM3120" s="19"/>
      <c r="AN3120" s="19"/>
      <c r="AO3120" s="19"/>
      <c r="AP3120" s="19"/>
      <c r="AQ3120" s="19"/>
      <c r="AR3120" s="19"/>
      <c r="AS3120" s="51"/>
      <c r="AT3120" s="51"/>
      <c r="AU3120" s="51"/>
      <c r="AV3120" s="51"/>
      <c r="AW3120" s="51"/>
    </row>
    <row r="3121" spans="1:49" ht="15" x14ac:dyDescent="0.3">
      <c r="A3121" s="32"/>
      <c r="AG3121" s="20"/>
      <c r="AH3121" s="20"/>
      <c r="AI3121" s="20"/>
      <c r="AJ3121" s="21"/>
      <c r="AK3121" s="39"/>
      <c r="AL3121" s="39"/>
      <c r="AM3121" s="19"/>
      <c r="AN3121" s="19"/>
      <c r="AO3121" s="19"/>
      <c r="AP3121" s="19"/>
      <c r="AQ3121" s="19"/>
      <c r="AR3121" s="19"/>
      <c r="AS3121" s="51"/>
      <c r="AT3121" s="51"/>
      <c r="AU3121" s="51"/>
      <c r="AV3121" s="51"/>
      <c r="AW3121" s="51"/>
    </row>
    <row r="3122" spans="1:49" ht="15" x14ac:dyDescent="0.3">
      <c r="A3122" s="32"/>
      <c r="AG3122" s="20"/>
      <c r="AH3122" s="20"/>
      <c r="AI3122" s="20"/>
      <c r="AJ3122" s="21"/>
      <c r="AK3122" s="39"/>
      <c r="AL3122" s="39"/>
      <c r="AM3122" s="19"/>
      <c r="AN3122" s="19"/>
      <c r="AO3122" s="19"/>
      <c r="AP3122" s="19"/>
      <c r="AQ3122" s="19"/>
      <c r="AR3122" s="19"/>
      <c r="AS3122" s="51"/>
      <c r="AT3122" s="51"/>
      <c r="AU3122" s="51"/>
      <c r="AV3122" s="51"/>
      <c r="AW3122" s="51"/>
    </row>
    <row r="3123" spans="1:49" ht="15" x14ac:dyDescent="0.3">
      <c r="A3123" s="32"/>
      <c r="AG3123" s="20"/>
      <c r="AH3123" s="20"/>
      <c r="AI3123" s="20"/>
      <c r="AJ3123" s="21"/>
      <c r="AK3123" s="39"/>
      <c r="AL3123" s="39"/>
      <c r="AM3123" s="19"/>
      <c r="AN3123" s="19"/>
      <c r="AO3123" s="19"/>
      <c r="AP3123" s="19"/>
      <c r="AQ3123" s="19"/>
      <c r="AR3123" s="19"/>
      <c r="AS3123" s="51"/>
      <c r="AT3123" s="51"/>
      <c r="AU3123" s="51"/>
      <c r="AV3123" s="51"/>
      <c r="AW3123" s="51"/>
    </row>
    <row r="3124" spans="1:49" ht="15" x14ac:dyDescent="0.3">
      <c r="A3124" s="32"/>
      <c r="AG3124" s="20"/>
      <c r="AH3124" s="20"/>
      <c r="AI3124" s="20"/>
      <c r="AJ3124" s="21"/>
      <c r="AK3124" s="39"/>
      <c r="AL3124" s="39"/>
      <c r="AM3124" s="19"/>
      <c r="AN3124" s="19"/>
      <c r="AO3124" s="19"/>
      <c r="AP3124" s="19"/>
      <c r="AQ3124" s="19"/>
      <c r="AR3124" s="19"/>
      <c r="AS3124" s="51"/>
      <c r="AT3124" s="51"/>
      <c r="AU3124" s="51"/>
      <c r="AV3124" s="51"/>
      <c r="AW3124" s="51"/>
    </row>
    <row r="3125" spans="1:49" ht="15" x14ac:dyDescent="0.3">
      <c r="A3125" s="32"/>
      <c r="AG3125" s="20"/>
      <c r="AH3125" s="20"/>
      <c r="AI3125" s="20"/>
      <c r="AJ3125" s="21"/>
      <c r="AK3125" s="39"/>
      <c r="AL3125" s="39"/>
      <c r="AM3125" s="19"/>
      <c r="AN3125" s="19"/>
      <c r="AO3125" s="19"/>
      <c r="AP3125" s="19"/>
      <c r="AQ3125" s="19"/>
      <c r="AR3125" s="19"/>
      <c r="AS3125" s="51"/>
      <c r="AT3125" s="51"/>
      <c r="AU3125" s="51"/>
      <c r="AV3125" s="51"/>
      <c r="AW3125" s="51"/>
    </row>
    <row r="3126" spans="1:49" ht="15" x14ac:dyDescent="0.3">
      <c r="A3126" s="32"/>
      <c r="AG3126" s="20"/>
      <c r="AH3126" s="20"/>
      <c r="AI3126" s="20"/>
      <c r="AJ3126" s="21"/>
      <c r="AK3126" s="39"/>
      <c r="AL3126" s="39"/>
      <c r="AM3126" s="19"/>
      <c r="AN3126" s="19"/>
      <c r="AO3126" s="19"/>
      <c r="AP3126" s="19"/>
      <c r="AQ3126" s="19"/>
      <c r="AR3126" s="19"/>
      <c r="AS3126" s="51"/>
      <c r="AT3126" s="51"/>
      <c r="AU3126" s="51"/>
      <c r="AV3126" s="51"/>
      <c r="AW3126" s="51"/>
    </row>
    <row r="3127" spans="1:49" ht="15" x14ac:dyDescent="0.3">
      <c r="A3127" s="32"/>
      <c r="AG3127" s="20"/>
      <c r="AH3127" s="20"/>
      <c r="AI3127" s="20"/>
      <c r="AJ3127" s="21"/>
      <c r="AK3127" s="39"/>
      <c r="AL3127" s="39"/>
      <c r="AM3127" s="19"/>
      <c r="AN3127" s="19"/>
      <c r="AO3127" s="19"/>
      <c r="AP3127" s="19"/>
      <c r="AQ3127" s="19"/>
      <c r="AR3127" s="19"/>
      <c r="AS3127" s="51"/>
      <c r="AT3127" s="51"/>
      <c r="AU3127" s="51"/>
      <c r="AV3127" s="51"/>
      <c r="AW3127" s="51"/>
    </row>
    <row r="3128" spans="1:49" ht="15" x14ac:dyDescent="0.3">
      <c r="A3128" s="32"/>
      <c r="AG3128" s="20"/>
      <c r="AH3128" s="20"/>
      <c r="AI3128" s="20"/>
      <c r="AJ3128" s="21"/>
      <c r="AK3128" s="39"/>
      <c r="AL3128" s="39"/>
      <c r="AM3128" s="19"/>
      <c r="AN3128" s="19"/>
      <c r="AO3128" s="19"/>
      <c r="AP3128" s="19"/>
      <c r="AQ3128" s="19"/>
      <c r="AR3128" s="19"/>
      <c r="AS3128" s="51"/>
      <c r="AT3128" s="51"/>
      <c r="AU3128" s="51"/>
      <c r="AV3128" s="51"/>
      <c r="AW3128" s="51"/>
    </row>
    <row r="3129" spans="1:49" ht="15" x14ac:dyDescent="0.3">
      <c r="A3129" s="32"/>
      <c r="AG3129" s="20"/>
      <c r="AH3129" s="20"/>
      <c r="AI3129" s="20"/>
      <c r="AJ3129" s="21"/>
      <c r="AK3129" s="39"/>
      <c r="AL3129" s="39"/>
      <c r="AM3129" s="19"/>
      <c r="AN3129" s="19"/>
      <c r="AO3129" s="19"/>
      <c r="AP3129" s="19"/>
      <c r="AQ3129" s="19"/>
      <c r="AR3129" s="19"/>
      <c r="AS3129" s="51"/>
      <c r="AT3129" s="51"/>
      <c r="AU3129" s="51"/>
      <c r="AV3129" s="51"/>
      <c r="AW3129" s="51"/>
    </row>
    <row r="3130" spans="1:49" ht="15" x14ac:dyDescent="0.3">
      <c r="A3130" s="32"/>
      <c r="AG3130" s="20"/>
      <c r="AH3130" s="20"/>
      <c r="AI3130" s="20"/>
      <c r="AJ3130" s="21"/>
      <c r="AK3130" s="39"/>
      <c r="AL3130" s="39"/>
      <c r="AM3130" s="19"/>
      <c r="AN3130" s="19"/>
      <c r="AO3130" s="19"/>
      <c r="AP3130" s="19"/>
      <c r="AQ3130" s="19"/>
      <c r="AR3130" s="19"/>
      <c r="AS3130" s="51"/>
      <c r="AT3130" s="51"/>
      <c r="AU3130" s="51"/>
      <c r="AV3130" s="51"/>
      <c r="AW3130" s="51"/>
    </row>
    <row r="3131" spans="1:49" ht="15" x14ac:dyDescent="0.3">
      <c r="A3131" s="32"/>
      <c r="AG3131" s="20"/>
      <c r="AH3131" s="20"/>
      <c r="AI3131" s="20"/>
      <c r="AJ3131" s="21"/>
      <c r="AK3131" s="39"/>
      <c r="AL3131" s="39"/>
      <c r="AM3131" s="19"/>
      <c r="AN3131" s="19"/>
      <c r="AO3131" s="19"/>
      <c r="AP3131" s="19"/>
      <c r="AQ3131" s="19"/>
      <c r="AR3131" s="19"/>
      <c r="AS3131" s="51"/>
      <c r="AT3131" s="51"/>
      <c r="AU3131" s="51"/>
      <c r="AV3131" s="51"/>
      <c r="AW3131" s="51"/>
    </row>
    <row r="3132" spans="1:49" ht="15" x14ac:dyDescent="0.3">
      <c r="A3132" s="32"/>
      <c r="AG3132" s="20"/>
      <c r="AH3132" s="20"/>
      <c r="AI3132" s="20"/>
      <c r="AJ3132" s="21"/>
      <c r="AK3132" s="39"/>
      <c r="AL3132" s="39"/>
      <c r="AM3132" s="19"/>
      <c r="AN3132" s="19"/>
      <c r="AO3132" s="19"/>
      <c r="AP3132" s="19"/>
      <c r="AQ3132" s="19"/>
      <c r="AR3132" s="19"/>
      <c r="AS3132" s="51"/>
      <c r="AT3132" s="51"/>
      <c r="AU3132" s="51"/>
      <c r="AV3132" s="51"/>
      <c r="AW3132" s="51"/>
    </row>
    <row r="3133" spans="1:49" ht="15" x14ac:dyDescent="0.3">
      <c r="A3133" s="32"/>
      <c r="AG3133" s="20"/>
      <c r="AH3133" s="20"/>
      <c r="AI3133" s="20"/>
      <c r="AJ3133" s="21"/>
      <c r="AK3133" s="39"/>
      <c r="AL3133" s="39"/>
      <c r="AM3133" s="19"/>
      <c r="AN3133" s="19"/>
      <c r="AO3133" s="19"/>
      <c r="AP3133" s="19"/>
      <c r="AQ3133" s="19"/>
      <c r="AR3133" s="19"/>
      <c r="AS3133" s="51"/>
      <c r="AT3133" s="51"/>
      <c r="AU3133" s="51"/>
      <c r="AV3133" s="51"/>
      <c r="AW3133" s="51"/>
    </row>
    <row r="3134" spans="1:49" ht="15" x14ac:dyDescent="0.3">
      <c r="A3134" s="32"/>
      <c r="AG3134" s="20"/>
      <c r="AH3134" s="20"/>
      <c r="AI3134" s="20"/>
      <c r="AJ3134" s="21"/>
      <c r="AK3134" s="39"/>
      <c r="AL3134" s="39"/>
      <c r="AM3134" s="19"/>
      <c r="AN3134" s="19"/>
      <c r="AO3134" s="19"/>
      <c r="AP3134" s="19"/>
      <c r="AQ3134" s="19"/>
      <c r="AR3134" s="19"/>
      <c r="AS3134" s="51"/>
      <c r="AT3134" s="51"/>
      <c r="AU3134" s="51"/>
      <c r="AV3134" s="51"/>
      <c r="AW3134" s="51"/>
    </row>
    <row r="3135" spans="1:49" ht="15" x14ac:dyDescent="0.3">
      <c r="A3135" s="32"/>
      <c r="AG3135" s="20"/>
      <c r="AH3135" s="20"/>
      <c r="AI3135" s="20"/>
      <c r="AJ3135" s="21"/>
      <c r="AK3135" s="39"/>
      <c r="AL3135" s="39"/>
      <c r="AM3135" s="19"/>
      <c r="AN3135" s="19"/>
      <c r="AO3135" s="19"/>
      <c r="AP3135" s="19"/>
      <c r="AQ3135" s="19"/>
      <c r="AR3135" s="19"/>
      <c r="AS3135" s="51"/>
      <c r="AT3135" s="51"/>
      <c r="AU3135" s="51"/>
      <c r="AV3135" s="51"/>
      <c r="AW3135" s="51"/>
    </row>
    <row r="3136" spans="1:49" ht="15" x14ac:dyDescent="0.3">
      <c r="A3136" s="32"/>
      <c r="AG3136" s="20"/>
      <c r="AH3136" s="20"/>
      <c r="AI3136" s="20"/>
      <c r="AJ3136" s="21"/>
      <c r="AK3136" s="39"/>
      <c r="AL3136" s="39"/>
      <c r="AM3136" s="19"/>
      <c r="AN3136" s="19"/>
      <c r="AO3136" s="19"/>
      <c r="AP3136" s="19"/>
      <c r="AQ3136" s="19"/>
      <c r="AR3136" s="19"/>
      <c r="AS3136" s="51"/>
      <c r="AT3136" s="51"/>
      <c r="AU3136" s="51"/>
      <c r="AV3136" s="51"/>
      <c r="AW3136" s="51"/>
    </row>
    <row r="3137" spans="1:49" ht="15" x14ac:dyDescent="0.3">
      <c r="A3137" s="32"/>
      <c r="AG3137" s="20"/>
      <c r="AH3137" s="20"/>
      <c r="AI3137" s="20"/>
      <c r="AJ3137" s="21"/>
      <c r="AK3137" s="39"/>
      <c r="AL3137" s="39"/>
      <c r="AM3137" s="19"/>
      <c r="AN3137" s="19"/>
      <c r="AO3137" s="19"/>
      <c r="AP3137" s="19"/>
      <c r="AQ3137" s="19"/>
      <c r="AR3137" s="19"/>
      <c r="AS3137" s="51"/>
      <c r="AT3137" s="51"/>
      <c r="AU3137" s="51"/>
      <c r="AV3137" s="51"/>
      <c r="AW3137" s="51"/>
    </row>
    <row r="3138" spans="1:49" ht="15" x14ac:dyDescent="0.3">
      <c r="A3138" s="32"/>
      <c r="AI3138" s="20"/>
      <c r="AJ3138" s="21"/>
      <c r="AK3138" s="39"/>
      <c r="AL3138" s="39"/>
      <c r="AM3138" s="19"/>
      <c r="AN3138" s="19"/>
      <c r="AO3138" s="19"/>
      <c r="AP3138" s="19"/>
      <c r="AQ3138" s="19"/>
      <c r="AR3138" s="19"/>
      <c r="AS3138" s="51"/>
      <c r="AT3138" s="51"/>
      <c r="AU3138" s="51"/>
      <c r="AV3138" s="51"/>
      <c r="AW3138" s="51"/>
    </row>
    <row r="3139" spans="1:49" ht="15" x14ac:dyDescent="0.3">
      <c r="A3139" s="32"/>
      <c r="AI3139" s="20"/>
      <c r="AJ3139" s="21"/>
      <c r="AK3139" s="39"/>
      <c r="AL3139" s="39"/>
      <c r="AM3139" s="19"/>
      <c r="AN3139" s="19"/>
      <c r="AO3139" s="19"/>
      <c r="AP3139" s="19"/>
      <c r="AQ3139" s="19"/>
      <c r="AR3139" s="19"/>
      <c r="AS3139" s="51"/>
      <c r="AT3139" s="51"/>
      <c r="AU3139" s="51"/>
      <c r="AV3139" s="51"/>
      <c r="AW3139" s="51"/>
    </row>
    <row r="3140" spans="1:49" ht="15" x14ac:dyDescent="0.3">
      <c r="A3140" s="32"/>
      <c r="AI3140" s="20"/>
      <c r="AJ3140" s="21"/>
      <c r="AK3140" s="39"/>
      <c r="AL3140" s="39"/>
      <c r="AM3140" s="19"/>
      <c r="AN3140" s="19"/>
      <c r="AO3140" s="19"/>
      <c r="AP3140" s="19"/>
      <c r="AQ3140" s="19"/>
      <c r="AR3140" s="19"/>
      <c r="AS3140" s="51"/>
      <c r="AT3140" s="51"/>
      <c r="AU3140" s="51"/>
      <c r="AV3140" s="51"/>
      <c r="AW3140" s="51"/>
    </row>
    <row r="3141" spans="1:49" ht="15" x14ac:dyDescent="0.3">
      <c r="A3141" s="32"/>
      <c r="AI3141" s="20"/>
      <c r="AJ3141" s="21"/>
      <c r="AK3141" s="39"/>
      <c r="AL3141" s="39"/>
      <c r="AM3141" s="19"/>
      <c r="AN3141" s="19"/>
      <c r="AO3141" s="19"/>
      <c r="AP3141" s="19"/>
      <c r="AQ3141" s="19"/>
      <c r="AR3141" s="19"/>
      <c r="AS3141" s="51"/>
      <c r="AT3141" s="51"/>
      <c r="AU3141" s="51"/>
      <c r="AV3141" s="51"/>
      <c r="AW3141" s="51"/>
    </row>
    <row r="3142" spans="1:49" ht="15" x14ac:dyDescent="0.3">
      <c r="A3142" s="32"/>
      <c r="AI3142" s="20"/>
      <c r="AJ3142" s="21"/>
      <c r="AK3142" s="39"/>
      <c r="AL3142" s="39"/>
      <c r="AM3142" s="19"/>
      <c r="AN3142" s="19"/>
      <c r="AO3142" s="19"/>
      <c r="AP3142" s="19"/>
      <c r="AQ3142" s="19"/>
      <c r="AR3142" s="19"/>
      <c r="AS3142" s="51"/>
      <c r="AT3142" s="51"/>
      <c r="AU3142" s="51"/>
      <c r="AV3142" s="51"/>
      <c r="AW3142" s="51"/>
    </row>
    <row r="3143" spans="1:49" ht="15" x14ac:dyDescent="0.3">
      <c r="A3143" s="32"/>
      <c r="AI3143" s="20"/>
      <c r="AJ3143" s="21"/>
      <c r="AK3143" s="39"/>
      <c r="AL3143" s="39"/>
      <c r="AM3143" s="19"/>
      <c r="AN3143" s="19"/>
      <c r="AO3143" s="19"/>
      <c r="AP3143" s="19"/>
      <c r="AQ3143" s="19"/>
      <c r="AR3143" s="19"/>
      <c r="AS3143" s="51"/>
      <c r="AT3143" s="51"/>
      <c r="AU3143" s="51"/>
      <c r="AV3143" s="51"/>
      <c r="AW3143" s="51"/>
    </row>
    <row r="3144" spans="1:49" ht="15" x14ac:dyDescent="0.3">
      <c r="A3144" s="32"/>
      <c r="AI3144" s="20"/>
      <c r="AJ3144" s="21"/>
      <c r="AK3144" s="39"/>
      <c r="AL3144" s="39"/>
      <c r="AM3144" s="19"/>
      <c r="AN3144" s="19"/>
      <c r="AO3144" s="19"/>
      <c r="AP3144" s="19"/>
      <c r="AQ3144" s="19"/>
      <c r="AR3144" s="19"/>
      <c r="AS3144" s="51"/>
      <c r="AT3144" s="51"/>
      <c r="AU3144" s="51"/>
      <c r="AV3144" s="51"/>
      <c r="AW3144" s="51"/>
    </row>
    <row r="3145" spans="1:49" ht="15" x14ac:dyDescent="0.3">
      <c r="A3145" s="32"/>
      <c r="AI3145" s="20"/>
      <c r="AJ3145" s="21"/>
      <c r="AK3145" s="39"/>
      <c r="AL3145" s="39"/>
      <c r="AM3145" s="19"/>
      <c r="AN3145" s="19"/>
      <c r="AO3145" s="19"/>
      <c r="AP3145" s="19"/>
      <c r="AQ3145" s="19"/>
      <c r="AR3145" s="19"/>
      <c r="AS3145" s="51"/>
      <c r="AT3145" s="51"/>
      <c r="AU3145" s="51"/>
      <c r="AV3145" s="51"/>
      <c r="AW3145" s="51"/>
    </row>
    <row r="3146" spans="1:49" ht="15" x14ac:dyDescent="0.3">
      <c r="A3146" s="32"/>
      <c r="AI3146" s="20"/>
      <c r="AJ3146" s="21"/>
      <c r="AK3146" s="39"/>
      <c r="AL3146" s="39"/>
      <c r="AM3146" s="19"/>
      <c r="AN3146" s="19"/>
      <c r="AO3146" s="19"/>
      <c r="AP3146" s="19"/>
      <c r="AQ3146" s="19"/>
      <c r="AR3146" s="19"/>
      <c r="AS3146" s="51"/>
      <c r="AT3146" s="51"/>
      <c r="AU3146" s="51"/>
      <c r="AV3146" s="51"/>
      <c r="AW3146" s="51"/>
    </row>
    <row r="3147" spans="1:49" ht="15" x14ac:dyDescent="0.3">
      <c r="A3147" s="32"/>
      <c r="AI3147" s="20"/>
      <c r="AJ3147" s="21"/>
      <c r="AK3147" s="39"/>
      <c r="AL3147" s="39"/>
      <c r="AM3147" s="19"/>
      <c r="AN3147" s="19"/>
      <c r="AO3147" s="19"/>
      <c r="AP3147" s="19"/>
      <c r="AQ3147" s="19"/>
      <c r="AR3147" s="19"/>
      <c r="AS3147" s="51"/>
      <c r="AT3147" s="51"/>
      <c r="AU3147" s="51"/>
      <c r="AV3147" s="51"/>
      <c r="AW3147" s="51"/>
    </row>
    <row r="3148" spans="1:49" ht="15" x14ac:dyDescent="0.3">
      <c r="A3148" s="32"/>
      <c r="AI3148" s="20"/>
      <c r="AJ3148" s="21"/>
      <c r="AK3148" s="39"/>
      <c r="AL3148" s="39"/>
      <c r="AM3148" s="19"/>
      <c r="AN3148" s="19"/>
      <c r="AO3148" s="19"/>
      <c r="AP3148" s="19"/>
      <c r="AQ3148" s="19"/>
      <c r="AR3148" s="19"/>
      <c r="AS3148" s="51"/>
      <c r="AT3148" s="51"/>
      <c r="AU3148" s="51"/>
      <c r="AV3148" s="51"/>
      <c r="AW3148" s="51"/>
    </row>
    <row r="3149" spans="1:49" ht="15" x14ac:dyDescent="0.3">
      <c r="A3149" s="32"/>
      <c r="AI3149" s="20"/>
      <c r="AJ3149" s="21"/>
      <c r="AK3149" s="39"/>
      <c r="AL3149" s="39"/>
      <c r="AM3149" s="19"/>
      <c r="AN3149" s="19"/>
      <c r="AO3149" s="19"/>
      <c r="AP3149" s="19"/>
      <c r="AQ3149" s="19"/>
      <c r="AR3149" s="19"/>
      <c r="AS3149" s="51"/>
      <c r="AT3149" s="51"/>
      <c r="AU3149" s="51"/>
      <c r="AV3149" s="51"/>
      <c r="AW3149" s="51"/>
    </row>
    <row r="3150" spans="1:49" ht="15" x14ac:dyDescent="0.3">
      <c r="A3150" s="32"/>
      <c r="AI3150" s="20"/>
      <c r="AJ3150" s="21"/>
      <c r="AK3150" s="39"/>
      <c r="AL3150" s="39"/>
      <c r="AM3150" s="19"/>
      <c r="AN3150" s="19"/>
      <c r="AO3150" s="19"/>
      <c r="AP3150" s="19"/>
      <c r="AQ3150" s="19"/>
      <c r="AR3150" s="19"/>
      <c r="AS3150" s="51"/>
      <c r="AT3150" s="51"/>
      <c r="AU3150" s="51"/>
      <c r="AV3150" s="51"/>
      <c r="AW3150" s="51"/>
    </row>
    <row r="3151" spans="1:49" ht="15" x14ac:dyDescent="0.3">
      <c r="A3151" s="32"/>
      <c r="AI3151" s="20"/>
      <c r="AJ3151" s="21"/>
      <c r="AK3151" s="39"/>
      <c r="AL3151" s="39"/>
      <c r="AM3151" s="19"/>
      <c r="AN3151" s="19"/>
      <c r="AO3151" s="19"/>
      <c r="AP3151" s="19"/>
      <c r="AQ3151" s="19"/>
      <c r="AR3151" s="19"/>
      <c r="AS3151" s="51"/>
      <c r="AT3151" s="51"/>
      <c r="AU3151" s="51"/>
      <c r="AV3151" s="51"/>
      <c r="AW3151" s="51"/>
    </row>
    <row r="3152" spans="1:49" ht="15" x14ac:dyDescent="0.3">
      <c r="A3152" s="32"/>
      <c r="AI3152" s="20"/>
      <c r="AJ3152" s="21"/>
      <c r="AK3152" s="39"/>
      <c r="AL3152" s="39"/>
      <c r="AM3152" s="19"/>
      <c r="AN3152" s="19"/>
      <c r="AO3152" s="19"/>
      <c r="AP3152" s="19"/>
      <c r="AQ3152" s="19"/>
      <c r="AR3152" s="19"/>
      <c r="AS3152" s="51"/>
      <c r="AT3152" s="51"/>
      <c r="AU3152" s="51"/>
      <c r="AV3152" s="51"/>
      <c r="AW3152" s="51"/>
    </row>
    <row r="3153" spans="1:49" ht="15" x14ac:dyDescent="0.3">
      <c r="A3153" s="32"/>
      <c r="AI3153" s="20"/>
      <c r="AJ3153" s="21"/>
      <c r="AK3153" s="39"/>
      <c r="AL3153" s="39"/>
      <c r="AM3153" s="19"/>
      <c r="AN3153" s="19"/>
      <c r="AO3153" s="19"/>
      <c r="AP3153" s="19"/>
      <c r="AQ3153" s="19"/>
      <c r="AR3153" s="19"/>
      <c r="AS3153" s="51"/>
      <c r="AT3153" s="51"/>
      <c r="AU3153" s="51"/>
      <c r="AV3153" s="51"/>
      <c r="AW3153" s="51"/>
    </row>
    <row r="3154" spans="1:49" ht="15" x14ac:dyDescent="0.3">
      <c r="A3154" s="32"/>
      <c r="AI3154" s="20"/>
      <c r="AJ3154" s="21"/>
      <c r="AK3154" s="39"/>
      <c r="AL3154" s="39"/>
      <c r="AM3154" s="19"/>
      <c r="AN3154" s="19"/>
      <c r="AO3154" s="19"/>
      <c r="AP3154" s="19"/>
      <c r="AQ3154" s="19"/>
      <c r="AR3154" s="19"/>
      <c r="AS3154" s="51"/>
      <c r="AT3154" s="51"/>
      <c r="AU3154" s="51"/>
      <c r="AV3154" s="51"/>
      <c r="AW3154" s="51"/>
    </row>
    <row r="3155" spans="1:49" ht="15" x14ac:dyDescent="0.3">
      <c r="A3155" s="32"/>
      <c r="AI3155" s="20"/>
      <c r="AJ3155" s="21"/>
      <c r="AK3155" s="39"/>
      <c r="AL3155" s="39"/>
      <c r="AM3155" s="19"/>
      <c r="AN3155" s="19"/>
      <c r="AO3155" s="19"/>
      <c r="AP3155" s="19"/>
      <c r="AQ3155" s="19"/>
      <c r="AR3155" s="19"/>
      <c r="AS3155" s="51"/>
      <c r="AT3155" s="51"/>
      <c r="AU3155" s="51"/>
      <c r="AV3155" s="51"/>
      <c r="AW3155" s="51"/>
    </row>
    <row r="3156" spans="1:49" ht="15" x14ac:dyDescent="0.3">
      <c r="A3156" s="32"/>
      <c r="AI3156" s="20"/>
      <c r="AJ3156" s="21"/>
      <c r="AK3156" s="39"/>
      <c r="AL3156" s="39"/>
      <c r="AM3156" s="19"/>
      <c r="AN3156" s="19"/>
      <c r="AO3156" s="19"/>
      <c r="AP3156" s="19"/>
      <c r="AQ3156" s="19"/>
      <c r="AR3156" s="19"/>
      <c r="AS3156" s="51"/>
      <c r="AT3156" s="51"/>
      <c r="AU3156" s="51"/>
      <c r="AV3156" s="51"/>
      <c r="AW3156" s="51"/>
    </row>
    <row r="3157" spans="1:49" ht="15" x14ac:dyDescent="0.3">
      <c r="A3157" s="32"/>
      <c r="AI3157" s="20"/>
      <c r="AJ3157" s="21"/>
      <c r="AK3157" s="39"/>
      <c r="AL3157" s="39"/>
      <c r="AM3157" s="19"/>
      <c r="AN3157" s="19"/>
      <c r="AO3157" s="19"/>
      <c r="AP3157" s="19"/>
      <c r="AQ3157" s="19"/>
      <c r="AR3157" s="19"/>
      <c r="AS3157" s="51"/>
      <c r="AT3157" s="51"/>
      <c r="AU3157" s="51"/>
      <c r="AV3157" s="51"/>
      <c r="AW3157" s="51"/>
    </row>
    <row r="3158" spans="1:49" ht="15" x14ac:dyDescent="0.3">
      <c r="A3158" s="32"/>
      <c r="AI3158" s="20"/>
      <c r="AJ3158" s="21"/>
      <c r="AK3158" s="39"/>
      <c r="AL3158" s="39"/>
      <c r="AM3158" s="19"/>
      <c r="AN3158" s="19"/>
      <c r="AO3158" s="19"/>
      <c r="AP3158" s="19"/>
      <c r="AQ3158" s="19"/>
      <c r="AR3158" s="19"/>
      <c r="AS3158" s="51"/>
      <c r="AT3158" s="51"/>
      <c r="AU3158" s="51"/>
      <c r="AV3158" s="51"/>
      <c r="AW3158" s="51"/>
    </row>
    <row r="3159" spans="1:49" ht="15" x14ac:dyDescent="0.3">
      <c r="A3159" s="32"/>
      <c r="AI3159" s="20"/>
      <c r="AJ3159" s="21"/>
      <c r="AK3159" s="39"/>
      <c r="AL3159" s="39"/>
      <c r="AM3159" s="19"/>
      <c r="AN3159" s="19"/>
      <c r="AO3159" s="19"/>
      <c r="AP3159" s="19"/>
      <c r="AQ3159" s="19"/>
      <c r="AR3159" s="19"/>
      <c r="AS3159" s="51"/>
      <c r="AT3159" s="51"/>
      <c r="AU3159" s="51"/>
      <c r="AV3159" s="51"/>
      <c r="AW3159" s="51"/>
    </row>
    <row r="3160" spans="1:49" ht="15" x14ac:dyDescent="0.3">
      <c r="A3160" s="32"/>
      <c r="AI3160" s="20"/>
      <c r="AJ3160" s="21"/>
      <c r="AK3160" s="39"/>
      <c r="AL3160" s="39"/>
      <c r="AM3160" s="19"/>
      <c r="AN3160" s="19"/>
      <c r="AO3160" s="19"/>
      <c r="AP3160" s="19"/>
      <c r="AQ3160" s="19"/>
      <c r="AR3160" s="19"/>
      <c r="AS3160" s="51"/>
      <c r="AT3160" s="51"/>
      <c r="AU3160" s="51"/>
      <c r="AV3160" s="51"/>
      <c r="AW3160" s="51"/>
    </row>
    <row r="3161" spans="1:49" ht="15" x14ac:dyDescent="0.3">
      <c r="A3161" s="32"/>
      <c r="AI3161" s="20"/>
      <c r="AJ3161" s="21"/>
      <c r="AK3161" s="39"/>
      <c r="AL3161" s="39"/>
      <c r="AM3161" s="19"/>
      <c r="AN3161" s="19"/>
      <c r="AO3161" s="19"/>
      <c r="AP3161" s="19"/>
      <c r="AQ3161" s="19"/>
      <c r="AR3161" s="19"/>
      <c r="AS3161" s="51"/>
      <c r="AT3161" s="51"/>
      <c r="AU3161" s="51"/>
      <c r="AV3161" s="51"/>
      <c r="AW3161" s="51"/>
    </row>
    <row r="3162" spans="1:49" ht="15" x14ac:dyDescent="0.3">
      <c r="A3162" s="32"/>
      <c r="AI3162" s="20"/>
      <c r="AJ3162" s="21"/>
      <c r="AK3162" s="39"/>
      <c r="AL3162" s="39"/>
      <c r="AM3162" s="19"/>
      <c r="AN3162" s="19"/>
      <c r="AO3162" s="19"/>
      <c r="AP3162" s="19"/>
      <c r="AQ3162" s="19"/>
      <c r="AR3162" s="19"/>
      <c r="AS3162" s="51"/>
      <c r="AT3162" s="51"/>
      <c r="AU3162" s="51"/>
      <c r="AV3162" s="51"/>
      <c r="AW3162" s="51"/>
    </row>
    <row r="3163" spans="1:49" ht="15" x14ac:dyDescent="0.3">
      <c r="A3163" s="32"/>
      <c r="AI3163" s="20"/>
      <c r="AJ3163" s="21"/>
      <c r="AK3163" s="39"/>
      <c r="AL3163" s="39"/>
      <c r="AM3163" s="19"/>
      <c r="AN3163" s="19"/>
      <c r="AO3163" s="19"/>
      <c r="AP3163" s="19"/>
      <c r="AQ3163" s="19"/>
      <c r="AR3163" s="19"/>
      <c r="AS3163" s="51"/>
      <c r="AT3163" s="51"/>
      <c r="AU3163" s="51"/>
      <c r="AV3163" s="51"/>
      <c r="AW3163" s="51"/>
    </row>
    <row r="3164" spans="1:49" ht="15" x14ac:dyDescent="0.3">
      <c r="A3164" s="32"/>
      <c r="AI3164" s="20"/>
      <c r="AJ3164" s="21"/>
      <c r="AK3164" s="39"/>
      <c r="AL3164" s="39"/>
      <c r="AM3164" s="19"/>
      <c r="AN3164" s="19"/>
      <c r="AO3164" s="19"/>
      <c r="AP3164" s="19"/>
      <c r="AQ3164" s="19"/>
      <c r="AR3164" s="19"/>
      <c r="AS3164" s="51"/>
      <c r="AT3164" s="51"/>
      <c r="AU3164" s="51"/>
      <c r="AV3164" s="51"/>
      <c r="AW3164" s="51"/>
    </row>
    <row r="3165" spans="1:49" ht="15" x14ac:dyDescent="0.3">
      <c r="A3165" s="32"/>
      <c r="AI3165" s="20"/>
      <c r="AJ3165" s="21"/>
      <c r="AK3165" s="39"/>
      <c r="AL3165" s="39"/>
      <c r="AM3165" s="19"/>
      <c r="AN3165" s="19"/>
      <c r="AO3165" s="19"/>
      <c r="AP3165" s="19"/>
      <c r="AQ3165" s="19"/>
      <c r="AR3165" s="19"/>
      <c r="AS3165" s="51"/>
      <c r="AT3165" s="51"/>
      <c r="AU3165" s="51"/>
      <c r="AV3165" s="51"/>
      <c r="AW3165" s="51"/>
    </row>
    <row r="3166" spans="1:49" ht="15" x14ac:dyDescent="0.3">
      <c r="A3166" s="32"/>
      <c r="AI3166" s="20"/>
      <c r="AJ3166" s="21"/>
      <c r="AK3166" s="39"/>
      <c r="AL3166" s="39"/>
      <c r="AM3166" s="19"/>
      <c r="AN3166" s="19"/>
      <c r="AO3166" s="19"/>
      <c r="AP3166" s="19"/>
      <c r="AQ3166" s="19"/>
      <c r="AR3166" s="19"/>
      <c r="AS3166" s="51"/>
      <c r="AT3166" s="51"/>
      <c r="AU3166" s="51"/>
      <c r="AV3166" s="51"/>
      <c r="AW3166" s="51"/>
    </row>
    <row r="3167" spans="1:49" ht="15" x14ac:dyDescent="0.3">
      <c r="A3167" s="32"/>
      <c r="AI3167" s="20"/>
      <c r="AJ3167" s="21"/>
      <c r="AK3167" s="39"/>
      <c r="AL3167" s="39"/>
      <c r="AM3167" s="19"/>
      <c r="AN3167" s="19"/>
      <c r="AO3167" s="19"/>
      <c r="AP3167" s="19"/>
      <c r="AQ3167" s="19"/>
      <c r="AR3167" s="19"/>
      <c r="AS3167" s="51"/>
      <c r="AT3167" s="51"/>
      <c r="AU3167" s="51"/>
      <c r="AV3167" s="51"/>
      <c r="AW3167" s="51"/>
    </row>
    <row r="3168" spans="1:49" ht="15" x14ac:dyDescent="0.3">
      <c r="A3168" s="32"/>
      <c r="AI3168" s="20"/>
      <c r="AJ3168" s="21"/>
      <c r="AK3168" s="39"/>
      <c r="AL3168" s="39"/>
      <c r="AM3168" s="19"/>
      <c r="AN3168" s="19"/>
      <c r="AO3168" s="19"/>
      <c r="AP3168" s="19"/>
      <c r="AQ3168" s="19"/>
      <c r="AR3168" s="19"/>
      <c r="AS3168" s="51"/>
      <c r="AT3168" s="51"/>
      <c r="AU3168" s="51"/>
      <c r="AV3168" s="51"/>
      <c r="AW3168" s="51"/>
    </row>
    <row r="3169" spans="1:49" ht="15" x14ac:dyDescent="0.3">
      <c r="A3169" s="32"/>
      <c r="AI3169" s="20"/>
      <c r="AJ3169" s="21"/>
      <c r="AK3169" s="39"/>
      <c r="AL3169" s="39"/>
      <c r="AM3169" s="19"/>
      <c r="AN3169" s="19"/>
      <c r="AO3169" s="19"/>
      <c r="AP3169" s="19"/>
      <c r="AQ3169" s="19"/>
      <c r="AR3169" s="19"/>
      <c r="AS3169" s="51"/>
      <c r="AT3169" s="51"/>
      <c r="AU3169" s="51"/>
      <c r="AV3169" s="51"/>
      <c r="AW3169" s="51"/>
    </row>
    <row r="3170" spans="1:49" ht="15" x14ac:dyDescent="0.3">
      <c r="A3170" s="32"/>
      <c r="AI3170" s="20"/>
      <c r="AJ3170" s="21"/>
      <c r="AK3170" s="39"/>
      <c r="AL3170" s="39"/>
      <c r="AM3170" s="19"/>
      <c r="AN3170" s="19"/>
      <c r="AO3170" s="19"/>
      <c r="AP3170" s="19"/>
      <c r="AQ3170" s="19"/>
      <c r="AR3170" s="19"/>
      <c r="AS3170" s="51"/>
      <c r="AT3170" s="51"/>
      <c r="AU3170" s="51"/>
      <c r="AV3170" s="51"/>
      <c r="AW3170" s="51"/>
    </row>
    <row r="3171" spans="1:49" ht="15" x14ac:dyDescent="0.3">
      <c r="A3171" s="32"/>
      <c r="AI3171" s="20"/>
      <c r="AJ3171" s="21"/>
      <c r="AK3171" s="39"/>
      <c r="AL3171" s="39"/>
      <c r="AM3171" s="19"/>
      <c r="AN3171" s="19"/>
      <c r="AO3171" s="19"/>
      <c r="AP3171" s="19"/>
      <c r="AQ3171" s="19"/>
      <c r="AR3171" s="19"/>
      <c r="AS3171" s="51"/>
      <c r="AT3171" s="51"/>
      <c r="AU3171" s="51"/>
      <c r="AV3171" s="51"/>
      <c r="AW3171" s="51"/>
    </row>
    <row r="3172" spans="1:49" ht="15" x14ac:dyDescent="0.3">
      <c r="A3172" s="32"/>
      <c r="AI3172" s="20"/>
      <c r="AJ3172" s="21"/>
      <c r="AK3172" s="39"/>
      <c r="AL3172" s="39"/>
      <c r="AM3172" s="19"/>
      <c r="AN3172" s="19"/>
      <c r="AO3172" s="19"/>
      <c r="AP3172" s="19"/>
      <c r="AQ3172" s="19"/>
      <c r="AR3172" s="19"/>
      <c r="AS3172" s="51"/>
      <c r="AT3172" s="51"/>
      <c r="AU3172" s="51"/>
      <c r="AV3172" s="51"/>
      <c r="AW3172" s="51"/>
    </row>
    <row r="3173" spans="1:49" ht="15" x14ac:dyDescent="0.3">
      <c r="A3173" s="32"/>
      <c r="AI3173" s="20"/>
      <c r="AJ3173" s="21"/>
      <c r="AK3173" s="39"/>
      <c r="AL3173" s="39"/>
      <c r="AM3173" s="19"/>
      <c r="AN3173" s="19"/>
      <c r="AO3173" s="19"/>
      <c r="AP3173" s="19"/>
      <c r="AQ3173" s="19"/>
      <c r="AR3173" s="19"/>
      <c r="AS3173" s="51"/>
      <c r="AT3173" s="51"/>
      <c r="AU3173" s="51"/>
      <c r="AV3173" s="51"/>
      <c r="AW3173" s="51"/>
    </row>
    <row r="3174" spans="1:49" ht="15" x14ac:dyDescent="0.3">
      <c r="A3174" s="32"/>
      <c r="AI3174" s="20"/>
      <c r="AJ3174" s="21"/>
      <c r="AK3174" s="39"/>
      <c r="AL3174" s="39"/>
      <c r="AM3174" s="19"/>
      <c r="AN3174" s="19"/>
      <c r="AO3174" s="19"/>
      <c r="AP3174" s="19"/>
      <c r="AQ3174" s="19"/>
      <c r="AR3174" s="19"/>
      <c r="AS3174" s="51"/>
      <c r="AT3174" s="51"/>
      <c r="AU3174" s="51"/>
      <c r="AV3174" s="51"/>
      <c r="AW3174" s="51"/>
    </row>
    <row r="3175" spans="1:49" ht="15" x14ac:dyDescent="0.3">
      <c r="A3175" s="32"/>
      <c r="AI3175" s="20"/>
      <c r="AJ3175" s="21"/>
      <c r="AK3175" s="39"/>
      <c r="AL3175" s="39"/>
      <c r="AM3175" s="19"/>
      <c r="AN3175" s="19"/>
      <c r="AO3175" s="19"/>
      <c r="AP3175" s="19"/>
      <c r="AQ3175" s="19"/>
      <c r="AR3175" s="19"/>
      <c r="AS3175" s="51"/>
      <c r="AT3175" s="51"/>
      <c r="AU3175" s="51"/>
      <c r="AV3175" s="51"/>
      <c r="AW3175" s="51"/>
    </row>
    <row r="3176" spans="1:49" ht="15" x14ac:dyDescent="0.3">
      <c r="A3176" s="32"/>
      <c r="AI3176" s="20"/>
      <c r="AJ3176" s="21"/>
      <c r="AK3176" s="39"/>
      <c r="AL3176" s="39"/>
      <c r="AM3176" s="19"/>
      <c r="AN3176" s="19"/>
      <c r="AO3176" s="19"/>
      <c r="AP3176" s="19"/>
      <c r="AQ3176" s="19"/>
      <c r="AR3176" s="19"/>
      <c r="AS3176" s="51"/>
      <c r="AT3176" s="51"/>
      <c r="AU3176" s="51"/>
      <c r="AV3176" s="51"/>
      <c r="AW3176" s="51"/>
    </row>
    <row r="3177" spans="1:49" ht="15" x14ac:dyDescent="0.3">
      <c r="A3177" s="32"/>
      <c r="AI3177" s="20"/>
      <c r="AJ3177" s="21"/>
      <c r="AK3177" s="39"/>
      <c r="AL3177" s="39"/>
      <c r="AM3177" s="19"/>
      <c r="AN3177" s="19"/>
      <c r="AO3177" s="19"/>
      <c r="AP3177" s="19"/>
      <c r="AQ3177" s="19"/>
      <c r="AR3177" s="19"/>
      <c r="AS3177" s="51"/>
      <c r="AT3177" s="51"/>
      <c r="AU3177" s="51"/>
      <c r="AV3177" s="51"/>
      <c r="AW3177" s="51"/>
    </row>
    <row r="3178" spans="1:49" x14ac:dyDescent="0.25">
      <c r="A3178" s="32"/>
    </row>
    <row r="3179" spans="1:49" x14ac:dyDescent="0.25">
      <c r="A3179" s="32"/>
    </row>
    <row r="3180" spans="1:49" x14ac:dyDescent="0.25">
      <c r="A3180" s="32"/>
    </row>
    <row r="3181" spans="1:49" x14ac:dyDescent="0.25">
      <c r="A3181" s="32"/>
    </row>
    <row r="3182" spans="1:49" x14ac:dyDescent="0.25">
      <c r="A3182" s="32"/>
    </row>
    <row r="3183" spans="1:49" x14ac:dyDescent="0.25">
      <c r="A3183" s="32"/>
    </row>
    <row r="3184" spans="1:49" x14ac:dyDescent="0.25">
      <c r="A3184" s="32"/>
    </row>
    <row r="3185" spans="1:1" x14ac:dyDescent="0.25">
      <c r="A3185" s="32"/>
    </row>
    <row r="3186" spans="1:1" x14ac:dyDescent="0.25">
      <c r="A3186" s="32"/>
    </row>
    <row r="3187" spans="1:1" x14ac:dyDescent="0.25">
      <c r="A3187" s="32"/>
    </row>
    <row r="3188" spans="1:1" x14ac:dyDescent="0.25">
      <c r="A3188" s="32"/>
    </row>
    <row r="3189" spans="1:1" x14ac:dyDescent="0.25">
      <c r="A3189" s="32"/>
    </row>
    <row r="3190" spans="1:1" x14ac:dyDescent="0.25">
      <c r="A3190" s="32"/>
    </row>
    <row r="3191" spans="1:1" x14ac:dyDescent="0.25">
      <c r="A3191" s="32"/>
    </row>
    <row r="3192" spans="1:1" x14ac:dyDescent="0.25">
      <c r="A3192" s="32"/>
    </row>
    <row r="3193" spans="1:1" x14ac:dyDescent="0.25">
      <c r="A3193" s="32"/>
    </row>
    <row r="3194" spans="1:1" x14ac:dyDescent="0.25">
      <c r="A3194" s="32"/>
    </row>
    <row r="3195" spans="1:1" x14ac:dyDescent="0.25">
      <c r="A3195" s="32"/>
    </row>
    <row r="3196" spans="1:1" x14ac:dyDescent="0.25">
      <c r="A3196" s="32"/>
    </row>
    <row r="3197" spans="1:1" x14ac:dyDescent="0.25">
      <c r="A3197" s="32"/>
    </row>
    <row r="3198" spans="1:1" x14ac:dyDescent="0.25">
      <c r="A3198" s="32"/>
    </row>
    <row r="3199" spans="1:1" x14ac:dyDescent="0.25">
      <c r="A3199" s="32"/>
    </row>
    <row r="3200" spans="1:1" x14ac:dyDescent="0.25">
      <c r="A3200" s="32"/>
    </row>
    <row r="3201" spans="1:1" x14ac:dyDescent="0.25">
      <c r="A3201" s="32"/>
    </row>
    <row r="3202" spans="1:1" x14ac:dyDescent="0.25">
      <c r="A3202" s="32"/>
    </row>
    <row r="3203" spans="1:1" x14ac:dyDescent="0.25">
      <c r="A3203" s="32"/>
    </row>
    <row r="3204" spans="1:1" x14ac:dyDescent="0.25">
      <c r="A3204" s="32"/>
    </row>
    <row r="3205" spans="1:1" x14ac:dyDescent="0.25">
      <c r="A3205" s="32"/>
    </row>
    <row r="3206" spans="1:1" x14ac:dyDescent="0.25">
      <c r="A3206" s="32"/>
    </row>
    <row r="3207" spans="1:1" x14ac:dyDescent="0.25">
      <c r="A3207" s="32"/>
    </row>
    <row r="3208" spans="1:1" x14ac:dyDescent="0.25">
      <c r="A3208" s="32"/>
    </row>
    <row r="3209" spans="1:1" x14ac:dyDescent="0.25">
      <c r="A3209" s="32"/>
    </row>
    <row r="3210" spans="1:1" x14ac:dyDescent="0.25">
      <c r="A3210" s="32"/>
    </row>
    <row r="3211" spans="1:1" x14ac:dyDescent="0.25">
      <c r="A3211" s="32"/>
    </row>
    <row r="3212" spans="1:1" x14ac:dyDescent="0.25">
      <c r="A3212" s="32"/>
    </row>
    <row r="3213" spans="1:1" x14ac:dyDescent="0.25">
      <c r="A3213" s="32"/>
    </row>
    <row r="3214" spans="1:1" x14ac:dyDescent="0.25">
      <c r="A3214" s="32"/>
    </row>
    <row r="3215" spans="1:1" x14ac:dyDescent="0.25">
      <c r="A3215" s="32"/>
    </row>
    <row r="3216" spans="1:1" x14ac:dyDescent="0.25">
      <c r="A3216" s="32"/>
    </row>
    <row r="3217" spans="1:1" x14ac:dyDescent="0.25">
      <c r="A3217" s="32"/>
    </row>
    <row r="3218" spans="1:1" x14ac:dyDescent="0.25">
      <c r="A3218" s="32"/>
    </row>
    <row r="3219" spans="1:1" x14ac:dyDescent="0.25">
      <c r="A3219" s="32"/>
    </row>
    <row r="3220" spans="1:1" x14ac:dyDescent="0.25">
      <c r="A3220" s="32"/>
    </row>
    <row r="3221" spans="1:1" x14ac:dyDescent="0.25">
      <c r="A3221" s="32"/>
    </row>
    <row r="3222" spans="1:1" x14ac:dyDescent="0.25">
      <c r="A3222" s="32"/>
    </row>
    <row r="3223" spans="1:1" x14ac:dyDescent="0.25">
      <c r="A3223" s="32"/>
    </row>
    <row r="3224" spans="1:1" x14ac:dyDescent="0.25">
      <c r="A3224" s="32"/>
    </row>
    <row r="3225" spans="1:1" x14ac:dyDescent="0.25">
      <c r="A3225" s="32"/>
    </row>
    <row r="3226" spans="1:1" x14ac:dyDescent="0.25">
      <c r="A3226" s="32"/>
    </row>
    <row r="3227" spans="1:1" x14ac:dyDescent="0.25">
      <c r="A3227" s="32"/>
    </row>
    <row r="3228" spans="1:1" x14ac:dyDescent="0.25">
      <c r="A3228" s="32"/>
    </row>
    <row r="3229" spans="1:1" x14ac:dyDescent="0.25">
      <c r="A3229" s="32"/>
    </row>
    <row r="3230" spans="1:1" x14ac:dyDescent="0.25">
      <c r="A3230" s="32"/>
    </row>
    <row r="3231" spans="1:1" x14ac:dyDescent="0.25">
      <c r="A3231" s="32"/>
    </row>
    <row r="3232" spans="1:1" x14ac:dyDescent="0.25">
      <c r="A3232" s="32"/>
    </row>
    <row r="3233" spans="1:1" x14ac:dyDescent="0.25">
      <c r="A3233" s="32"/>
    </row>
    <row r="3234" spans="1:1" x14ac:dyDescent="0.25">
      <c r="A3234" s="32"/>
    </row>
    <row r="3235" spans="1:1" x14ac:dyDescent="0.25">
      <c r="A3235" s="32"/>
    </row>
    <row r="3236" spans="1:1" x14ac:dyDescent="0.25">
      <c r="A3236" s="32"/>
    </row>
    <row r="3237" spans="1:1" x14ac:dyDescent="0.25">
      <c r="A3237" s="32"/>
    </row>
    <row r="3238" spans="1:1" x14ac:dyDescent="0.25">
      <c r="A3238" s="32"/>
    </row>
    <row r="3239" spans="1:1" x14ac:dyDescent="0.25">
      <c r="A3239" s="32"/>
    </row>
    <row r="3240" spans="1:1" x14ac:dyDescent="0.25">
      <c r="A3240" s="32"/>
    </row>
    <row r="3241" spans="1:1" x14ac:dyDescent="0.25">
      <c r="A3241" s="32"/>
    </row>
    <row r="3242" spans="1:1" x14ac:dyDescent="0.25">
      <c r="A3242" s="32"/>
    </row>
    <row r="3243" spans="1:1" x14ac:dyDescent="0.25">
      <c r="A3243" s="32"/>
    </row>
    <row r="3244" spans="1:1" x14ac:dyDescent="0.25">
      <c r="A3244" s="32"/>
    </row>
    <row r="3245" spans="1:1" x14ac:dyDescent="0.25">
      <c r="A3245" s="32"/>
    </row>
    <row r="3246" spans="1:1" x14ac:dyDescent="0.25">
      <c r="A3246" s="32"/>
    </row>
    <row r="3247" spans="1:1" x14ac:dyDescent="0.25">
      <c r="A3247" s="32"/>
    </row>
    <row r="3248" spans="1:1" x14ac:dyDescent="0.25">
      <c r="A3248" s="32"/>
    </row>
    <row r="3249" spans="1:1" x14ac:dyDescent="0.25">
      <c r="A3249" s="32"/>
    </row>
    <row r="3250" spans="1:1" x14ac:dyDescent="0.25">
      <c r="A3250" s="32"/>
    </row>
    <row r="3251" spans="1:1" x14ac:dyDescent="0.25">
      <c r="A3251" s="32"/>
    </row>
    <row r="3252" spans="1:1" x14ac:dyDescent="0.25">
      <c r="A3252" s="32"/>
    </row>
    <row r="3253" spans="1:1" x14ac:dyDescent="0.25">
      <c r="A3253" s="32"/>
    </row>
    <row r="3254" spans="1:1" x14ac:dyDescent="0.25">
      <c r="A3254" s="32"/>
    </row>
    <row r="3255" spans="1:1" x14ac:dyDescent="0.25">
      <c r="A3255" s="32"/>
    </row>
    <row r="3256" spans="1:1" x14ac:dyDescent="0.25">
      <c r="A3256" s="32"/>
    </row>
    <row r="3257" spans="1:1" x14ac:dyDescent="0.25">
      <c r="A3257" s="32"/>
    </row>
    <row r="3258" spans="1:1" x14ac:dyDescent="0.25">
      <c r="A3258" s="32"/>
    </row>
    <row r="3259" spans="1:1" x14ac:dyDescent="0.25">
      <c r="A3259" s="32"/>
    </row>
    <row r="3260" spans="1:1" x14ac:dyDescent="0.25">
      <c r="A3260" s="32"/>
    </row>
    <row r="3261" spans="1:1" x14ac:dyDescent="0.25">
      <c r="A3261" s="32"/>
    </row>
    <row r="3262" spans="1:1" x14ac:dyDescent="0.25">
      <c r="A3262" s="32"/>
    </row>
    <row r="3263" spans="1:1" x14ac:dyDescent="0.25">
      <c r="A3263" s="32"/>
    </row>
    <row r="3264" spans="1:1" x14ac:dyDescent="0.25">
      <c r="A3264" s="32"/>
    </row>
    <row r="3265" spans="1:1" x14ac:dyDescent="0.25">
      <c r="A3265" s="32"/>
    </row>
    <row r="3266" spans="1:1" x14ac:dyDescent="0.25">
      <c r="A3266" s="32"/>
    </row>
    <row r="3267" spans="1:1" x14ac:dyDescent="0.25">
      <c r="A3267" s="32"/>
    </row>
    <row r="3268" spans="1:1" x14ac:dyDescent="0.25">
      <c r="A3268" s="32"/>
    </row>
    <row r="3269" spans="1:1" x14ac:dyDescent="0.25">
      <c r="A3269" s="32"/>
    </row>
    <row r="3270" spans="1:1" x14ac:dyDescent="0.25">
      <c r="A3270" s="32"/>
    </row>
    <row r="3271" spans="1:1" x14ac:dyDescent="0.25">
      <c r="A3271" s="32"/>
    </row>
    <row r="3272" spans="1:1" x14ac:dyDescent="0.25">
      <c r="A3272" s="32"/>
    </row>
    <row r="3273" spans="1:1" x14ac:dyDescent="0.25">
      <c r="A3273" s="32"/>
    </row>
    <row r="3274" spans="1:1" x14ac:dyDescent="0.25">
      <c r="A3274" s="32"/>
    </row>
    <row r="3275" spans="1:1" x14ac:dyDescent="0.25">
      <c r="A3275" s="32"/>
    </row>
    <row r="3276" spans="1:1" x14ac:dyDescent="0.25">
      <c r="A3276" s="32"/>
    </row>
    <row r="3277" spans="1:1" x14ac:dyDescent="0.25">
      <c r="A3277" s="32"/>
    </row>
    <row r="3278" spans="1:1" x14ac:dyDescent="0.25">
      <c r="A3278" s="32"/>
    </row>
    <row r="3279" spans="1:1" x14ac:dyDescent="0.25">
      <c r="A3279" s="32"/>
    </row>
    <row r="3280" spans="1:1" x14ac:dyDescent="0.25">
      <c r="A3280" s="32"/>
    </row>
    <row r="3281" spans="1:1" x14ac:dyDescent="0.25">
      <c r="A3281" s="32"/>
    </row>
    <row r="3282" spans="1:1" x14ac:dyDescent="0.25">
      <c r="A3282" s="32"/>
    </row>
    <row r="3283" spans="1:1" x14ac:dyDescent="0.25">
      <c r="A3283" s="32"/>
    </row>
    <row r="3284" spans="1:1" x14ac:dyDescent="0.25">
      <c r="A3284" s="32"/>
    </row>
    <row r="3285" spans="1:1" x14ac:dyDescent="0.25">
      <c r="A3285" s="32"/>
    </row>
    <row r="3286" spans="1:1" x14ac:dyDescent="0.25">
      <c r="A3286" s="32"/>
    </row>
    <row r="3287" spans="1:1" x14ac:dyDescent="0.25">
      <c r="A3287" s="32"/>
    </row>
    <row r="3288" spans="1:1" x14ac:dyDescent="0.25">
      <c r="A3288" s="32"/>
    </row>
    <row r="3289" spans="1:1" x14ac:dyDescent="0.25">
      <c r="A3289" s="32"/>
    </row>
    <row r="3290" spans="1:1" x14ac:dyDescent="0.25">
      <c r="A3290" s="32"/>
    </row>
    <row r="3291" spans="1:1" x14ac:dyDescent="0.25">
      <c r="A3291" s="32"/>
    </row>
    <row r="3292" spans="1:1" x14ac:dyDescent="0.25">
      <c r="A3292" s="32"/>
    </row>
    <row r="3293" spans="1:1" x14ac:dyDescent="0.25">
      <c r="A3293" s="32"/>
    </row>
    <row r="3294" spans="1:1" x14ac:dyDescent="0.25">
      <c r="A3294" s="32"/>
    </row>
    <row r="3295" spans="1:1" x14ac:dyDescent="0.25">
      <c r="A3295" s="32"/>
    </row>
    <row r="3296" spans="1:1" x14ac:dyDescent="0.25">
      <c r="A3296" s="32"/>
    </row>
    <row r="3297" spans="1:1" x14ac:dyDescent="0.25">
      <c r="A3297" s="32"/>
    </row>
    <row r="3298" spans="1:1" x14ac:dyDescent="0.25">
      <c r="A3298" s="32"/>
    </row>
    <row r="3299" spans="1:1" x14ac:dyDescent="0.25">
      <c r="A3299" s="32"/>
    </row>
    <row r="3300" spans="1:1" x14ac:dyDescent="0.25">
      <c r="A3300" s="32"/>
    </row>
    <row r="3301" spans="1:1" x14ac:dyDescent="0.25">
      <c r="A3301" s="32"/>
    </row>
    <row r="3302" spans="1:1" x14ac:dyDescent="0.25">
      <c r="A3302" s="32"/>
    </row>
    <row r="3303" spans="1:1" x14ac:dyDescent="0.25">
      <c r="A3303" s="32"/>
    </row>
    <row r="3304" spans="1:1" x14ac:dyDescent="0.25">
      <c r="A3304" s="32"/>
    </row>
    <row r="3305" spans="1:1" x14ac:dyDescent="0.25">
      <c r="A3305" s="32"/>
    </row>
    <row r="3306" spans="1:1" x14ac:dyDescent="0.25">
      <c r="A3306" s="32"/>
    </row>
    <row r="3307" spans="1:1" x14ac:dyDescent="0.25">
      <c r="A3307" s="32"/>
    </row>
    <row r="3308" spans="1:1" x14ac:dyDescent="0.25">
      <c r="A3308" s="32"/>
    </row>
    <row r="3309" spans="1:1" x14ac:dyDescent="0.25">
      <c r="A3309" s="32"/>
    </row>
    <row r="3310" spans="1:1" x14ac:dyDescent="0.25">
      <c r="A3310" s="32"/>
    </row>
    <row r="3311" spans="1:1" x14ac:dyDescent="0.25">
      <c r="A3311" s="32"/>
    </row>
    <row r="3312" spans="1:1" x14ac:dyDescent="0.25">
      <c r="A3312" s="32"/>
    </row>
    <row r="3313" spans="1:1" x14ac:dyDescent="0.25">
      <c r="A3313" s="32"/>
    </row>
    <row r="3314" spans="1:1" x14ac:dyDescent="0.25">
      <c r="A3314" s="32"/>
    </row>
    <row r="3315" spans="1:1" x14ac:dyDescent="0.25">
      <c r="A3315" s="32"/>
    </row>
    <row r="3316" spans="1:1" x14ac:dyDescent="0.25">
      <c r="A3316" s="32"/>
    </row>
    <row r="3317" spans="1:1" x14ac:dyDescent="0.25">
      <c r="A3317" s="32"/>
    </row>
    <row r="3318" spans="1:1" x14ac:dyDescent="0.25">
      <c r="A3318" s="32"/>
    </row>
    <row r="3319" spans="1:1" x14ac:dyDescent="0.25">
      <c r="A3319" s="32"/>
    </row>
    <row r="3320" spans="1:1" x14ac:dyDescent="0.25">
      <c r="A3320" s="32"/>
    </row>
    <row r="3321" spans="1:1" x14ac:dyDescent="0.25">
      <c r="A3321" s="32"/>
    </row>
    <row r="3322" spans="1:1" x14ac:dyDescent="0.25">
      <c r="A3322" s="32"/>
    </row>
    <row r="3323" spans="1:1" x14ac:dyDescent="0.25">
      <c r="A3323" s="32"/>
    </row>
    <row r="3324" spans="1:1" x14ac:dyDescent="0.25">
      <c r="A3324" s="32"/>
    </row>
    <row r="3325" spans="1:1" x14ac:dyDescent="0.25">
      <c r="A3325" s="32"/>
    </row>
    <row r="3326" spans="1:1" x14ac:dyDescent="0.25">
      <c r="A3326" s="32"/>
    </row>
    <row r="3327" spans="1:1" x14ac:dyDescent="0.25">
      <c r="A3327" s="32"/>
    </row>
    <row r="3328" spans="1:1" x14ac:dyDescent="0.25">
      <c r="A3328" s="32"/>
    </row>
    <row r="3329" spans="1:1" x14ac:dyDescent="0.25">
      <c r="A3329" s="32"/>
    </row>
    <row r="3330" spans="1:1" x14ac:dyDescent="0.25">
      <c r="A3330" s="32"/>
    </row>
    <row r="3331" spans="1:1" x14ac:dyDescent="0.25">
      <c r="A3331" s="32"/>
    </row>
    <row r="3332" spans="1:1" x14ac:dyDescent="0.25">
      <c r="A3332" s="32"/>
    </row>
    <row r="3333" spans="1:1" x14ac:dyDescent="0.25">
      <c r="A3333" s="32"/>
    </row>
    <row r="3334" spans="1:1" x14ac:dyDescent="0.25">
      <c r="A3334" s="32"/>
    </row>
    <row r="3335" spans="1:1" x14ac:dyDescent="0.25">
      <c r="A3335" s="32"/>
    </row>
    <row r="3336" spans="1:1" x14ac:dyDescent="0.25">
      <c r="A3336" s="32"/>
    </row>
    <row r="3337" spans="1:1" x14ac:dyDescent="0.25">
      <c r="A3337" s="32"/>
    </row>
    <row r="3338" spans="1:1" x14ac:dyDescent="0.25">
      <c r="A3338" s="32"/>
    </row>
    <row r="3339" spans="1:1" x14ac:dyDescent="0.25">
      <c r="A3339" s="32"/>
    </row>
    <row r="3340" spans="1:1" x14ac:dyDescent="0.25">
      <c r="A3340" s="32"/>
    </row>
    <row r="3341" spans="1:1" x14ac:dyDescent="0.25">
      <c r="A3341" s="32"/>
    </row>
    <row r="3342" spans="1:1" x14ac:dyDescent="0.25">
      <c r="A3342" s="32"/>
    </row>
    <row r="3343" spans="1:1" x14ac:dyDescent="0.25">
      <c r="A3343" s="32"/>
    </row>
    <row r="3344" spans="1:1" x14ac:dyDescent="0.25">
      <c r="A3344" s="32"/>
    </row>
    <row r="3345" spans="1:1" x14ac:dyDescent="0.25">
      <c r="A3345" s="32"/>
    </row>
    <row r="3346" spans="1:1" x14ac:dyDescent="0.25">
      <c r="A3346" s="32"/>
    </row>
    <row r="3347" spans="1:1" x14ac:dyDescent="0.25">
      <c r="A3347" s="32"/>
    </row>
    <row r="3348" spans="1:1" x14ac:dyDescent="0.25">
      <c r="A3348" s="32"/>
    </row>
    <row r="3349" spans="1:1" x14ac:dyDescent="0.25">
      <c r="A3349" s="32"/>
    </row>
    <row r="3350" spans="1:1" x14ac:dyDescent="0.25">
      <c r="A3350" s="32"/>
    </row>
    <row r="3351" spans="1:1" x14ac:dyDescent="0.25">
      <c r="A3351" s="32"/>
    </row>
    <row r="3352" spans="1:1" x14ac:dyDescent="0.25">
      <c r="A3352" s="32"/>
    </row>
    <row r="3353" spans="1:1" x14ac:dyDescent="0.25">
      <c r="A3353" s="32"/>
    </row>
    <row r="3354" spans="1:1" x14ac:dyDescent="0.25">
      <c r="A3354" s="32"/>
    </row>
    <row r="3355" spans="1:1" x14ac:dyDescent="0.25">
      <c r="A3355" s="32"/>
    </row>
    <row r="3356" spans="1:1" x14ac:dyDescent="0.25">
      <c r="A3356" s="32"/>
    </row>
    <row r="3357" spans="1:1" x14ac:dyDescent="0.25">
      <c r="A3357" s="32"/>
    </row>
    <row r="3358" spans="1:1" x14ac:dyDescent="0.25">
      <c r="A3358" s="32"/>
    </row>
    <row r="3359" spans="1:1" x14ac:dyDescent="0.25">
      <c r="A3359" s="32"/>
    </row>
    <row r="3360" spans="1:1" x14ac:dyDescent="0.25">
      <c r="A3360" s="32"/>
    </row>
    <row r="3361" spans="1:1" x14ac:dyDescent="0.25">
      <c r="A3361" s="32"/>
    </row>
    <row r="3362" spans="1:1" x14ac:dyDescent="0.25">
      <c r="A3362" s="32"/>
    </row>
    <row r="3363" spans="1:1" x14ac:dyDescent="0.25">
      <c r="A3363" s="32"/>
    </row>
    <row r="3364" spans="1:1" x14ac:dyDescent="0.25">
      <c r="A3364" s="32"/>
    </row>
    <row r="3365" spans="1:1" x14ac:dyDescent="0.25">
      <c r="A3365" s="32"/>
    </row>
    <row r="3366" spans="1:1" x14ac:dyDescent="0.25">
      <c r="A3366" s="32"/>
    </row>
    <row r="3367" spans="1:1" x14ac:dyDescent="0.25">
      <c r="A3367" s="32"/>
    </row>
    <row r="3368" spans="1:1" x14ac:dyDescent="0.25">
      <c r="A3368" s="32"/>
    </row>
    <row r="3369" spans="1:1" x14ac:dyDescent="0.25">
      <c r="A3369" s="32"/>
    </row>
    <row r="3370" spans="1:1" x14ac:dyDescent="0.25">
      <c r="A3370" s="32"/>
    </row>
    <row r="3371" spans="1:1" x14ac:dyDescent="0.25">
      <c r="A3371" s="32"/>
    </row>
    <row r="3372" spans="1:1" x14ac:dyDescent="0.25">
      <c r="A3372" s="32"/>
    </row>
    <row r="3373" spans="1:1" x14ac:dyDescent="0.25">
      <c r="A3373" s="32"/>
    </row>
    <row r="3374" spans="1:1" x14ac:dyDescent="0.25">
      <c r="A3374" s="32"/>
    </row>
    <row r="3375" spans="1:1" x14ac:dyDescent="0.25">
      <c r="A3375" s="32"/>
    </row>
    <row r="3376" spans="1:1" x14ac:dyDescent="0.25">
      <c r="A3376" s="32"/>
    </row>
    <row r="3377" spans="1:1" x14ac:dyDescent="0.25">
      <c r="A3377" s="32"/>
    </row>
    <row r="3378" spans="1:1" x14ac:dyDescent="0.25">
      <c r="A3378" s="32"/>
    </row>
    <row r="3379" spans="1:1" x14ac:dyDescent="0.25">
      <c r="A3379" s="32"/>
    </row>
    <row r="3380" spans="1:1" x14ac:dyDescent="0.25">
      <c r="A3380" s="32"/>
    </row>
    <row r="3381" spans="1:1" x14ac:dyDescent="0.25">
      <c r="A3381" s="32"/>
    </row>
    <row r="3382" spans="1:1" x14ac:dyDescent="0.25">
      <c r="A3382" s="32"/>
    </row>
    <row r="3383" spans="1:1" x14ac:dyDescent="0.25">
      <c r="A3383" s="32"/>
    </row>
    <row r="3384" spans="1:1" x14ac:dyDescent="0.25">
      <c r="A3384" s="32"/>
    </row>
    <row r="3385" spans="1:1" x14ac:dyDescent="0.25">
      <c r="A3385" s="32"/>
    </row>
    <row r="3386" spans="1:1" x14ac:dyDescent="0.25">
      <c r="A3386" s="32"/>
    </row>
    <row r="3387" spans="1:1" x14ac:dyDescent="0.25">
      <c r="A3387" s="32"/>
    </row>
    <row r="3388" spans="1:1" x14ac:dyDescent="0.25">
      <c r="A3388" s="32"/>
    </row>
    <row r="3389" spans="1:1" x14ac:dyDescent="0.25">
      <c r="A3389" s="32"/>
    </row>
    <row r="3390" spans="1:1" x14ac:dyDescent="0.25">
      <c r="A3390" s="32"/>
    </row>
    <row r="3391" spans="1:1" x14ac:dyDescent="0.25">
      <c r="A3391" s="32"/>
    </row>
    <row r="3392" spans="1:1" x14ac:dyDescent="0.25">
      <c r="A3392" s="32"/>
    </row>
    <row r="3393" spans="1:1" x14ac:dyDescent="0.25">
      <c r="A3393" s="32"/>
    </row>
    <row r="3394" spans="1:1" x14ac:dyDescent="0.25">
      <c r="A3394" s="32"/>
    </row>
    <row r="3395" spans="1:1" x14ac:dyDescent="0.25">
      <c r="A3395" s="32"/>
    </row>
    <row r="3396" spans="1:1" x14ac:dyDescent="0.25">
      <c r="A3396" s="32"/>
    </row>
    <row r="3397" spans="1:1" x14ac:dyDescent="0.25">
      <c r="A3397" s="32"/>
    </row>
    <row r="3398" spans="1:1" x14ac:dyDescent="0.25">
      <c r="A3398" s="32"/>
    </row>
    <row r="3399" spans="1:1" x14ac:dyDescent="0.25">
      <c r="A3399" s="32"/>
    </row>
    <row r="3400" spans="1:1" x14ac:dyDescent="0.25">
      <c r="A3400" s="32"/>
    </row>
    <row r="3401" spans="1:1" x14ac:dyDescent="0.25">
      <c r="A3401" s="32"/>
    </row>
    <row r="3402" spans="1:1" x14ac:dyDescent="0.25">
      <c r="A3402" s="32"/>
    </row>
    <row r="3403" spans="1:1" x14ac:dyDescent="0.25">
      <c r="A3403" s="32"/>
    </row>
    <row r="3404" spans="1:1" x14ac:dyDescent="0.25">
      <c r="A3404" s="32"/>
    </row>
    <row r="3405" spans="1:1" x14ac:dyDescent="0.25">
      <c r="A3405" s="32"/>
    </row>
    <row r="3406" spans="1:1" x14ac:dyDescent="0.25">
      <c r="A3406" s="32"/>
    </row>
    <row r="3407" spans="1:1" x14ac:dyDescent="0.25">
      <c r="A3407" s="32"/>
    </row>
    <row r="3408" spans="1:1" x14ac:dyDescent="0.25">
      <c r="A3408" s="32"/>
    </row>
    <row r="3409" spans="1:1" x14ac:dyDescent="0.25">
      <c r="A3409" s="32"/>
    </row>
    <row r="3410" spans="1:1" x14ac:dyDescent="0.25">
      <c r="A3410" s="32"/>
    </row>
    <row r="3411" spans="1:1" x14ac:dyDescent="0.25">
      <c r="A3411" s="32"/>
    </row>
    <row r="3412" spans="1:1" x14ac:dyDescent="0.25">
      <c r="A3412" s="32"/>
    </row>
    <row r="3413" spans="1:1" x14ac:dyDescent="0.25">
      <c r="A3413" s="32"/>
    </row>
    <row r="3414" spans="1:1" x14ac:dyDescent="0.25">
      <c r="A3414" s="32"/>
    </row>
    <row r="3415" spans="1:1" x14ac:dyDescent="0.25">
      <c r="A3415" s="32"/>
    </row>
    <row r="3416" spans="1:1" x14ac:dyDescent="0.25">
      <c r="A3416" s="32"/>
    </row>
    <row r="3417" spans="1:1" x14ac:dyDescent="0.25">
      <c r="A3417" s="32"/>
    </row>
    <row r="3418" spans="1:1" x14ac:dyDescent="0.25">
      <c r="A3418" s="32"/>
    </row>
    <row r="3419" spans="1:1" x14ac:dyDescent="0.25">
      <c r="A3419" s="32"/>
    </row>
    <row r="3420" spans="1:1" x14ac:dyDescent="0.25">
      <c r="A3420" s="32"/>
    </row>
    <row r="3421" spans="1:1" x14ac:dyDescent="0.25">
      <c r="A3421" s="32"/>
    </row>
    <row r="3422" spans="1:1" x14ac:dyDescent="0.25">
      <c r="A3422" s="32"/>
    </row>
    <row r="3423" spans="1:1" x14ac:dyDescent="0.25">
      <c r="A3423" s="32"/>
    </row>
    <row r="3424" spans="1:1" x14ac:dyDescent="0.25">
      <c r="A3424" s="32"/>
    </row>
    <row r="3425" spans="1:1" x14ac:dyDescent="0.25">
      <c r="A3425" s="32"/>
    </row>
    <row r="3426" spans="1:1" x14ac:dyDescent="0.25">
      <c r="A3426" s="32"/>
    </row>
    <row r="3427" spans="1:1" x14ac:dyDescent="0.25">
      <c r="A3427" s="32"/>
    </row>
    <row r="3428" spans="1:1" x14ac:dyDescent="0.25">
      <c r="A3428" s="32"/>
    </row>
    <row r="3429" spans="1:1" x14ac:dyDescent="0.25">
      <c r="A3429" s="32"/>
    </row>
    <row r="3430" spans="1:1" x14ac:dyDescent="0.25">
      <c r="A3430" s="32"/>
    </row>
    <row r="3431" spans="1:1" x14ac:dyDescent="0.25">
      <c r="A3431" s="32"/>
    </row>
    <row r="3432" spans="1:1" x14ac:dyDescent="0.25">
      <c r="A3432" s="32"/>
    </row>
    <row r="3433" spans="1:1" x14ac:dyDescent="0.25">
      <c r="A3433" s="32"/>
    </row>
    <row r="3434" spans="1:1" x14ac:dyDescent="0.25">
      <c r="A3434" s="32"/>
    </row>
    <row r="3435" spans="1:1" x14ac:dyDescent="0.25">
      <c r="A3435" s="32"/>
    </row>
    <row r="3436" spans="1:1" x14ac:dyDescent="0.25">
      <c r="A3436" s="32"/>
    </row>
    <row r="3437" spans="1:1" x14ac:dyDescent="0.25">
      <c r="A3437" s="32"/>
    </row>
    <row r="3438" spans="1:1" x14ac:dyDescent="0.25">
      <c r="A3438" s="32"/>
    </row>
    <row r="3439" spans="1:1" x14ac:dyDescent="0.25">
      <c r="A3439" s="32"/>
    </row>
    <row r="3440" spans="1:1" x14ac:dyDescent="0.25">
      <c r="A3440" s="32"/>
    </row>
    <row r="3441" spans="1:1" x14ac:dyDescent="0.25">
      <c r="A3441" s="32"/>
    </row>
    <row r="3442" spans="1:1" x14ac:dyDescent="0.25">
      <c r="A3442" s="32"/>
    </row>
    <row r="3443" spans="1:1" x14ac:dyDescent="0.25">
      <c r="A3443" s="32"/>
    </row>
    <row r="3444" spans="1:1" x14ac:dyDescent="0.25">
      <c r="A3444" s="32"/>
    </row>
    <row r="3445" spans="1:1" x14ac:dyDescent="0.25">
      <c r="A3445" s="32"/>
    </row>
    <row r="3446" spans="1:1" x14ac:dyDescent="0.25">
      <c r="A3446" s="32"/>
    </row>
    <row r="3447" spans="1:1" x14ac:dyDescent="0.25">
      <c r="A3447" s="32"/>
    </row>
    <row r="3448" spans="1:1" x14ac:dyDescent="0.25">
      <c r="A3448" s="32"/>
    </row>
    <row r="3449" spans="1:1" x14ac:dyDescent="0.25">
      <c r="A3449" s="32"/>
    </row>
    <row r="3450" spans="1:1" x14ac:dyDescent="0.25">
      <c r="A3450" s="32"/>
    </row>
    <row r="3451" spans="1:1" x14ac:dyDescent="0.25">
      <c r="A3451" s="32"/>
    </row>
    <row r="3452" spans="1:1" x14ac:dyDescent="0.25">
      <c r="A3452" s="32"/>
    </row>
    <row r="3453" spans="1:1" x14ac:dyDescent="0.25">
      <c r="A3453" s="32"/>
    </row>
    <row r="3454" spans="1:1" x14ac:dyDescent="0.25">
      <c r="A3454" s="32"/>
    </row>
    <row r="3455" spans="1:1" x14ac:dyDescent="0.25">
      <c r="A3455" s="32"/>
    </row>
    <row r="3456" spans="1:1" x14ac:dyDescent="0.25">
      <c r="A3456" s="32"/>
    </row>
    <row r="3457" spans="1:1" x14ac:dyDescent="0.25">
      <c r="A3457" s="32"/>
    </row>
    <row r="3458" spans="1:1" x14ac:dyDescent="0.25">
      <c r="A3458" s="32"/>
    </row>
    <row r="3459" spans="1:1" x14ac:dyDescent="0.25">
      <c r="A3459" s="32"/>
    </row>
    <row r="3460" spans="1:1" x14ac:dyDescent="0.25">
      <c r="A3460" s="32"/>
    </row>
    <row r="3461" spans="1:1" x14ac:dyDescent="0.25">
      <c r="A3461" s="32"/>
    </row>
    <row r="3462" spans="1:1" x14ac:dyDescent="0.25">
      <c r="A3462" s="32"/>
    </row>
    <row r="3463" spans="1:1" x14ac:dyDescent="0.25">
      <c r="A3463" s="32"/>
    </row>
    <row r="3464" spans="1:1" x14ac:dyDescent="0.25">
      <c r="A3464" s="32"/>
    </row>
    <row r="3465" spans="1:1" x14ac:dyDescent="0.25">
      <c r="A3465" s="32"/>
    </row>
    <row r="3466" spans="1:1" x14ac:dyDescent="0.25">
      <c r="A3466" s="32"/>
    </row>
    <row r="3467" spans="1:1" x14ac:dyDescent="0.25">
      <c r="A3467" s="32"/>
    </row>
    <row r="3468" spans="1:1" x14ac:dyDescent="0.25">
      <c r="A3468" s="32"/>
    </row>
    <row r="3469" spans="1:1" x14ac:dyDescent="0.25">
      <c r="A3469" s="32"/>
    </row>
    <row r="3470" spans="1:1" x14ac:dyDescent="0.25">
      <c r="A3470" s="32"/>
    </row>
    <row r="3471" spans="1:1" x14ac:dyDescent="0.25">
      <c r="A3471" s="32"/>
    </row>
    <row r="3472" spans="1:1" x14ac:dyDescent="0.25">
      <c r="A3472" s="32"/>
    </row>
    <row r="3473" spans="1:1" x14ac:dyDescent="0.25">
      <c r="A3473" s="32"/>
    </row>
    <row r="3474" spans="1:1" x14ac:dyDescent="0.25">
      <c r="A3474" s="32"/>
    </row>
    <row r="3475" spans="1:1" x14ac:dyDescent="0.25">
      <c r="A3475" s="32"/>
    </row>
    <row r="3476" spans="1:1" x14ac:dyDescent="0.25">
      <c r="A3476" s="32"/>
    </row>
    <row r="3477" spans="1:1" x14ac:dyDescent="0.25">
      <c r="A3477" s="32"/>
    </row>
    <row r="3478" spans="1:1" x14ac:dyDescent="0.25">
      <c r="A3478" s="32"/>
    </row>
    <row r="3479" spans="1:1" x14ac:dyDescent="0.25">
      <c r="A3479" s="32"/>
    </row>
    <row r="3480" spans="1:1" x14ac:dyDescent="0.25">
      <c r="A3480" s="32"/>
    </row>
    <row r="3481" spans="1:1" x14ac:dyDescent="0.25">
      <c r="A3481" s="32"/>
    </row>
    <row r="3482" spans="1:1" x14ac:dyDescent="0.25">
      <c r="A3482" s="32"/>
    </row>
    <row r="3483" spans="1:1" x14ac:dyDescent="0.25">
      <c r="A3483" s="32"/>
    </row>
    <row r="3484" spans="1:1" x14ac:dyDescent="0.25">
      <c r="A3484" s="32"/>
    </row>
    <row r="3485" spans="1:1" x14ac:dyDescent="0.25">
      <c r="A3485" s="32"/>
    </row>
    <row r="3486" spans="1:1" x14ac:dyDescent="0.25">
      <c r="A3486" s="32"/>
    </row>
    <row r="3487" spans="1:1" x14ac:dyDescent="0.25">
      <c r="A3487" s="32"/>
    </row>
    <row r="3488" spans="1:1" x14ac:dyDescent="0.25">
      <c r="A3488" s="32"/>
    </row>
    <row r="3489" spans="1:1" x14ac:dyDescent="0.25">
      <c r="A3489" s="32"/>
    </row>
    <row r="3490" spans="1:1" x14ac:dyDescent="0.25">
      <c r="A3490" s="32"/>
    </row>
    <row r="3491" spans="1:1" x14ac:dyDescent="0.25">
      <c r="A3491" s="32"/>
    </row>
    <row r="3492" spans="1:1" x14ac:dyDescent="0.25">
      <c r="A3492" s="32"/>
    </row>
    <row r="3493" spans="1:1" x14ac:dyDescent="0.25">
      <c r="A3493" s="32"/>
    </row>
    <row r="3494" spans="1:1" x14ac:dyDescent="0.25">
      <c r="A3494" s="32"/>
    </row>
    <row r="3495" spans="1:1" x14ac:dyDescent="0.25">
      <c r="A3495" s="32"/>
    </row>
    <row r="3496" spans="1:1" x14ac:dyDescent="0.25">
      <c r="A3496" s="32"/>
    </row>
    <row r="3497" spans="1:1" x14ac:dyDescent="0.25">
      <c r="A3497" s="32"/>
    </row>
    <row r="3498" spans="1:1" x14ac:dyDescent="0.25">
      <c r="A3498" s="32"/>
    </row>
    <row r="3499" spans="1:1" x14ac:dyDescent="0.25">
      <c r="A3499" s="32"/>
    </row>
    <row r="3500" spans="1:1" x14ac:dyDescent="0.25">
      <c r="A3500" s="32"/>
    </row>
    <row r="3501" spans="1:1" x14ac:dyDescent="0.25">
      <c r="A3501" s="32"/>
    </row>
    <row r="3502" spans="1:1" x14ac:dyDescent="0.25">
      <c r="A3502" s="32"/>
    </row>
    <row r="3503" spans="1:1" x14ac:dyDescent="0.25">
      <c r="A3503" s="32"/>
    </row>
    <row r="3504" spans="1:1" x14ac:dyDescent="0.25">
      <c r="A3504" s="32"/>
    </row>
    <row r="3505" spans="1:1" x14ac:dyDescent="0.25">
      <c r="A3505" s="32"/>
    </row>
    <row r="3506" spans="1:1" x14ac:dyDescent="0.25">
      <c r="A3506" s="32"/>
    </row>
    <row r="3507" spans="1:1" x14ac:dyDescent="0.25">
      <c r="A3507" s="32"/>
    </row>
    <row r="3508" spans="1:1" x14ac:dyDescent="0.25">
      <c r="A3508" s="32"/>
    </row>
    <row r="3509" spans="1:1" x14ac:dyDescent="0.25">
      <c r="A3509" s="32"/>
    </row>
    <row r="3510" spans="1:1" x14ac:dyDescent="0.25">
      <c r="A3510" s="32"/>
    </row>
    <row r="3511" spans="1:1" x14ac:dyDescent="0.25">
      <c r="A3511" s="32"/>
    </row>
    <row r="3512" spans="1:1" x14ac:dyDescent="0.25">
      <c r="A3512" s="32"/>
    </row>
    <row r="3513" spans="1:1" x14ac:dyDescent="0.25">
      <c r="A3513" s="32"/>
    </row>
    <row r="3514" spans="1:1" x14ac:dyDescent="0.25">
      <c r="A3514" s="32"/>
    </row>
    <row r="3515" spans="1:1" x14ac:dyDescent="0.25">
      <c r="A3515" s="32"/>
    </row>
    <row r="3516" spans="1:1" x14ac:dyDescent="0.25">
      <c r="A3516" s="32"/>
    </row>
    <row r="3517" spans="1:1" x14ac:dyDescent="0.25">
      <c r="A3517" s="32"/>
    </row>
    <row r="3518" spans="1:1" x14ac:dyDescent="0.25">
      <c r="A3518" s="32"/>
    </row>
    <row r="3519" spans="1:1" x14ac:dyDescent="0.25">
      <c r="A3519" s="32"/>
    </row>
    <row r="3520" spans="1:1" x14ac:dyDescent="0.25">
      <c r="A3520" s="32"/>
    </row>
    <row r="3521" spans="1:1" x14ac:dyDescent="0.25">
      <c r="A3521" s="32"/>
    </row>
    <row r="3522" spans="1:1" x14ac:dyDescent="0.25">
      <c r="A3522" s="32"/>
    </row>
    <row r="3523" spans="1:1" x14ac:dyDescent="0.25">
      <c r="A3523" s="32"/>
    </row>
    <row r="3524" spans="1:1" x14ac:dyDescent="0.25">
      <c r="A3524" s="32"/>
    </row>
    <row r="3525" spans="1:1" x14ac:dyDescent="0.25">
      <c r="A3525" s="32"/>
    </row>
    <row r="3526" spans="1:1" x14ac:dyDescent="0.25">
      <c r="A3526" s="32"/>
    </row>
    <row r="3527" spans="1:1" x14ac:dyDescent="0.25">
      <c r="A3527" s="32"/>
    </row>
    <row r="3528" spans="1:1" x14ac:dyDescent="0.25">
      <c r="A3528" s="32"/>
    </row>
    <row r="3529" spans="1:1" x14ac:dyDescent="0.25">
      <c r="A3529" s="32"/>
    </row>
    <row r="3530" spans="1:1" x14ac:dyDescent="0.25">
      <c r="A3530" s="32"/>
    </row>
    <row r="3531" spans="1:1" x14ac:dyDescent="0.25">
      <c r="A3531" s="32"/>
    </row>
    <row r="3532" spans="1:1" x14ac:dyDescent="0.25">
      <c r="A3532" s="32"/>
    </row>
    <row r="3533" spans="1:1" x14ac:dyDescent="0.25">
      <c r="A3533" s="32"/>
    </row>
    <row r="3534" spans="1:1" x14ac:dyDescent="0.25">
      <c r="A3534" s="32"/>
    </row>
    <row r="3535" spans="1:1" x14ac:dyDescent="0.25">
      <c r="A3535" s="32"/>
    </row>
    <row r="3536" spans="1:1" x14ac:dyDescent="0.25">
      <c r="A3536" s="32"/>
    </row>
    <row r="3537" spans="1:1" x14ac:dyDescent="0.25">
      <c r="A3537" s="32"/>
    </row>
    <row r="3538" spans="1:1" x14ac:dyDescent="0.25">
      <c r="A3538" s="32"/>
    </row>
    <row r="3539" spans="1:1" x14ac:dyDescent="0.25">
      <c r="A3539" s="32"/>
    </row>
    <row r="3540" spans="1:1" x14ac:dyDescent="0.25">
      <c r="A3540" s="32"/>
    </row>
    <row r="3541" spans="1:1" x14ac:dyDescent="0.25">
      <c r="A3541" s="32"/>
    </row>
    <row r="3542" spans="1:1" x14ac:dyDescent="0.25">
      <c r="A3542" s="32"/>
    </row>
    <row r="3543" spans="1:1" x14ac:dyDescent="0.25">
      <c r="A3543" s="32"/>
    </row>
    <row r="3544" spans="1:1" x14ac:dyDescent="0.25">
      <c r="A3544" s="32"/>
    </row>
    <row r="3545" spans="1:1" x14ac:dyDescent="0.25">
      <c r="A3545" s="32"/>
    </row>
    <row r="3546" spans="1:1" x14ac:dyDescent="0.25">
      <c r="A3546" s="32"/>
    </row>
    <row r="3547" spans="1:1" x14ac:dyDescent="0.25">
      <c r="A3547" s="32"/>
    </row>
    <row r="3548" spans="1:1" x14ac:dyDescent="0.25">
      <c r="A3548" s="32"/>
    </row>
    <row r="3549" spans="1:1" x14ac:dyDescent="0.25">
      <c r="A3549" s="32"/>
    </row>
    <row r="3550" spans="1:1" x14ac:dyDescent="0.25">
      <c r="A3550" s="32"/>
    </row>
    <row r="3551" spans="1:1" x14ac:dyDescent="0.25">
      <c r="A3551" s="32"/>
    </row>
    <row r="3552" spans="1:1" x14ac:dyDescent="0.25">
      <c r="A3552" s="32"/>
    </row>
    <row r="3553" spans="1:1" x14ac:dyDescent="0.25">
      <c r="A3553" s="32"/>
    </row>
    <row r="3554" spans="1:1" x14ac:dyDescent="0.25">
      <c r="A3554" s="32"/>
    </row>
    <row r="3555" spans="1:1" x14ac:dyDescent="0.25">
      <c r="A3555" s="32"/>
    </row>
    <row r="3556" spans="1:1" x14ac:dyDescent="0.25">
      <c r="A3556" s="32"/>
    </row>
    <row r="3557" spans="1:1" x14ac:dyDescent="0.25">
      <c r="A3557" s="32"/>
    </row>
    <row r="3558" spans="1:1" x14ac:dyDescent="0.25">
      <c r="A3558" s="32"/>
    </row>
    <row r="3559" spans="1:1" x14ac:dyDescent="0.25">
      <c r="A3559" s="32"/>
    </row>
    <row r="3560" spans="1:1" x14ac:dyDescent="0.25">
      <c r="A3560" s="32"/>
    </row>
    <row r="3561" spans="1:1" x14ac:dyDescent="0.25">
      <c r="A3561" s="32"/>
    </row>
    <row r="3562" spans="1:1" x14ac:dyDescent="0.25">
      <c r="A3562" s="32"/>
    </row>
    <row r="3563" spans="1:1" x14ac:dyDescent="0.25">
      <c r="A3563" s="32"/>
    </row>
    <row r="3564" spans="1:1" x14ac:dyDescent="0.25">
      <c r="A3564" s="32"/>
    </row>
    <row r="3565" spans="1:1" x14ac:dyDescent="0.25">
      <c r="A3565" s="32"/>
    </row>
    <row r="3566" spans="1:1" x14ac:dyDescent="0.25">
      <c r="A3566" s="32"/>
    </row>
    <row r="3567" spans="1:1" x14ac:dyDescent="0.25">
      <c r="A3567" s="32"/>
    </row>
    <row r="3568" spans="1:1" x14ac:dyDescent="0.25">
      <c r="A3568" s="32"/>
    </row>
    <row r="3569" spans="1:1" x14ac:dyDescent="0.25">
      <c r="A3569" s="32"/>
    </row>
    <row r="3570" spans="1:1" x14ac:dyDescent="0.25">
      <c r="A3570" s="32"/>
    </row>
    <row r="3571" spans="1:1" x14ac:dyDescent="0.25">
      <c r="A3571" s="32"/>
    </row>
    <row r="3572" spans="1:1" x14ac:dyDescent="0.25">
      <c r="A3572" s="32"/>
    </row>
    <row r="3573" spans="1:1" x14ac:dyDescent="0.25">
      <c r="A3573" s="32"/>
    </row>
    <row r="3574" spans="1:1" x14ac:dyDescent="0.25">
      <c r="A3574" s="32"/>
    </row>
    <row r="3575" spans="1:1" x14ac:dyDescent="0.25">
      <c r="A3575" s="32"/>
    </row>
    <row r="3576" spans="1:1" x14ac:dyDescent="0.25">
      <c r="A3576" s="32"/>
    </row>
    <row r="3577" spans="1:1" x14ac:dyDescent="0.25">
      <c r="A3577" s="32"/>
    </row>
    <row r="3578" spans="1:1" x14ac:dyDescent="0.25">
      <c r="A3578" s="32"/>
    </row>
    <row r="3579" spans="1:1" x14ac:dyDescent="0.25">
      <c r="A3579" s="32"/>
    </row>
    <row r="3580" spans="1:1" x14ac:dyDescent="0.25">
      <c r="A3580" s="32"/>
    </row>
    <row r="3581" spans="1:1" x14ac:dyDescent="0.25">
      <c r="A3581" s="32"/>
    </row>
    <row r="3582" spans="1:1" x14ac:dyDescent="0.25">
      <c r="A3582" s="32"/>
    </row>
    <row r="3583" spans="1:1" x14ac:dyDescent="0.25">
      <c r="A3583" s="32"/>
    </row>
    <row r="3584" spans="1:1" x14ac:dyDescent="0.25">
      <c r="A3584" s="32"/>
    </row>
    <row r="3585" spans="1:1" x14ac:dyDescent="0.25">
      <c r="A3585" s="32"/>
    </row>
    <row r="3586" spans="1:1" x14ac:dyDescent="0.25">
      <c r="A3586" s="32"/>
    </row>
    <row r="3587" spans="1:1" x14ac:dyDescent="0.25">
      <c r="A3587" s="32"/>
    </row>
    <row r="3588" spans="1:1" x14ac:dyDescent="0.25">
      <c r="A3588" s="32"/>
    </row>
    <row r="3589" spans="1:1" x14ac:dyDescent="0.25">
      <c r="A3589" s="32"/>
    </row>
    <row r="3590" spans="1:1" x14ac:dyDescent="0.25">
      <c r="A3590" s="32"/>
    </row>
    <row r="3591" spans="1:1" x14ac:dyDescent="0.25">
      <c r="A3591" s="32"/>
    </row>
    <row r="3592" spans="1:1" x14ac:dyDescent="0.25">
      <c r="A3592" s="32"/>
    </row>
    <row r="3593" spans="1:1" x14ac:dyDescent="0.25">
      <c r="A3593" s="32"/>
    </row>
    <row r="3594" spans="1:1" x14ac:dyDescent="0.25">
      <c r="A3594" s="32"/>
    </row>
    <row r="3595" spans="1:1" x14ac:dyDescent="0.25">
      <c r="A3595" s="32"/>
    </row>
    <row r="3596" spans="1:1" x14ac:dyDescent="0.25">
      <c r="A3596" s="32"/>
    </row>
    <row r="3597" spans="1:1" x14ac:dyDescent="0.25">
      <c r="A3597" s="32"/>
    </row>
    <row r="3598" spans="1:1" x14ac:dyDescent="0.25">
      <c r="A3598" s="32"/>
    </row>
    <row r="3599" spans="1:1" x14ac:dyDescent="0.25">
      <c r="A3599" s="32"/>
    </row>
    <row r="3600" spans="1:1" x14ac:dyDescent="0.25">
      <c r="A3600" s="32"/>
    </row>
    <row r="3601" spans="1:1" x14ac:dyDescent="0.25">
      <c r="A3601" s="32"/>
    </row>
    <row r="3602" spans="1:1" x14ac:dyDescent="0.25">
      <c r="A3602" s="32"/>
    </row>
    <row r="3603" spans="1:1" x14ac:dyDescent="0.25">
      <c r="A3603" s="32"/>
    </row>
    <row r="3604" spans="1:1" x14ac:dyDescent="0.25">
      <c r="A3604" s="32"/>
    </row>
    <row r="3605" spans="1:1" x14ac:dyDescent="0.25">
      <c r="A3605" s="32"/>
    </row>
    <row r="3606" spans="1:1" x14ac:dyDescent="0.25">
      <c r="A3606" s="32"/>
    </row>
    <row r="3607" spans="1:1" x14ac:dyDescent="0.25">
      <c r="A3607" s="32"/>
    </row>
    <row r="3608" spans="1:1" x14ac:dyDescent="0.25">
      <c r="A3608" s="32"/>
    </row>
    <row r="3609" spans="1:1" x14ac:dyDescent="0.25">
      <c r="A3609" s="32"/>
    </row>
    <row r="3610" spans="1:1" x14ac:dyDescent="0.25">
      <c r="A3610" s="32"/>
    </row>
    <row r="3611" spans="1:1" x14ac:dyDescent="0.25">
      <c r="A3611" s="32"/>
    </row>
    <row r="3612" spans="1:1" x14ac:dyDescent="0.25">
      <c r="A3612" s="32"/>
    </row>
    <row r="3613" spans="1:1" x14ac:dyDescent="0.25">
      <c r="A3613" s="32"/>
    </row>
    <row r="3614" spans="1:1" x14ac:dyDescent="0.25">
      <c r="A3614" s="32"/>
    </row>
    <row r="3615" spans="1:1" x14ac:dyDescent="0.25">
      <c r="A3615" s="32"/>
    </row>
    <row r="3616" spans="1:1" x14ac:dyDescent="0.25">
      <c r="A3616" s="32"/>
    </row>
    <row r="3617" spans="1:1" x14ac:dyDescent="0.25">
      <c r="A3617" s="32"/>
    </row>
    <row r="3618" spans="1:1" x14ac:dyDescent="0.25">
      <c r="A3618" s="32"/>
    </row>
    <row r="3619" spans="1:1" x14ac:dyDescent="0.25">
      <c r="A3619" s="32"/>
    </row>
    <row r="3620" spans="1:1" x14ac:dyDescent="0.25">
      <c r="A3620" s="32"/>
    </row>
    <row r="3621" spans="1:1" x14ac:dyDescent="0.25">
      <c r="A3621" s="32"/>
    </row>
    <row r="3622" spans="1:1" x14ac:dyDescent="0.25">
      <c r="A3622" s="32"/>
    </row>
    <row r="3623" spans="1:1" x14ac:dyDescent="0.25">
      <c r="A3623" s="32"/>
    </row>
    <row r="3624" spans="1:1" x14ac:dyDescent="0.25">
      <c r="A3624" s="32"/>
    </row>
    <row r="3625" spans="1:1" x14ac:dyDescent="0.25">
      <c r="A3625" s="32"/>
    </row>
    <row r="3626" spans="1:1" x14ac:dyDescent="0.25">
      <c r="A3626" s="32"/>
    </row>
    <row r="3627" spans="1:1" x14ac:dyDescent="0.25">
      <c r="A3627" s="32"/>
    </row>
    <row r="3628" spans="1:1" x14ac:dyDescent="0.25">
      <c r="A3628" s="32"/>
    </row>
    <row r="3629" spans="1:1" x14ac:dyDescent="0.25">
      <c r="A3629" s="32"/>
    </row>
    <row r="3630" spans="1:1" x14ac:dyDescent="0.25">
      <c r="A3630" s="32"/>
    </row>
    <row r="3631" spans="1:1" x14ac:dyDescent="0.25">
      <c r="A3631" s="32"/>
    </row>
    <row r="3632" spans="1:1" x14ac:dyDescent="0.25">
      <c r="A3632" s="32"/>
    </row>
    <row r="3633" spans="1:1" x14ac:dyDescent="0.25">
      <c r="A3633" s="32"/>
    </row>
    <row r="3634" spans="1:1" x14ac:dyDescent="0.25">
      <c r="A3634" s="32"/>
    </row>
    <row r="3635" spans="1:1" x14ac:dyDescent="0.25">
      <c r="A3635" s="32"/>
    </row>
    <row r="3636" spans="1:1" x14ac:dyDescent="0.25">
      <c r="A3636" s="32"/>
    </row>
    <row r="3637" spans="1:1" x14ac:dyDescent="0.25">
      <c r="A3637" s="32"/>
    </row>
    <row r="3638" spans="1:1" x14ac:dyDescent="0.25">
      <c r="A3638" s="32"/>
    </row>
    <row r="3639" spans="1:1" x14ac:dyDescent="0.25">
      <c r="A3639" s="32"/>
    </row>
    <row r="3640" spans="1:1" x14ac:dyDescent="0.25">
      <c r="A3640" s="32"/>
    </row>
    <row r="3641" spans="1:1" x14ac:dyDescent="0.25">
      <c r="A3641" s="32"/>
    </row>
    <row r="3642" spans="1:1" x14ac:dyDescent="0.25">
      <c r="A3642" s="32"/>
    </row>
    <row r="3643" spans="1:1" x14ac:dyDescent="0.25">
      <c r="A3643" s="32"/>
    </row>
    <row r="3644" spans="1:1" x14ac:dyDescent="0.25">
      <c r="A3644" s="32"/>
    </row>
    <row r="3645" spans="1:1" x14ac:dyDescent="0.25">
      <c r="A3645" s="32"/>
    </row>
    <row r="3646" spans="1:1" x14ac:dyDescent="0.25">
      <c r="A3646" s="32"/>
    </row>
    <row r="3647" spans="1:1" x14ac:dyDescent="0.25">
      <c r="A3647" s="32"/>
    </row>
    <row r="3648" spans="1:1" x14ac:dyDescent="0.25">
      <c r="A3648" s="32"/>
    </row>
    <row r="3649" spans="1:1" x14ac:dyDescent="0.25">
      <c r="A3649" s="32"/>
    </row>
    <row r="3650" spans="1:1" x14ac:dyDescent="0.25">
      <c r="A3650" s="32"/>
    </row>
    <row r="3651" spans="1:1" x14ac:dyDescent="0.25">
      <c r="A3651" s="32"/>
    </row>
    <row r="3652" spans="1:1" x14ac:dyDescent="0.25">
      <c r="A3652" s="32"/>
    </row>
    <row r="3653" spans="1:1" x14ac:dyDescent="0.25">
      <c r="A3653" s="32"/>
    </row>
    <row r="3654" spans="1:1" x14ac:dyDescent="0.25">
      <c r="A3654" s="32"/>
    </row>
    <row r="3655" spans="1:1" x14ac:dyDescent="0.25">
      <c r="A3655" s="32"/>
    </row>
    <row r="3656" spans="1:1" x14ac:dyDescent="0.25">
      <c r="A3656" s="32"/>
    </row>
    <row r="3657" spans="1:1" x14ac:dyDescent="0.25">
      <c r="A3657" s="32"/>
    </row>
    <row r="3658" spans="1:1" x14ac:dyDescent="0.25">
      <c r="A3658" s="32"/>
    </row>
    <row r="3659" spans="1:1" x14ac:dyDescent="0.25">
      <c r="A3659" s="32"/>
    </row>
    <row r="3660" spans="1:1" x14ac:dyDescent="0.25">
      <c r="A3660" s="32"/>
    </row>
    <row r="3661" spans="1:1" x14ac:dyDescent="0.25">
      <c r="A3661" s="32"/>
    </row>
    <row r="3662" spans="1:1" x14ac:dyDescent="0.25">
      <c r="A3662" s="32"/>
    </row>
    <row r="3663" spans="1:1" x14ac:dyDescent="0.25">
      <c r="A3663" s="32"/>
    </row>
    <row r="3664" spans="1:1" x14ac:dyDescent="0.25">
      <c r="A3664" s="32"/>
    </row>
    <row r="3665" spans="1:1" x14ac:dyDescent="0.25">
      <c r="A3665" s="32"/>
    </row>
    <row r="3666" spans="1:1" x14ac:dyDescent="0.25">
      <c r="A3666" s="32"/>
    </row>
    <row r="3667" spans="1:1" x14ac:dyDescent="0.25">
      <c r="A3667" s="32"/>
    </row>
    <row r="3668" spans="1:1" x14ac:dyDescent="0.25">
      <c r="A3668" s="32"/>
    </row>
    <row r="3669" spans="1:1" x14ac:dyDescent="0.25">
      <c r="A3669" s="32"/>
    </row>
    <row r="3670" spans="1:1" x14ac:dyDescent="0.25">
      <c r="A3670" s="32"/>
    </row>
    <row r="3671" spans="1:1" x14ac:dyDescent="0.25">
      <c r="A3671" s="32"/>
    </row>
    <row r="3672" spans="1:1" x14ac:dyDescent="0.25">
      <c r="A3672" s="32"/>
    </row>
    <row r="3673" spans="1:1" x14ac:dyDescent="0.25">
      <c r="A3673" s="32"/>
    </row>
    <row r="3674" spans="1:1" x14ac:dyDescent="0.25">
      <c r="A3674" s="32"/>
    </row>
    <row r="3675" spans="1:1" x14ac:dyDescent="0.25">
      <c r="A3675" s="32"/>
    </row>
    <row r="3676" spans="1:1" x14ac:dyDescent="0.25">
      <c r="A3676" s="32"/>
    </row>
    <row r="3677" spans="1:1" x14ac:dyDescent="0.25">
      <c r="A3677" s="32"/>
    </row>
    <row r="3678" spans="1:1" x14ac:dyDescent="0.25">
      <c r="A3678" s="32"/>
    </row>
    <row r="3679" spans="1:1" x14ac:dyDescent="0.25">
      <c r="A3679" s="32"/>
    </row>
    <row r="3680" spans="1:1" x14ac:dyDescent="0.25">
      <c r="A3680" s="32"/>
    </row>
    <row r="3681" spans="1:1" x14ac:dyDescent="0.25">
      <c r="A3681" s="32"/>
    </row>
    <row r="3682" spans="1:1" x14ac:dyDescent="0.25">
      <c r="A3682" s="32"/>
    </row>
    <row r="3683" spans="1:1" x14ac:dyDescent="0.25">
      <c r="A3683" s="32"/>
    </row>
    <row r="3684" spans="1:1" x14ac:dyDescent="0.25">
      <c r="A3684" s="32"/>
    </row>
    <row r="3685" spans="1:1" x14ac:dyDescent="0.25">
      <c r="A3685" s="32"/>
    </row>
    <row r="3686" spans="1:1" x14ac:dyDescent="0.25">
      <c r="A3686" s="32"/>
    </row>
    <row r="3687" spans="1:1" x14ac:dyDescent="0.25">
      <c r="A3687" s="32"/>
    </row>
    <row r="3688" spans="1:1" x14ac:dyDescent="0.25">
      <c r="A3688" s="32"/>
    </row>
    <row r="3689" spans="1:1" x14ac:dyDescent="0.25">
      <c r="A3689" s="32"/>
    </row>
    <row r="3690" spans="1:1" x14ac:dyDescent="0.25">
      <c r="A3690" s="32"/>
    </row>
    <row r="3691" spans="1:1" x14ac:dyDescent="0.25">
      <c r="A3691" s="32"/>
    </row>
    <row r="3692" spans="1:1" x14ac:dyDescent="0.25">
      <c r="A3692" s="32"/>
    </row>
    <row r="3693" spans="1:1" x14ac:dyDescent="0.25">
      <c r="A3693" s="32"/>
    </row>
    <row r="3694" spans="1:1" x14ac:dyDescent="0.25">
      <c r="A3694" s="32"/>
    </row>
    <row r="3695" spans="1:1" x14ac:dyDescent="0.25">
      <c r="A3695" s="32"/>
    </row>
    <row r="3696" spans="1:1" x14ac:dyDescent="0.25">
      <c r="A3696" s="32"/>
    </row>
    <row r="3697" spans="1:1" x14ac:dyDescent="0.25">
      <c r="A3697" s="32"/>
    </row>
    <row r="3698" spans="1:1" x14ac:dyDescent="0.25">
      <c r="A3698" s="32"/>
    </row>
    <row r="3699" spans="1:1" x14ac:dyDescent="0.25">
      <c r="A3699" s="32"/>
    </row>
    <row r="3700" spans="1:1" x14ac:dyDescent="0.25">
      <c r="A3700" s="32"/>
    </row>
    <row r="3701" spans="1:1" x14ac:dyDescent="0.25">
      <c r="A3701" s="32"/>
    </row>
    <row r="3702" spans="1:1" x14ac:dyDescent="0.25">
      <c r="A3702" s="32"/>
    </row>
    <row r="3703" spans="1:1" x14ac:dyDescent="0.25">
      <c r="A3703" s="32"/>
    </row>
    <row r="3704" spans="1:1" x14ac:dyDescent="0.25">
      <c r="A3704" s="32"/>
    </row>
    <row r="3705" spans="1:1" x14ac:dyDescent="0.25">
      <c r="A3705" s="32"/>
    </row>
    <row r="3706" spans="1:1" x14ac:dyDescent="0.25">
      <c r="A3706" s="32"/>
    </row>
    <row r="3707" spans="1:1" x14ac:dyDescent="0.25">
      <c r="A3707" s="32"/>
    </row>
    <row r="3708" spans="1:1" x14ac:dyDescent="0.25">
      <c r="A3708" s="32"/>
    </row>
    <row r="3709" spans="1:1" x14ac:dyDescent="0.25">
      <c r="A3709" s="32"/>
    </row>
    <row r="3710" spans="1:1" x14ac:dyDescent="0.25">
      <c r="A3710" s="32"/>
    </row>
    <row r="3711" spans="1:1" x14ac:dyDescent="0.25">
      <c r="A3711" s="32"/>
    </row>
    <row r="3712" spans="1:1" x14ac:dyDescent="0.25">
      <c r="A3712" s="32"/>
    </row>
    <row r="3713" spans="1:1" x14ac:dyDescent="0.25">
      <c r="A3713" s="32"/>
    </row>
    <row r="3714" spans="1:1" x14ac:dyDescent="0.25">
      <c r="A3714" s="32"/>
    </row>
    <row r="3715" spans="1:1" x14ac:dyDescent="0.25">
      <c r="A3715" s="32"/>
    </row>
    <row r="3716" spans="1:1" x14ac:dyDescent="0.25">
      <c r="A3716" s="32"/>
    </row>
    <row r="3717" spans="1:1" x14ac:dyDescent="0.25">
      <c r="A3717" s="32"/>
    </row>
    <row r="3718" spans="1:1" x14ac:dyDescent="0.25">
      <c r="A3718" s="32"/>
    </row>
    <row r="3719" spans="1:1" x14ac:dyDescent="0.25">
      <c r="A3719" s="32"/>
    </row>
    <row r="3720" spans="1:1" x14ac:dyDescent="0.25">
      <c r="A3720" s="32"/>
    </row>
    <row r="3721" spans="1:1" x14ac:dyDescent="0.25">
      <c r="A3721" s="32"/>
    </row>
    <row r="3722" spans="1:1" x14ac:dyDescent="0.25">
      <c r="A3722" s="32"/>
    </row>
    <row r="3723" spans="1:1" x14ac:dyDescent="0.25">
      <c r="A3723" s="32"/>
    </row>
    <row r="3724" spans="1:1" x14ac:dyDescent="0.25">
      <c r="A3724" s="32"/>
    </row>
    <row r="3725" spans="1:1" x14ac:dyDescent="0.25">
      <c r="A3725" s="32"/>
    </row>
    <row r="3726" spans="1:1" x14ac:dyDescent="0.25">
      <c r="A3726" s="32"/>
    </row>
    <row r="3727" spans="1:1" x14ac:dyDescent="0.25">
      <c r="A3727" s="32"/>
    </row>
    <row r="3728" spans="1:1" x14ac:dyDescent="0.25">
      <c r="A3728" s="32"/>
    </row>
    <row r="3729" spans="1:1" x14ac:dyDescent="0.25">
      <c r="A3729" s="32"/>
    </row>
    <row r="3730" spans="1:1" x14ac:dyDescent="0.25">
      <c r="A3730" s="32"/>
    </row>
    <row r="3731" spans="1:1" x14ac:dyDescent="0.25">
      <c r="A3731" s="32"/>
    </row>
    <row r="3732" spans="1:1" x14ac:dyDescent="0.25">
      <c r="A3732" s="32"/>
    </row>
    <row r="3733" spans="1:1" x14ac:dyDescent="0.25">
      <c r="A3733" s="32"/>
    </row>
    <row r="3734" spans="1:1" x14ac:dyDescent="0.25">
      <c r="A3734" s="32"/>
    </row>
    <row r="3735" spans="1:1" x14ac:dyDescent="0.25">
      <c r="A3735" s="32"/>
    </row>
    <row r="3736" spans="1:1" x14ac:dyDescent="0.25">
      <c r="A3736" s="32"/>
    </row>
    <row r="3737" spans="1:1" x14ac:dyDescent="0.25">
      <c r="A3737" s="32"/>
    </row>
    <row r="3738" spans="1:1" x14ac:dyDescent="0.25">
      <c r="A3738" s="32"/>
    </row>
    <row r="3739" spans="1:1" x14ac:dyDescent="0.25">
      <c r="A3739" s="32"/>
    </row>
    <row r="3740" spans="1:1" x14ac:dyDescent="0.25">
      <c r="A3740" s="32"/>
    </row>
    <row r="3741" spans="1:1" x14ac:dyDescent="0.25">
      <c r="A3741" s="32"/>
    </row>
    <row r="3742" spans="1:1" x14ac:dyDescent="0.25">
      <c r="A3742" s="32"/>
    </row>
    <row r="3743" spans="1:1" x14ac:dyDescent="0.25">
      <c r="A3743" s="32"/>
    </row>
    <row r="3744" spans="1:1" x14ac:dyDescent="0.25">
      <c r="A3744" s="32"/>
    </row>
    <row r="3745" spans="1:1" x14ac:dyDescent="0.25">
      <c r="A3745" s="32"/>
    </row>
    <row r="3746" spans="1:1" x14ac:dyDescent="0.25">
      <c r="A3746" s="32"/>
    </row>
    <row r="3747" spans="1:1" x14ac:dyDescent="0.25">
      <c r="A3747" s="32"/>
    </row>
    <row r="3748" spans="1:1" x14ac:dyDescent="0.25">
      <c r="A3748" s="32"/>
    </row>
    <row r="3749" spans="1:1" x14ac:dyDescent="0.25">
      <c r="A3749" s="32"/>
    </row>
    <row r="3750" spans="1:1" x14ac:dyDescent="0.25">
      <c r="A3750" s="32"/>
    </row>
    <row r="3751" spans="1:1" x14ac:dyDescent="0.25">
      <c r="A3751" s="32"/>
    </row>
    <row r="3752" spans="1:1" x14ac:dyDescent="0.25">
      <c r="A3752" s="32"/>
    </row>
    <row r="3753" spans="1:1" x14ac:dyDescent="0.25">
      <c r="A3753" s="32"/>
    </row>
    <row r="3754" spans="1:1" x14ac:dyDescent="0.25">
      <c r="A3754" s="32"/>
    </row>
    <row r="3755" spans="1:1" x14ac:dyDescent="0.25">
      <c r="A3755" s="32"/>
    </row>
    <row r="3756" spans="1:1" x14ac:dyDescent="0.25">
      <c r="A3756" s="32"/>
    </row>
    <row r="3757" spans="1:1" x14ac:dyDescent="0.25">
      <c r="A3757" s="32"/>
    </row>
    <row r="3758" spans="1:1" x14ac:dyDescent="0.25">
      <c r="A3758" s="32"/>
    </row>
    <row r="3759" spans="1:1" x14ac:dyDescent="0.25">
      <c r="A3759" s="32"/>
    </row>
    <row r="3760" spans="1:1" x14ac:dyDescent="0.25">
      <c r="A3760" s="32"/>
    </row>
    <row r="3761" spans="1:1" x14ac:dyDescent="0.25">
      <c r="A3761" s="32"/>
    </row>
    <row r="3762" spans="1:1" x14ac:dyDescent="0.25">
      <c r="A3762" s="32"/>
    </row>
    <row r="3763" spans="1:1" x14ac:dyDescent="0.25">
      <c r="A3763" s="32"/>
    </row>
    <row r="3764" spans="1:1" x14ac:dyDescent="0.25">
      <c r="A3764" s="32"/>
    </row>
    <row r="3765" spans="1:1" x14ac:dyDescent="0.25">
      <c r="A3765" s="32"/>
    </row>
    <row r="3766" spans="1:1" x14ac:dyDescent="0.25">
      <c r="A3766" s="32"/>
    </row>
    <row r="3767" spans="1:1" x14ac:dyDescent="0.25">
      <c r="A3767" s="32"/>
    </row>
    <row r="3768" spans="1:1" x14ac:dyDescent="0.25">
      <c r="A3768" s="32"/>
    </row>
    <row r="3769" spans="1:1" x14ac:dyDescent="0.25">
      <c r="A3769" s="32"/>
    </row>
    <row r="3770" spans="1:1" x14ac:dyDescent="0.25">
      <c r="A3770" s="32"/>
    </row>
    <row r="3771" spans="1:1" x14ac:dyDescent="0.25">
      <c r="A3771" s="32"/>
    </row>
    <row r="3772" spans="1:1" x14ac:dyDescent="0.25">
      <c r="A3772" s="32"/>
    </row>
    <row r="3773" spans="1:1" x14ac:dyDescent="0.25">
      <c r="A3773" s="32"/>
    </row>
    <row r="3774" spans="1:1" x14ac:dyDescent="0.25">
      <c r="A3774" s="32"/>
    </row>
    <row r="3775" spans="1:1" x14ac:dyDescent="0.25">
      <c r="A3775" s="32"/>
    </row>
    <row r="3776" spans="1:1" x14ac:dyDescent="0.25">
      <c r="A3776" s="32"/>
    </row>
    <row r="3777" spans="1:1" x14ac:dyDescent="0.25">
      <c r="A3777" s="32"/>
    </row>
    <row r="3778" spans="1:1" x14ac:dyDescent="0.25">
      <c r="A3778" s="32"/>
    </row>
    <row r="3779" spans="1:1" x14ac:dyDescent="0.25">
      <c r="A3779" s="32"/>
    </row>
    <row r="3780" spans="1:1" x14ac:dyDescent="0.25">
      <c r="A3780" s="32"/>
    </row>
    <row r="3781" spans="1:1" x14ac:dyDescent="0.25">
      <c r="A3781" s="32"/>
    </row>
    <row r="3782" spans="1:1" x14ac:dyDescent="0.25">
      <c r="A3782" s="32"/>
    </row>
    <row r="3783" spans="1:1" x14ac:dyDescent="0.25">
      <c r="A3783" s="32"/>
    </row>
    <row r="3784" spans="1:1" x14ac:dyDescent="0.25">
      <c r="A3784" s="32"/>
    </row>
    <row r="3785" spans="1:1" x14ac:dyDescent="0.25">
      <c r="A3785" s="32"/>
    </row>
    <row r="3786" spans="1:1" x14ac:dyDescent="0.25">
      <c r="A3786" s="32"/>
    </row>
    <row r="3787" spans="1:1" x14ac:dyDescent="0.25">
      <c r="A3787" s="32"/>
    </row>
    <row r="3788" spans="1:1" x14ac:dyDescent="0.25">
      <c r="A3788" s="32"/>
    </row>
    <row r="3789" spans="1:1" x14ac:dyDescent="0.25">
      <c r="A3789" s="32"/>
    </row>
    <row r="3790" spans="1:1" x14ac:dyDescent="0.25">
      <c r="A3790" s="32"/>
    </row>
    <row r="3791" spans="1:1" x14ac:dyDescent="0.25">
      <c r="A3791" s="32"/>
    </row>
    <row r="3792" spans="1:1" x14ac:dyDescent="0.25">
      <c r="A3792" s="32"/>
    </row>
    <row r="3793" spans="1:1" x14ac:dyDescent="0.25">
      <c r="A3793" s="32"/>
    </row>
    <row r="3794" spans="1:1" x14ac:dyDescent="0.25">
      <c r="A3794" s="32"/>
    </row>
    <row r="3795" spans="1:1" x14ac:dyDescent="0.25">
      <c r="A3795" s="32"/>
    </row>
    <row r="3796" spans="1:1" x14ac:dyDescent="0.25">
      <c r="A3796" s="32"/>
    </row>
    <row r="3797" spans="1:1" x14ac:dyDescent="0.25">
      <c r="A3797" s="32"/>
    </row>
    <row r="3798" spans="1:1" x14ac:dyDescent="0.25">
      <c r="A3798" s="32"/>
    </row>
    <row r="3799" spans="1:1" x14ac:dyDescent="0.25">
      <c r="A3799" s="32"/>
    </row>
    <row r="3800" spans="1:1" x14ac:dyDescent="0.25">
      <c r="A3800" s="32"/>
    </row>
    <row r="3801" spans="1:1" x14ac:dyDescent="0.25">
      <c r="A3801" s="32"/>
    </row>
    <row r="3802" spans="1:1" x14ac:dyDescent="0.25">
      <c r="A3802" s="32"/>
    </row>
    <row r="3803" spans="1:1" x14ac:dyDescent="0.25">
      <c r="A3803" s="32"/>
    </row>
    <row r="3804" spans="1:1" x14ac:dyDescent="0.25">
      <c r="A3804" s="32"/>
    </row>
    <row r="3805" spans="1:1" x14ac:dyDescent="0.25">
      <c r="A3805" s="32"/>
    </row>
    <row r="3806" spans="1:1" x14ac:dyDescent="0.25">
      <c r="A3806" s="32"/>
    </row>
    <row r="3807" spans="1:1" x14ac:dyDescent="0.25">
      <c r="A3807" s="32"/>
    </row>
    <row r="3808" spans="1:1" x14ac:dyDescent="0.25">
      <c r="A3808" s="32"/>
    </row>
    <row r="3809" spans="1:1" x14ac:dyDescent="0.25">
      <c r="A3809" s="32"/>
    </row>
    <row r="3810" spans="1:1" x14ac:dyDescent="0.25">
      <c r="A3810" s="32"/>
    </row>
    <row r="3811" spans="1:1" x14ac:dyDescent="0.25">
      <c r="A3811" s="32"/>
    </row>
    <row r="3812" spans="1:1" x14ac:dyDescent="0.25">
      <c r="A3812" s="32"/>
    </row>
    <row r="3813" spans="1:1" x14ac:dyDescent="0.25">
      <c r="A3813" s="32"/>
    </row>
    <row r="3814" spans="1:1" x14ac:dyDescent="0.25">
      <c r="A3814" s="32"/>
    </row>
    <row r="3815" spans="1:1" x14ac:dyDescent="0.25">
      <c r="A3815" s="32"/>
    </row>
    <row r="3816" spans="1:1" x14ac:dyDescent="0.25">
      <c r="A3816" s="32"/>
    </row>
    <row r="3817" spans="1:1" x14ac:dyDescent="0.25">
      <c r="A3817" s="32"/>
    </row>
    <row r="3818" spans="1:1" x14ac:dyDescent="0.25">
      <c r="A3818" s="32"/>
    </row>
    <row r="3819" spans="1:1" x14ac:dyDescent="0.25">
      <c r="A3819" s="32"/>
    </row>
    <row r="3820" spans="1:1" x14ac:dyDescent="0.25">
      <c r="A3820" s="32"/>
    </row>
    <row r="3821" spans="1:1" x14ac:dyDescent="0.25">
      <c r="A3821" s="32"/>
    </row>
    <row r="3822" spans="1:1" x14ac:dyDescent="0.25">
      <c r="A3822" s="32"/>
    </row>
    <row r="3823" spans="1:1" x14ac:dyDescent="0.25">
      <c r="A3823" s="32"/>
    </row>
    <row r="3824" spans="1:1" x14ac:dyDescent="0.25">
      <c r="A3824" s="32"/>
    </row>
    <row r="3825" spans="1:1" x14ac:dyDescent="0.25">
      <c r="A3825" s="32"/>
    </row>
    <row r="3826" spans="1:1" x14ac:dyDescent="0.25">
      <c r="A3826" s="32"/>
    </row>
    <row r="3827" spans="1:1" x14ac:dyDescent="0.25">
      <c r="A3827" s="32"/>
    </row>
    <row r="3828" spans="1:1" x14ac:dyDescent="0.25">
      <c r="A3828" s="32"/>
    </row>
    <row r="3829" spans="1:1" x14ac:dyDescent="0.25">
      <c r="A3829" s="32"/>
    </row>
    <row r="3830" spans="1:1" x14ac:dyDescent="0.25">
      <c r="A3830" s="32"/>
    </row>
    <row r="3831" spans="1:1" x14ac:dyDescent="0.25">
      <c r="A3831" s="32"/>
    </row>
    <row r="3832" spans="1:1" x14ac:dyDescent="0.25">
      <c r="A3832" s="32"/>
    </row>
    <row r="3833" spans="1:1" x14ac:dyDescent="0.25">
      <c r="A3833" s="32"/>
    </row>
    <row r="3834" spans="1:1" x14ac:dyDescent="0.25">
      <c r="A3834" s="32"/>
    </row>
    <row r="3835" spans="1:1" x14ac:dyDescent="0.25">
      <c r="A3835" s="32"/>
    </row>
    <row r="3836" spans="1:1" x14ac:dyDescent="0.25">
      <c r="A3836" s="32"/>
    </row>
    <row r="3837" spans="1:1" x14ac:dyDescent="0.25">
      <c r="A3837" s="32"/>
    </row>
    <row r="3838" spans="1:1" x14ac:dyDescent="0.25">
      <c r="A3838" s="32"/>
    </row>
    <row r="3839" spans="1:1" x14ac:dyDescent="0.25">
      <c r="A3839" s="32"/>
    </row>
    <row r="3840" spans="1:1" x14ac:dyDescent="0.25">
      <c r="A3840" s="32"/>
    </row>
    <row r="3841" spans="1:1" x14ac:dyDescent="0.25">
      <c r="A3841" s="32"/>
    </row>
    <row r="3842" spans="1:1" x14ac:dyDescent="0.25">
      <c r="A3842" s="32"/>
    </row>
    <row r="3843" spans="1:1" x14ac:dyDescent="0.25">
      <c r="A3843" s="32"/>
    </row>
    <row r="3844" spans="1:1" x14ac:dyDescent="0.25">
      <c r="A3844" s="32"/>
    </row>
    <row r="3845" spans="1:1" x14ac:dyDescent="0.25">
      <c r="A3845" s="32"/>
    </row>
    <row r="3846" spans="1:1" x14ac:dyDescent="0.25">
      <c r="A3846" s="32"/>
    </row>
    <row r="3847" spans="1:1" x14ac:dyDescent="0.25">
      <c r="A3847" s="32"/>
    </row>
    <row r="3848" spans="1:1" x14ac:dyDescent="0.25">
      <c r="A3848" s="32"/>
    </row>
    <row r="3849" spans="1:1" x14ac:dyDescent="0.25">
      <c r="A3849" s="32"/>
    </row>
    <row r="3850" spans="1:1" x14ac:dyDescent="0.25">
      <c r="A3850" s="32"/>
    </row>
    <row r="3851" spans="1:1" x14ac:dyDescent="0.25">
      <c r="A3851" s="32"/>
    </row>
    <row r="3852" spans="1:1" x14ac:dyDescent="0.25">
      <c r="A3852" s="32"/>
    </row>
    <row r="3853" spans="1:1" x14ac:dyDescent="0.25">
      <c r="A3853" s="32"/>
    </row>
    <row r="3854" spans="1:1" x14ac:dyDescent="0.25">
      <c r="A3854" s="32"/>
    </row>
    <row r="3855" spans="1:1" x14ac:dyDescent="0.25">
      <c r="A3855" s="32"/>
    </row>
    <row r="3856" spans="1:1" x14ac:dyDescent="0.25">
      <c r="A3856" s="32"/>
    </row>
    <row r="3857" spans="1:1" x14ac:dyDescent="0.25">
      <c r="A3857" s="32"/>
    </row>
    <row r="3858" spans="1:1" x14ac:dyDescent="0.25">
      <c r="A3858" s="32"/>
    </row>
    <row r="3859" spans="1:1" x14ac:dyDescent="0.25">
      <c r="A3859" s="32"/>
    </row>
    <row r="3860" spans="1:1" x14ac:dyDescent="0.25">
      <c r="A3860" s="32"/>
    </row>
    <row r="3861" spans="1:1" x14ac:dyDescent="0.25">
      <c r="A3861" s="32"/>
    </row>
    <row r="3862" spans="1:1" x14ac:dyDescent="0.25">
      <c r="A3862" s="32"/>
    </row>
    <row r="3863" spans="1:1" x14ac:dyDescent="0.25">
      <c r="A3863" s="32"/>
    </row>
    <row r="3864" spans="1:1" x14ac:dyDescent="0.25">
      <c r="A3864" s="32"/>
    </row>
    <row r="3865" spans="1:1" x14ac:dyDescent="0.25">
      <c r="A3865" s="32"/>
    </row>
    <row r="3866" spans="1:1" x14ac:dyDescent="0.25">
      <c r="A3866" s="32"/>
    </row>
    <row r="3867" spans="1:1" x14ac:dyDescent="0.25">
      <c r="A3867" s="32"/>
    </row>
    <row r="3868" spans="1:1" x14ac:dyDescent="0.25">
      <c r="A3868" s="32"/>
    </row>
    <row r="3869" spans="1:1" x14ac:dyDescent="0.25">
      <c r="A3869" s="32"/>
    </row>
    <row r="3870" spans="1:1" x14ac:dyDescent="0.25">
      <c r="A3870" s="32"/>
    </row>
    <row r="3871" spans="1:1" x14ac:dyDescent="0.25">
      <c r="A3871" s="32"/>
    </row>
    <row r="3872" spans="1:1" x14ac:dyDescent="0.25">
      <c r="A3872" s="32"/>
    </row>
    <row r="3873" spans="1:1" x14ac:dyDescent="0.25">
      <c r="A3873" s="32"/>
    </row>
    <row r="3874" spans="1:1" x14ac:dyDescent="0.25">
      <c r="A3874" s="32"/>
    </row>
    <row r="3875" spans="1:1" x14ac:dyDescent="0.25">
      <c r="A3875" s="32"/>
    </row>
    <row r="3876" spans="1:1" x14ac:dyDescent="0.25">
      <c r="A3876" s="32"/>
    </row>
    <row r="3877" spans="1:1" x14ac:dyDescent="0.25">
      <c r="A3877" s="32"/>
    </row>
    <row r="3878" spans="1:1" x14ac:dyDescent="0.25">
      <c r="A3878" s="32"/>
    </row>
    <row r="3879" spans="1:1" x14ac:dyDescent="0.25">
      <c r="A3879" s="32"/>
    </row>
    <row r="3880" spans="1:1" x14ac:dyDescent="0.25">
      <c r="A3880" s="32"/>
    </row>
    <row r="3881" spans="1:1" x14ac:dyDescent="0.25">
      <c r="A3881" s="32"/>
    </row>
    <row r="3882" spans="1:1" x14ac:dyDescent="0.25">
      <c r="A3882" s="32"/>
    </row>
    <row r="3883" spans="1:1" x14ac:dyDescent="0.25">
      <c r="A3883" s="32"/>
    </row>
    <row r="3884" spans="1:1" x14ac:dyDescent="0.25">
      <c r="A3884" s="32"/>
    </row>
    <row r="3885" spans="1:1" x14ac:dyDescent="0.25">
      <c r="A3885" s="32"/>
    </row>
    <row r="3886" spans="1:1" x14ac:dyDescent="0.25">
      <c r="A3886" s="32"/>
    </row>
    <row r="3887" spans="1:1" x14ac:dyDescent="0.25">
      <c r="A3887" s="32"/>
    </row>
    <row r="3888" spans="1:1" x14ac:dyDescent="0.25">
      <c r="A3888" s="32"/>
    </row>
    <row r="3889" spans="1:1" x14ac:dyDescent="0.25">
      <c r="A3889" s="32"/>
    </row>
    <row r="3890" spans="1:1" x14ac:dyDescent="0.25">
      <c r="A3890" s="32"/>
    </row>
    <row r="3891" spans="1:1" x14ac:dyDescent="0.25">
      <c r="A3891" s="32"/>
    </row>
    <row r="3892" spans="1:1" x14ac:dyDescent="0.25">
      <c r="A3892" s="32"/>
    </row>
    <row r="3893" spans="1:1" x14ac:dyDescent="0.25">
      <c r="A3893" s="32"/>
    </row>
    <row r="3894" spans="1:1" x14ac:dyDescent="0.25">
      <c r="A3894" s="32"/>
    </row>
    <row r="3895" spans="1:1" x14ac:dyDescent="0.25">
      <c r="A3895" s="32"/>
    </row>
    <row r="3896" spans="1:1" x14ac:dyDescent="0.25">
      <c r="A3896" s="32"/>
    </row>
    <row r="3897" spans="1:1" x14ac:dyDescent="0.25">
      <c r="A3897" s="32"/>
    </row>
    <row r="3898" spans="1:1" x14ac:dyDescent="0.25">
      <c r="A3898" s="32"/>
    </row>
    <row r="3899" spans="1:1" x14ac:dyDescent="0.25">
      <c r="A3899" s="32"/>
    </row>
    <row r="3900" spans="1:1" x14ac:dyDescent="0.25">
      <c r="A3900" s="32"/>
    </row>
    <row r="3901" spans="1:1" x14ac:dyDescent="0.25">
      <c r="A3901" s="32"/>
    </row>
    <row r="3902" spans="1:1" x14ac:dyDescent="0.25">
      <c r="A3902" s="32"/>
    </row>
    <row r="3903" spans="1:1" x14ac:dyDescent="0.25">
      <c r="A3903" s="32"/>
    </row>
    <row r="3904" spans="1:1" x14ac:dyDescent="0.25">
      <c r="A3904" s="32"/>
    </row>
    <row r="3905" spans="1:1" x14ac:dyDescent="0.25">
      <c r="A3905" s="32"/>
    </row>
    <row r="3906" spans="1:1" x14ac:dyDescent="0.25">
      <c r="A3906" s="32"/>
    </row>
    <row r="3907" spans="1:1" x14ac:dyDescent="0.25">
      <c r="A3907" s="32"/>
    </row>
    <row r="3908" spans="1:1" x14ac:dyDescent="0.25">
      <c r="A3908" s="32"/>
    </row>
    <row r="3909" spans="1:1" x14ac:dyDescent="0.25">
      <c r="A3909" s="32"/>
    </row>
    <row r="3910" spans="1:1" x14ac:dyDescent="0.25">
      <c r="A3910" s="32"/>
    </row>
    <row r="3911" spans="1:1" x14ac:dyDescent="0.25">
      <c r="A3911" s="32"/>
    </row>
    <row r="3912" spans="1:1" x14ac:dyDescent="0.25">
      <c r="A3912" s="32"/>
    </row>
    <row r="3913" spans="1:1" x14ac:dyDescent="0.25">
      <c r="A3913" s="32"/>
    </row>
    <row r="3914" spans="1:1" x14ac:dyDescent="0.25">
      <c r="A3914" s="32"/>
    </row>
    <row r="3915" spans="1:1" x14ac:dyDescent="0.25">
      <c r="A3915" s="32"/>
    </row>
    <row r="3916" spans="1:1" x14ac:dyDescent="0.25">
      <c r="A3916" s="32"/>
    </row>
    <row r="3917" spans="1:1" x14ac:dyDescent="0.25">
      <c r="A3917" s="32"/>
    </row>
    <row r="3918" spans="1:1" x14ac:dyDescent="0.25">
      <c r="A3918" s="32"/>
    </row>
    <row r="3919" spans="1:1" x14ac:dyDescent="0.25">
      <c r="A3919" s="32"/>
    </row>
    <row r="3920" spans="1:1" x14ac:dyDescent="0.25">
      <c r="A3920" s="32"/>
    </row>
    <row r="3921" spans="1:1" x14ac:dyDescent="0.25">
      <c r="A3921" s="32"/>
    </row>
    <row r="3922" spans="1:1" x14ac:dyDescent="0.25">
      <c r="A3922" s="32"/>
    </row>
    <row r="3923" spans="1:1" x14ac:dyDescent="0.25">
      <c r="A3923" s="32"/>
    </row>
    <row r="3924" spans="1:1" x14ac:dyDescent="0.25">
      <c r="A3924" s="32"/>
    </row>
    <row r="3925" spans="1:1" x14ac:dyDescent="0.25">
      <c r="A3925" s="32"/>
    </row>
    <row r="3926" spans="1:1" x14ac:dyDescent="0.25">
      <c r="A3926" s="32"/>
    </row>
    <row r="3927" spans="1:1" x14ac:dyDescent="0.25">
      <c r="A3927" s="32"/>
    </row>
    <row r="3928" spans="1:1" x14ac:dyDescent="0.25">
      <c r="A3928" s="32"/>
    </row>
    <row r="3929" spans="1:1" x14ac:dyDescent="0.25">
      <c r="A3929" s="32"/>
    </row>
    <row r="3930" spans="1:1" x14ac:dyDescent="0.25">
      <c r="A3930" s="32"/>
    </row>
    <row r="3931" spans="1:1" x14ac:dyDescent="0.25">
      <c r="A3931" s="32"/>
    </row>
    <row r="3932" spans="1:1" x14ac:dyDescent="0.25">
      <c r="A3932" s="32"/>
    </row>
    <row r="3933" spans="1:1" x14ac:dyDescent="0.25">
      <c r="A3933" s="32"/>
    </row>
    <row r="3934" spans="1:1" x14ac:dyDescent="0.25">
      <c r="A3934" s="32"/>
    </row>
    <row r="3935" spans="1:1" x14ac:dyDescent="0.25">
      <c r="A3935" s="32"/>
    </row>
    <row r="3936" spans="1:1" x14ac:dyDescent="0.25">
      <c r="A3936" s="32"/>
    </row>
    <row r="3937" spans="1:1" x14ac:dyDescent="0.25">
      <c r="A3937" s="32"/>
    </row>
    <row r="3938" spans="1:1" x14ac:dyDescent="0.25">
      <c r="A3938" s="32"/>
    </row>
    <row r="3939" spans="1:1" x14ac:dyDescent="0.25">
      <c r="A3939" s="32"/>
    </row>
    <row r="3940" spans="1:1" x14ac:dyDescent="0.25">
      <c r="A3940" s="32"/>
    </row>
    <row r="3941" spans="1:1" x14ac:dyDescent="0.25">
      <c r="A3941" s="32"/>
    </row>
    <row r="3942" spans="1:1" x14ac:dyDescent="0.25">
      <c r="A3942" s="32"/>
    </row>
    <row r="3943" spans="1:1" x14ac:dyDescent="0.25">
      <c r="A3943" s="32"/>
    </row>
    <row r="3944" spans="1:1" x14ac:dyDescent="0.25">
      <c r="A3944" s="32"/>
    </row>
    <row r="3945" spans="1:1" x14ac:dyDescent="0.25">
      <c r="A3945" s="32"/>
    </row>
    <row r="3946" spans="1:1" x14ac:dyDescent="0.25">
      <c r="A3946" s="32"/>
    </row>
    <row r="3947" spans="1:1" x14ac:dyDescent="0.25">
      <c r="A3947" s="32"/>
    </row>
    <row r="3948" spans="1:1" x14ac:dyDescent="0.25">
      <c r="A3948" s="32"/>
    </row>
    <row r="3949" spans="1:1" x14ac:dyDescent="0.25">
      <c r="A3949" s="32"/>
    </row>
    <row r="3950" spans="1:1" x14ac:dyDescent="0.25">
      <c r="A3950" s="32"/>
    </row>
    <row r="3951" spans="1:1" x14ac:dyDescent="0.25">
      <c r="A3951" s="32"/>
    </row>
    <row r="3952" spans="1:1" x14ac:dyDescent="0.25">
      <c r="A3952" s="32"/>
    </row>
    <row r="3953" spans="1:1" x14ac:dyDescent="0.25">
      <c r="A3953" s="32"/>
    </row>
    <row r="3954" spans="1:1" x14ac:dyDescent="0.25">
      <c r="A3954" s="32"/>
    </row>
    <row r="3955" spans="1:1" x14ac:dyDescent="0.25">
      <c r="A3955" s="32"/>
    </row>
    <row r="3956" spans="1:1" x14ac:dyDescent="0.25">
      <c r="A3956" s="32"/>
    </row>
    <row r="3957" spans="1:1" x14ac:dyDescent="0.25">
      <c r="A3957" s="32"/>
    </row>
    <row r="3958" spans="1:1" x14ac:dyDescent="0.25">
      <c r="A3958" s="32"/>
    </row>
    <row r="3959" spans="1:1" x14ac:dyDescent="0.25">
      <c r="A3959" s="32"/>
    </row>
    <row r="3960" spans="1:1" x14ac:dyDescent="0.25">
      <c r="A3960" s="32"/>
    </row>
    <row r="3961" spans="1:1" x14ac:dyDescent="0.25">
      <c r="A3961" s="32"/>
    </row>
    <row r="3962" spans="1:1" x14ac:dyDescent="0.25">
      <c r="A3962" s="32"/>
    </row>
    <row r="3963" spans="1:1" x14ac:dyDescent="0.25">
      <c r="A3963" s="32"/>
    </row>
    <row r="3964" spans="1:1" x14ac:dyDescent="0.25">
      <c r="A3964" s="32"/>
    </row>
    <row r="3965" spans="1:1" x14ac:dyDescent="0.25">
      <c r="A3965" s="32"/>
    </row>
    <row r="3966" spans="1:1" x14ac:dyDescent="0.25">
      <c r="A3966" s="32"/>
    </row>
    <row r="3967" spans="1:1" x14ac:dyDescent="0.25">
      <c r="A3967" s="32"/>
    </row>
    <row r="3968" spans="1:1" x14ac:dyDescent="0.25">
      <c r="A3968" s="32"/>
    </row>
    <row r="3969" spans="1:1" x14ac:dyDescent="0.25">
      <c r="A3969" s="32"/>
    </row>
    <row r="3970" spans="1:1" x14ac:dyDescent="0.25">
      <c r="A3970" s="32"/>
    </row>
    <row r="3971" spans="1:1" x14ac:dyDescent="0.25">
      <c r="A3971" s="32"/>
    </row>
    <row r="3972" spans="1:1" x14ac:dyDescent="0.25">
      <c r="A3972" s="32"/>
    </row>
    <row r="3973" spans="1:1" x14ac:dyDescent="0.25">
      <c r="A3973" s="32"/>
    </row>
    <row r="3974" spans="1:1" x14ac:dyDescent="0.25">
      <c r="A3974" s="32"/>
    </row>
    <row r="3975" spans="1:1" x14ac:dyDescent="0.25">
      <c r="A3975" s="32"/>
    </row>
    <row r="3976" spans="1:1" x14ac:dyDescent="0.25">
      <c r="A3976" s="32"/>
    </row>
    <row r="3977" spans="1:1" x14ac:dyDescent="0.25">
      <c r="A3977" s="32"/>
    </row>
    <row r="3978" spans="1:1" x14ac:dyDescent="0.25">
      <c r="A3978" s="32"/>
    </row>
    <row r="3979" spans="1:1" x14ac:dyDescent="0.25">
      <c r="A3979" s="32"/>
    </row>
    <row r="3980" spans="1:1" x14ac:dyDescent="0.25">
      <c r="A3980" s="32"/>
    </row>
    <row r="3981" spans="1:1" x14ac:dyDescent="0.25">
      <c r="A3981" s="32"/>
    </row>
    <row r="3982" spans="1:1" x14ac:dyDescent="0.25">
      <c r="A3982" s="32"/>
    </row>
    <row r="3983" spans="1:1" x14ac:dyDescent="0.25">
      <c r="A3983" s="32"/>
    </row>
    <row r="3984" spans="1:1" x14ac:dyDescent="0.25">
      <c r="A3984" s="32"/>
    </row>
    <row r="3985" spans="1:1" x14ac:dyDescent="0.25">
      <c r="A3985" s="32"/>
    </row>
    <row r="3986" spans="1:1" x14ac:dyDescent="0.25">
      <c r="A3986" s="32"/>
    </row>
    <row r="3987" spans="1:1" x14ac:dyDescent="0.25">
      <c r="A3987" s="32"/>
    </row>
    <row r="3988" spans="1:1" x14ac:dyDescent="0.25">
      <c r="A3988" s="32"/>
    </row>
    <row r="3989" spans="1:1" x14ac:dyDescent="0.25">
      <c r="A3989" s="32"/>
    </row>
    <row r="3990" spans="1:1" x14ac:dyDescent="0.25">
      <c r="A3990" s="32"/>
    </row>
    <row r="3991" spans="1:1" x14ac:dyDescent="0.25">
      <c r="A3991" s="32"/>
    </row>
    <row r="3992" spans="1:1" x14ac:dyDescent="0.25">
      <c r="A3992" s="32"/>
    </row>
    <row r="3993" spans="1:1" x14ac:dyDescent="0.25">
      <c r="A3993" s="32"/>
    </row>
    <row r="3994" spans="1:1" x14ac:dyDescent="0.25">
      <c r="A3994" s="32"/>
    </row>
    <row r="3995" spans="1:1" x14ac:dyDescent="0.25">
      <c r="A3995" s="32"/>
    </row>
    <row r="3996" spans="1:1" x14ac:dyDescent="0.25">
      <c r="A3996" s="32"/>
    </row>
    <row r="3997" spans="1:1" x14ac:dyDescent="0.25">
      <c r="A3997" s="32"/>
    </row>
    <row r="3998" spans="1:1" x14ac:dyDescent="0.25">
      <c r="A3998" s="32"/>
    </row>
    <row r="3999" spans="1:1" x14ac:dyDescent="0.25">
      <c r="A3999" s="32"/>
    </row>
    <row r="4000" spans="1:1" x14ac:dyDescent="0.25">
      <c r="A4000" s="32"/>
    </row>
    <row r="4001" spans="1:1" x14ac:dyDescent="0.25">
      <c r="A4001" s="32"/>
    </row>
    <row r="4002" spans="1:1" x14ac:dyDescent="0.25">
      <c r="A4002" s="32"/>
    </row>
    <row r="4003" spans="1:1" x14ac:dyDescent="0.25">
      <c r="A4003" s="32"/>
    </row>
    <row r="4004" spans="1:1" x14ac:dyDescent="0.25">
      <c r="A4004" s="32"/>
    </row>
    <row r="4005" spans="1:1" x14ac:dyDescent="0.25">
      <c r="A4005" s="32"/>
    </row>
    <row r="4006" spans="1:1" x14ac:dyDescent="0.25">
      <c r="A4006" s="32"/>
    </row>
    <row r="4007" spans="1:1" x14ac:dyDescent="0.25">
      <c r="A4007" s="32"/>
    </row>
    <row r="4008" spans="1:1" x14ac:dyDescent="0.25">
      <c r="A4008" s="32"/>
    </row>
    <row r="4009" spans="1:1" x14ac:dyDescent="0.25">
      <c r="A4009" s="32"/>
    </row>
    <row r="4010" spans="1:1" x14ac:dyDescent="0.25">
      <c r="A4010" s="32"/>
    </row>
    <row r="4011" spans="1:1" x14ac:dyDescent="0.25">
      <c r="A4011" s="32"/>
    </row>
    <row r="4012" spans="1:1" x14ac:dyDescent="0.25">
      <c r="A4012" s="32"/>
    </row>
    <row r="4013" spans="1:1" x14ac:dyDescent="0.25">
      <c r="A4013" s="32"/>
    </row>
    <row r="4014" spans="1:1" x14ac:dyDescent="0.25">
      <c r="A4014" s="32"/>
    </row>
    <row r="4015" spans="1:1" x14ac:dyDescent="0.25">
      <c r="A4015" s="32"/>
    </row>
    <row r="4016" spans="1:1" x14ac:dyDescent="0.25">
      <c r="A4016" s="32"/>
    </row>
    <row r="4017" spans="1:1" x14ac:dyDescent="0.25">
      <c r="A4017" s="32"/>
    </row>
    <row r="4018" spans="1:1" x14ac:dyDescent="0.25">
      <c r="A4018" s="32"/>
    </row>
    <row r="4019" spans="1:1" x14ac:dyDescent="0.25">
      <c r="A4019" s="32"/>
    </row>
    <row r="4020" spans="1:1" x14ac:dyDescent="0.25">
      <c r="A4020" s="32"/>
    </row>
    <row r="4021" spans="1:1" x14ac:dyDescent="0.25">
      <c r="A4021" s="32"/>
    </row>
    <row r="4022" spans="1:1" x14ac:dyDescent="0.25">
      <c r="A4022" s="32"/>
    </row>
    <row r="4023" spans="1:1" x14ac:dyDescent="0.25">
      <c r="A4023" s="32"/>
    </row>
    <row r="4024" spans="1:1" x14ac:dyDescent="0.25">
      <c r="A4024" s="32"/>
    </row>
    <row r="4025" spans="1:1" x14ac:dyDescent="0.25">
      <c r="A4025" s="32"/>
    </row>
    <row r="4026" spans="1:1" x14ac:dyDescent="0.25">
      <c r="A4026" s="32"/>
    </row>
    <row r="4027" spans="1:1" x14ac:dyDescent="0.25">
      <c r="A4027" s="32"/>
    </row>
    <row r="4028" spans="1:1" x14ac:dyDescent="0.25">
      <c r="A4028" s="32"/>
    </row>
    <row r="4029" spans="1:1" x14ac:dyDescent="0.25">
      <c r="A4029" s="32"/>
    </row>
    <row r="4030" spans="1:1" x14ac:dyDescent="0.25">
      <c r="A4030" s="32"/>
    </row>
    <row r="4031" spans="1:1" x14ac:dyDescent="0.25">
      <c r="A4031" s="32"/>
    </row>
    <row r="4032" spans="1:1" x14ac:dyDescent="0.25">
      <c r="A4032" s="32"/>
    </row>
    <row r="4033" spans="1:1" x14ac:dyDescent="0.25">
      <c r="A4033" s="32"/>
    </row>
    <row r="4034" spans="1:1" x14ac:dyDescent="0.25">
      <c r="A4034" s="32"/>
    </row>
    <row r="4035" spans="1:1" x14ac:dyDescent="0.25">
      <c r="A4035" s="32"/>
    </row>
    <row r="4036" spans="1:1" x14ac:dyDescent="0.25">
      <c r="A4036" s="32"/>
    </row>
    <row r="4037" spans="1:1" x14ac:dyDescent="0.25">
      <c r="A4037" s="32"/>
    </row>
    <row r="4038" spans="1:1" x14ac:dyDescent="0.25">
      <c r="A4038" s="32"/>
    </row>
    <row r="4039" spans="1:1" x14ac:dyDescent="0.25">
      <c r="A4039" s="32"/>
    </row>
    <row r="4040" spans="1:1" x14ac:dyDescent="0.25">
      <c r="A4040" s="32"/>
    </row>
    <row r="4041" spans="1:1" x14ac:dyDescent="0.25">
      <c r="A4041" s="32"/>
    </row>
    <row r="4042" spans="1:1" x14ac:dyDescent="0.25">
      <c r="A4042" s="32"/>
    </row>
    <row r="4043" spans="1:1" x14ac:dyDescent="0.25">
      <c r="A4043" s="32"/>
    </row>
    <row r="4044" spans="1:1" x14ac:dyDescent="0.25">
      <c r="A4044" s="32"/>
    </row>
    <row r="4045" spans="1:1" x14ac:dyDescent="0.25">
      <c r="A4045" s="32"/>
    </row>
    <row r="4046" spans="1:1" x14ac:dyDescent="0.25">
      <c r="A4046" s="32"/>
    </row>
    <row r="4047" spans="1:1" x14ac:dyDescent="0.25">
      <c r="A4047" s="32"/>
    </row>
    <row r="4048" spans="1:1" x14ac:dyDescent="0.25">
      <c r="A4048" s="32"/>
    </row>
    <row r="4049" spans="1:1" x14ac:dyDescent="0.25">
      <c r="A4049" s="32"/>
    </row>
    <row r="4050" spans="1:1" x14ac:dyDescent="0.25">
      <c r="A4050" s="32"/>
    </row>
    <row r="4051" spans="1:1" x14ac:dyDescent="0.25">
      <c r="A4051" s="32"/>
    </row>
    <row r="4052" spans="1:1" x14ac:dyDescent="0.25">
      <c r="A4052" s="32"/>
    </row>
    <row r="4053" spans="1:1" x14ac:dyDescent="0.25">
      <c r="A4053" s="32"/>
    </row>
    <row r="4054" spans="1:1" x14ac:dyDescent="0.25">
      <c r="A4054" s="32"/>
    </row>
    <row r="4055" spans="1:1" x14ac:dyDescent="0.25">
      <c r="A4055" s="32"/>
    </row>
    <row r="4056" spans="1:1" x14ac:dyDescent="0.25">
      <c r="A4056" s="32"/>
    </row>
    <row r="4057" spans="1:1" x14ac:dyDescent="0.25">
      <c r="A4057" s="32"/>
    </row>
    <row r="4058" spans="1:1" x14ac:dyDescent="0.25">
      <c r="A4058" s="32"/>
    </row>
    <row r="4059" spans="1:1" x14ac:dyDescent="0.25">
      <c r="A4059" s="32"/>
    </row>
    <row r="4060" spans="1:1" x14ac:dyDescent="0.25">
      <c r="A4060" s="32"/>
    </row>
    <row r="4061" spans="1:1" x14ac:dyDescent="0.25">
      <c r="A4061" s="32"/>
    </row>
    <row r="4062" spans="1:1" x14ac:dyDescent="0.25">
      <c r="A4062" s="32"/>
    </row>
    <row r="4063" spans="1:1" x14ac:dyDescent="0.25">
      <c r="A4063" s="32"/>
    </row>
    <row r="4064" spans="1:1" x14ac:dyDescent="0.25">
      <c r="A4064" s="32"/>
    </row>
    <row r="4065" spans="1:1" x14ac:dyDescent="0.25">
      <c r="A4065" s="32"/>
    </row>
    <row r="4066" spans="1:1" x14ac:dyDescent="0.25">
      <c r="A4066" s="32"/>
    </row>
    <row r="4067" spans="1:1" x14ac:dyDescent="0.25">
      <c r="A4067" s="32"/>
    </row>
    <row r="4068" spans="1:1" x14ac:dyDescent="0.25">
      <c r="A4068" s="32"/>
    </row>
    <row r="4069" spans="1:1" x14ac:dyDescent="0.25">
      <c r="A4069" s="32"/>
    </row>
    <row r="4070" spans="1:1" x14ac:dyDescent="0.25">
      <c r="A4070" s="32"/>
    </row>
    <row r="4071" spans="1:1" x14ac:dyDescent="0.25">
      <c r="A4071" s="32"/>
    </row>
    <row r="4072" spans="1:1" x14ac:dyDescent="0.25">
      <c r="A4072" s="32"/>
    </row>
    <row r="4073" spans="1:1" x14ac:dyDescent="0.25">
      <c r="A4073" s="32"/>
    </row>
    <row r="4074" spans="1:1" x14ac:dyDescent="0.25">
      <c r="A4074" s="32"/>
    </row>
    <row r="4075" spans="1:1" x14ac:dyDescent="0.25">
      <c r="A4075" s="32"/>
    </row>
    <row r="4076" spans="1:1" x14ac:dyDescent="0.25">
      <c r="A4076" s="32"/>
    </row>
    <row r="4077" spans="1:1" x14ac:dyDescent="0.25">
      <c r="A4077" s="32"/>
    </row>
    <row r="4078" spans="1:1" x14ac:dyDescent="0.25">
      <c r="A4078" s="32"/>
    </row>
    <row r="4079" spans="1:1" x14ac:dyDescent="0.25">
      <c r="A4079" s="32"/>
    </row>
    <row r="4080" spans="1:1" x14ac:dyDescent="0.25">
      <c r="A4080" s="32"/>
    </row>
    <row r="4081" spans="1:1" x14ac:dyDescent="0.25">
      <c r="A4081" s="32"/>
    </row>
    <row r="4082" spans="1:1" x14ac:dyDescent="0.25">
      <c r="A4082" s="32"/>
    </row>
    <row r="4083" spans="1:1" x14ac:dyDescent="0.25">
      <c r="A4083" s="32"/>
    </row>
    <row r="4084" spans="1:1" x14ac:dyDescent="0.25">
      <c r="A4084" s="32"/>
    </row>
    <row r="4085" spans="1:1" x14ac:dyDescent="0.25">
      <c r="A4085" s="32"/>
    </row>
    <row r="4086" spans="1:1" x14ac:dyDescent="0.25">
      <c r="A4086" s="32"/>
    </row>
    <row r="4087" spans="1:1" x14ac:dyDescent="0.25">
      <c r="A4087" s="32"/>
    </row>
    <row r="4088" spans="1:1" x14ac:dyDescent="0.25">
      <c r="A4088" s="32"/>
    </row>
    <row r="4089" spans="1:1" x14ac:dyDescent="0.25">
      <c r="A4089" s="32"/>
    </row>
    <row r="4090" spans="1:1" x14ac:dyDescent="0.25">
      <c r="A4090" s="32"/>
    </row>
    <row r="4091" spans="1:1" x14ac:dyDescent="0.25">
      <c r="A4091" s="32"/>
    </row>
    <row r="4092" spans="1:1" x14ac:dyDescent="0.25">
      <c r="A4092" s="32"/>
    </row>
    <row r="4093" spans="1:1" x14ac:dyDescent="0.25">
      <c r="A4093" s="32"/>
    </row>
    <row r="4094" spans="1:1" x14ac:dyDescent="0.25">
      <c r="A4094" s="32"/>
    </row>
    <row r="4095" spans="1:1" x14ac:dyDescent="0.25">
      <c r="A4095" s="32"/>
    </row>
    <row r="4096" spans="1:1" x14ac:dyDescent="0.25">
      <c r="A4096" s="32"/>
    </row>
    <row r="4097" spans="1:1" x14ac:dyDescent="0.25">
      <c r="A4097" s="32"/>
    </row>
    <row r="4098" spans="1:1" x14ac:dyDescent="0.25">
      <c r="A4098" s="32"/>
    </row>
    <row r="4099" spans="1:1" x14ac:dyDescent="0.25">
      <c r="A4099" s="32"/>
    </row>
    <row r="4100" spans="1:1" x14ac:dyDescent="0.25">
      <c r="A4100" s="32"/>
    </row>
    <row r="4101" spans="1:1" x14ac:dyDescent="0.25">
      <c r="A4101" s="32"/>
    </row>
    <row r="4102" spans="1:1" x14ac:dyDescent="0.25">
      <c r="A4102" s="32"/>
    </row>
    <row r="4103" spans="1:1" x14ac:dyDescent="0.25">
      <c r="A4103" s="32"/>
    </row>
    <row r="4104" spans="1:1" x14ac:dyDescent="0.25">
      <c r="A4104" s="32"/>
    </row>
    <row r="4105" spans="1:1" x14ac:dyDescent="0.25">
      <c r="A4105" s="32"/>
    </row>
    <row r="4106" spans="1:1" x14ac:dyDescent="0.25">
      <c r="A4106" s="32"/>
    </row>
    <row r="4107" spans="1:1" x14ac:dyDescent="0.25">
      <c r="A4107" s="32"/>
    </row>
    <row r="4108" spans="1:1" x14ac:dyDescent="0.25">
      <c r="A4108" s="32"/>
    </row>
    <row r="4109" spans="1:1" x14ac:dyDescent="0.25">
      <c r="A4109" s="32"/>
    </row>
    <row r="4110" spans="1:1" x14ac:dyDescent="0.25">
      <c r="A4110" s="32"/>
    </row>
    <row r="4111" spans="1:1" x14ac:dyDescent="0.25">
      <c r="A4111" s="32"/>
    </row>
    <row r="4112" spans="1:1" x14ac:dyDescent="0.25">
      <c r="A4112" s="32"/>
    </row>
    <row r="4113" spans="1:1" x14ac:dyDescent="0.25">
      <c r="A4113" s="32"/>
    </row>
    <row r="4114" spans="1:1" x14ac:dyDescent="0.25">
      <c r="A4114" s="32"/>
    </row>
    <row r="4115" spans="1:1" x14ac:dyDescent="0.25">
      <c r="A4115" s="32"/>
    </row>
    <row r="4116" spans="1:1" x14ac:dyDescent="0.25">
      <c r="A4116" s="32"/>
    </row>
    <row r="4117" spans="1:1" x14ac:dyDescent="0.25">
      <c r="A4117" s="32"/>
    </row>
    <row r="4118" spans="1:1" x14ac:dyDescent="0.25">
      <c r="A4118" s="32"/>
    </row>
    <row r="4119" spans="1:1" x14ac:dyDescent="0.25">
      <c r="A4119" s="32"/>
    </row>
    <row r="4120" spans="1:1" x14ac:dyDescent="0.25">
      <c r="A4120" s="32"/>
    </row>
    <row r="4121" spans="1:1" x14ac:dyDescent="0.25">
      <c r="A4121" s="32"/>
    </row>
    <row r="4122" spans="1:1" x14ac:dyDescent="0.25">
      <c r="A4122" s="32"/>
    </row>
    <row r="4123" spans="1:1" x14ac:dyDescent="0.25">
      <c r="A4123" s="32"/>
    </row>
    <row r="4124" spans="1:1" x14ac:dyDescent="0.25">
      <c r="A4124" s="32"/>
    </row>
    <row r="4125" spans="1:1" x14ac:dyDescent="0.25">
      <c r="A4125" s="32"/>
    </row>
    <row r="4126" spans="1:1" x14ac:dyDescent="0.25">
      <c r="A4126" s="32"/>
    </row>
    <row r="4127" spans="1:1" x14ac:dyDescent="0.25">
      <c r="A4127" s="32"/>
    </row>
    <row r="4128" spans="1:1" x14ac:dyDescent="0.25">
      <c r="A4128" s="32"/>
    </row>
    <row r="4129" spans="1:1" x14ac:dyDescent="0.25">
      <c r="A4129" s="32"/>
    </row>
    <row r="4130" spans="1:1" x14ac:dyDescent="0.25">
      <c r="A4130" s="32"/>
    </row>
    <row r="4131" spans="1:1" x14ac:dyDescent="0.25">
      <c r="A4131" s="32"/>
    </row>
    <row r="4132" spans="1:1" x14ac:dyDescent="0.25">
      <c r="A4132" s="32"/>
    </row>
    <row r="4133" spans="1:1" x14ac:dyDescent="0.25">
      <c r="A4133" s="32"/>
    </row>
    <row r="4134" spans="1:1" x14ac:dyDescent="0.25">
      <c r="A4134" s="32"/>
    </row>
    <row r="4135" spans="1:1" x14ac:dyDescent="0.25">
      <c r="A4135" s="32"/>
    </row>
    <row r="4136" spans="1:1" x14ac:dyDescent="0.25">
      <c r="A4136" s="32"/>
    </row>
    <row r="4137" spans="1:1" x14ac:dyDescent="0.25">
      <c r="A4137" s="32"/>
    </row>
    <row r="4138" spans="1:1" x14ac:dyDescent="0.25">
      <c r="A4138" s="32"/>
    </row>
    <row r="4139" spans="1:1" x14ac:dyDescent="0.25">
      <c r="A4139" s="32"/>
    </row>
    <row r="4140" spans="1:1" x14ac:dyDescent="0.25">
      <c r="A4140" s="32"/>
    </row>
    <row r="4141" spans="1:1" x14ac:dyDescent="0.25">
      <c r="A4141" s="32"/>
    </row>
    <row r="4142" spans="1:1" x14ac:dyDescent="0.25">
      <c r="A4142" s="32"/>
    </row>
    <row r="4143" spans="1:1" x14ac:dyDescent="0.25">
      <c r="A4143" s="32"/>
    </row>
    <row r="4144" spans="1:1" x14ac:dyDescent="0.25">
      <c r="A4144" s="32"/>
    </row>
    <row r="4145" spans="1:1" x14ac:dyDescent="0.25">
      <c r="A4145" s="32"/>
    </row>
    <row r="4146" spans="1:1" x14ac:dyDescent="0.25">
      <c r="A4146" s="32"/>
    </row>
    <row r="4147" spans="1:1" x14ac:dyDescent="0.25">
      <c r="A4147" s="32"/>
    </row>
    <row r="4148" spans="1:1" x14ac:dyDescent="0.25">
      <c r="A4148" s="32"/>
    </row>
    <row r="4149" spans="1:1" x14ac:dyDescent="0.25">
      <c r="A4149" s="32"/>
    </row>
    <row r="4150" spans="1:1" x14ac:dyDescent="0.25">
      <c r="A4150" s="32"/>
    </row>
    <row r="4151" spans="1:1" x14ac:dyDescent="0.25">
      <c r="A4151" s="32"/>
    </row>
    <row r="4152" spans="1:1" x14ac:dyDescent="0.25">
      <c r="A4152" s="32"/>
    </row>
    <row r="4153" spans="1:1" x14ac:dyDescent="0.25">
      <c r="A4153" s="32"/>
    </row>
    <row r="4154" spans="1:1" x14ac:dyDescent="0.25">
      <c r="A4154" s="32"/>
    </row>
    <row r="4155" spans="1:1" x14ac:dyDescent="0.25">
      <c r="A4155" s="32"/>
    </row>
    <row r="4156" spans="1:1" x14ac:dyDescent="0.25">
      <c r="A4156" s="32"/>
    </row>
    <row r="4157" spans="1:1" x14ac:dyDescent="0.25">
      <c r="A4157" s="32"/>
    </row>
    <row r="4158" spans="1:1" x14ac:dyDescent="0.25">
      <c r="A4158" s="32"/>
    </row>
    <row r="4159" spans="1:1" x14ac:dyDescent="0.25">
      <c r="A4159" s="32"/>
    </row>
    <row r="4160" spans="1:1" x14ac:dyDescent="0.25">
      <c r="A4160" s="32"/>
    </row>
    <row r="4161" spans="1:1" x14ac:dyDescent="0.25">
      <c r="A4161" s="32"/>
    </row>
    <row r="4162" spans="1:1" x14ac:dyDescent="0.25">
      <c r="A4162" s="32"/>
    </row>
    <row r="4163" spans="1:1" x14ac:dyDescent="0.25">
      <c r="A4163" s="32"/>
    </row>
    <row r="4164" spans="1:1" x14ac:dyDescent="0.25">
      <c r="A4164" s="32"/>
    </row>
    <row r="4165" spans="1:1" x14ac:dyDescent="0.25">
      <c r="A4165" s="32"/>
    </row>
    <row r="4166" spans="1:1" x14ac:dyDescent="0.25">
      <c r="A4166" s="32"/>
    </row>
    <row r="4167" spans="1:1" x14ac:dyDescent="0.25">
      <c r="A4167" s="32"/>
    </row>
    <row r="4168" spans="1:1" x14ac:dyDescent="0.25">
      <c r="A4168" s="32"/>
    </row>
    <row r="4169" spans="1:1" x14ac:dyDescent="0.25">
      <c r="A4169" s="32"/>
    </row>
    <row r="4170" spans="1:1" x14ac:dyDescent="0.25">
      <c r="A4170" s="32"/>
    </row>
    <row r="4171" spans="1:1" x14ac:dyDescent="0.25">
      <c r="A4171" s="32"/>
    </row>
    <row r="4172" spans="1:1" x14ac:dyDescent="0.25">
      <c r="A4172" s="32"/>
    </row>
    <row r="4173" spans="1:1" x14ac:dyDescent="0.25">
      <c r="A4173" s="32"/>
    </row>
    <row r="4174" spans="1:1" x14ac:dyDescent="0.25">
      <c r="A4174" s="32"/>
    </row>
    <row r="4175" spans="1:1" x14ac:dyDescent="0.25">
      <c r="A4175" s="32"/>
    </row>
    <row r="4176" spans="1:1" x14ac:dyDescent="0.25">
      <c r="A4176" s="32"/>
    </row>
    <row r="4177" spans="1:1" x14ac:dyDescent="0.25">
      <c r="A4177" s="32"/>
    </row>
    <row r="4178" spans="1:1" x14ac:dyDescent="0.25">
      <c r="A4178" s="32"/>
    </row>
    <row r="4179" spans="1:1" x14ac:dyDescent="0.25">
      <c r="A4179" s="32"/>
    </row>
    <row r="4180" spans="1:1" x14ac:dyDescent="0.25">
      <c r="A4180" s="32"/>
    </row>
    <row r="4181" spans="1:1" x14ac:dyDescent="0.25">
      <c r="A4181" s="32"/>
    </row>
    <row r="4182" spans="1:1" x14ac:dyDescent="0.25">
      <c r="A4182" s="32"/>
    </row>
    <row r="4183" spans="1:1" x14ac:dyDescent="0.25">
      <c r="A4183" s="32"/>
    </row>
    <row r="4184" spans="1:1" x14ac:dyDescent="0.25">
      <c r="A4184" s="32"/>
    </row>
    <row r="4185" spans="1:1" x14ac:dyDescent="0.25">
      <c r="A4185" s="32"/>
    </row>
    <row r="4186" spans="1:1" x14ac:dyDescent="0.25">
      <c r="A4186" s="32"/>
    </row>
    <row r="4187" spans="1:1" x14ac:dyDescent="0.25">
      <c r="A4187" s="32"/>
    </row>
    <row r="4188" spans="1:1" x14ac:dyDescent="0.25">
      <c r="A4188" s="32"/>
    </row>
    <row r="4189" spans="1:1" x14ac:dyDescent="0.25">
      <c r="A4189" s="32"/>
    </row>
    <row r="4190" spans="1:1" x14ac:dyDescent="0.25">
      <c r="A4190" s="32"/>
    </row>
    <row r="4191" spans="1:1" x14ac:dyDescent="0.25">
      <c r="A4191" s="32"/>
    </row>
    <row r="4192" spans="1:1" x14ac:dyDescent="0.25">
      <c r="A4192" s="32"/>
    </row>
    <row r="4193" spans="1:1" x14ac:dyDescent="0.25">
      <c r="A4193" s="32"/>
    </row>
    <row r="4194" spans="1:1" x14ac:dyDescent="0.25">
      <c r="A4194" s="32"/>
    </row>
    <row r="4195" spans="1:1" x14ac:dyDescent="0.25">
      <c r="A4195" s="32"/>
    </row>
    <row r="4196" spans="1:1" x14ac:dyDescent="0.25">
      <c r="A4196" s="32"/>
    </row>
    <row r="4197" spans="1:1" x14ac:dyDescent="0.25">
      <c r="A4197" s="32"/>
    </row>
    <row r="4198" spans="1:1" x14ac:dyDescent="0.25">
      <c r="A4198" s="32"/>
    </row>
    <row r="4199" spans="1:1" x14ac:dyDescent="0.25">
      <c r="A4199" s="32"/>
    </row>
    <row r="4200" spans="1:1" x14ac:dyDescent="0.25">
      <c r="A4200" s="32"/>
    </row>
    <row r="4201" spans="1:1" x14ac:dyDescent="0.25">
      <c r="A4201" s="32"/>
    </row>
    <row r="4202" spans="1:1" x14ac:dyDescent="0.25">
      <c r="A4202" s="32"/>
    </row>
    <row r="4203" spans="1:1" x14ac:dyDescent="0.25">
      <c r="A4203" s="32"/>
    </row>
    <row r="4204" spans="1:1" x14ac:dyDescent="0.25">
      <c r="A4204" s="32"/>
    </row>
    <row r="4205" spans="1:1" x14ac:dyDescent="0.25">
      <c r="A4205" s="32"/>
    </row>
    <row r="4206" spans="1:1" x14ac:dyDescent="0.25">
      <c r="A4206" s="32"/>
    </row>
    <row r="4207" spans="1:1" x14ac:dyDescent="0.25">
      <c r="A4207" s="32"/>
    </row>
    <row r="4208" spans="1:1" x14ac:dyDescent="0.25">
      <c r="A4208" s="32"/>
    </row>
    <row r="4209" spans="1:1" x14ac:dyDescent="0.25">
      <c r="A4209" s="32"/>
    </row>
    <row r="4210" spans="1:1" x14ac:dyDescent="0.25">
      <c r="A4210" s="32"/>
    </row>
    <row r="4211" spans="1:1" x14ac:dyDescent="0.25">
      <c r="A4211" s="32"/>
    </row>
    <row r="4212" spans="1:1" x14ac:dyDescent="0.25">
      <c r="A4212" s="32"/>
    </row>
    <row r="4213" spans="1:1" x14ac:dyDescent="0.25">
      <c r="A4213" s="32"/>
    </row>
    <row r="4214" spans="1:1" x14ac:dyDescent="0.25">
      <c r="A4214" s="32"/>
    </row>
    <row r="4215" spans="1:1" x14ac:dyDescent="0.25">
      <c r="A4215" s="32"/>
    </row>
    <row r="4216" spans="1:1" x14ac:dyDescent="0.25">
      <c r="A4216" s="32"/>
    </row>
    <row r="4217" spans="1:1" x14ac:dyDescent="0.25">
      <c r="A4217" s="32"/>
    </row>
    <row r="4218" spans="1:1" x14ac:dyDescent="0.25">
      <c r="A4218" s="32"/>
    </row>
    <row r="4219" spans="1:1" x14ac:dyDescent="0.25">
      <c r="A4219" s="32"/>
    </row>
    <row r="4220" spans="1:1" x14ac:dyDescent="0.25">
      <c r="A4220" s="32"/>
    </row>
    <row r="4221" spans="1:1" x14ac:dyDescent="0.25">
      <c r="A4221" s="32"/>
    </row>
    <row r="4222" spans="1:1" x14ac:dyDescent="0.25">
      <c r="A4222" s="32"/>
    </row>
    <row r="4223" spans="1:1" x14ac:dyDescent="0.25">
      <c r="A4223" s="32"/>
    </row>
    <row r="4224" spans="1:1" x14ac:dyDescent="0.25">
      <c r="A4224" s="32"/>
    </row>
    <row r="4225" spans="1:1" x14ac:dyDescent="0.25">
      <c r="A4225" s="32"/>
    </row>
    <row r="4226" spans="1:1" x14ac:dyDescent="0.25">
      <c r="A4226" s="32"/>
    </row>
    <row r="4227" spans="1:1" x14ac:dyDescent="0.25">
      <c r="A4227" s="32"/>
    </row>
    <row r="4228" spans="1:1" x14ac:dyDescent="0.25">
      <c r="A4228" s="32"/>
    </row>
    <row r="4229" spans="1:1" x14ac:dyDescent="0.25">
      <c r="A4229" s="32"/>
    </row>
    <row r="4230" spans="1:1" x14ac:dyDescent="0.25">
      <c r="A4230" s="32"/>
    </row>
    <row r="4231" spans="1:1" x14ac:dyDescent="0.25">
      <c r="A4231" s="32"/>
    </row>
    <row r="4232" spans="1:1" x14ac:dyDescent="0.25">
      <c r="A4232" s="32"/>
    </row>
    <row r="4233" spans="1:1" x14ac:dyDescent="0.25">
      <c r="A4233" s="32"/>
    </row>
    <row r="4234" spans="1:1" x14ac:dyDescent="0.25">
      <c r="A4234" s="32"/>
    </row>
    <row r="4235" spans="1:1" x14ac:dyDescent="0.25">
      <c r="A4235" s="32"/>
    </row>
    <row r="4236" spans="1:1" x14ac:dyDescent="0.25">
      <c r="A4236" s="32"/>
    </row>
    <row r="4237" spans="1:1" x14ac:dyDescent="0.25">
      <c r="A4237" s="32"/>
    </row>
    <row r="4238" spans="1:1" x14ac:dyDescent="0.25">
      <c r="A4238" s="32"/>
    </row>
    <row r="4239" spans="1:1" x14ac:dyDescent="0.25">
      <c r="A4239" s="32"/>
    </row>
    <row r="4240" spans="1:1" x14ac:dyDescent="0.25">
      <c r="A4240" s="32"/>
    </row>
    <row r="4241" spans="1:1" x14ac:dyDescent="0.25">
      <c r="A4241" s="32"/>
    </row>
    <row r="4242" spans="1:1" x14ac:dyDescent="0.25">
      <c r="A4242" s="32"/>
    </row>
    <row r="4243" spans="1:1" x14ac:dyDescent="0.25">
      <c r="A4243" s="32"/>
    </row>
    <row r="4244" spans="1:1" x14ac:dyDescent="0.25">
      <c r="A4244" s="32"/>
    </row>
    <row r="4245" spans="1:1" x14ac:dyDescent="0.25">
      <c r="A4245" s="32"/>
    </row>
    <row r="4246" spans="1:1" x14ac:dyDescent="0.25">
      <c r="A4246" s="32"/>
    </row>
    <row r="4247" spans="1:1" x14ac:dyDescent="0.25">
      <c r="A4247" s="32"/>
    </row>
    <row r="4248" spans="1:1" x14ac:dyDescent="0.25">
      <c r="A4248" s="32"/>
    </row>
    <row r="4249" spans="1:1" x14ac:dyDescent="0.25">
      <c r="A4249" s="32"/>
    </row>
    <row r="4250" spans="1:1" x14ac:dyDescent="0.25">
      <c r="A4250" s="32"/>
    </row>
    <row r="4251" spans="1:1" x14ac:dyDescent="0.25">
      <c r="A4251" s="32"/>
    </row>
    <row r="4252" spans="1:1" x14ac:dyDescent="0.25">
      <c r="A4252" s="32"/>
    </row>
    <row r="4253" spans="1:1" x14ac:dyDescent="0.25">
      <c r="A4253" s="32"/>
    </row>
    <row r="4254" spans="1:1" x14ac:dyDescent="0.25">
      <c r="A4254" s="32"/>
    </row>
    <row r="4255" spans="1:1" x14ac:dyDescent="0.25">
      <c r="A4255" s="32"/>
    </row>
    <row r="4256" spans="1:1" x14ac:dyDescent="0.25">
      <c r="A4256" s="32"/>
    </row>
    <row r="4257" spans="1:1" x14ac:dyDescent="0.25">
      <c r="A4257" s="32"/>
    </row>
    <row r="4258" spans="1:1" x14ac:dyDescent="0.25">
      <c r="A4258" s="32"/>
    </row>
    <row r="4259" spans="1:1" x14ac:dyDescent="0.25">
      <c r="A4259" s="32"/>
    </row>
    <row r="4260" spans="1:1" x14ac:dyDescent="0.25">
      <c r="A4260" s="32"/>
    </row>
    <row r="4261" spans="1:1" x14ac:dyDescent="0.25">
      <c r="A4261" s="32"/>
    </row>
    <row r="4262" spans="1:1" x14ac:dyDescent="0.25">
      <c r="A4262" s="32"/>
    </row>
    <row r="4263" spans="1:1" x14ac:dyDescent="0.25">
      <c r="A4263" s="32"/>
    </row>
    <row r="4264" spans="1:1" x14ac:dyDescent="0.25">
      <c r="A4264" s="32"/>
    </row>
    <row r="4265" spans="1:1" x14ac:dyDescent="0.25">
      <c r="A4265" s="32"/>
    </row>
    <row r="4266" spans="1:1" x14ac:dyDescent="0.25">
      <c r="A4266" s="32"/>
    </row>
    <row r="4267" spans="1:1" x14ac:dyDescent="0.25">
      <c r="A4267" s="32"/>
    </row>
    <row r="4268" spans="1:1" x14ac:dyDescent="0.25">
      <c r="A4268" s="32"/>
    </row>
    <row r="4269" spans="1:1" x14ac:dyDescent="0.25">
      <c r="A4269" s="32"/>
    </row>
    <row r="4270" spans="1:1" x14ac:dyDescent="0.25">
      <c r="A4270" s="32"/>
    </row>
    <row r="4271" spans="1:1" x14ac:dyDescent="0.25">
      <c r="A4271" s="32"/>
    </row>
    <row r="4272" spans="1:1" x14ac:dyDescent="0.25">
      <c r="A4272" s="32"/>
    </row>
    <row r="4273" spans="1:1" x14ac:dyDescent="0.25">
      <c r="A4273" s="32"/>
    </row>
    <row r="4274" spans="1:1" x14ac:dyDescent="0.25">
      <c r="A4274" s="32"/>
    </row>
    <row r="4275" spans="1:1" x14ac:dyDescent="0.25">
      <c r="A4275" s="32"/>
    </row>
    <row r="4276" spans="1:1" x14ac:dyDescent="0.25">
      <c r="A4276" s="32"/>
    </row>
    <row r="4277" spans="1:1" x14ac:dyDescent="0.25">
      <c r="A4277" s="32"/>
    </row>
    <row r="4278" spans="1:1" x14ac:dyDescent="0.25">
      <c r="A4278" s="32"/>
    </row>
    <row r="4279" spans="1:1" x14ac:dyDescent="0.25">
      <c r="A4279" s="32"/>
    </row>
    <row r="4280" spans="1:1" x14ac:dyDescent="0.25">
      <c r="A4280" s="32"/>
    </row>
    <row r="4281" spans="1:1" x14ac:dyDescent="0.25">
      <c r="A4281" s="32"/>
    </row>
    <row r="4282" spans="1:1" x14ac:dyDescent="0.25">
      <c r="A4282" s="32"/>
    </row>
    <row r="4283" spans="1:1" x14ac:dyDescent="0.25">
      <c r="A4283" s="32"/>
    </row>
    <row r="4284" spans="1:1" x14ac:dyDescent="0.25">
      <c r="A4284" s="32"/>
    </row>
    <row r="4285" spans="1:1" x14ac:dyDescent="0.25">
      <c r="A4285" s="32"/>
    </row>
    <row r="4286" spans="1:1" x14ac:dyDescent="0.25">
      <c r="A4286" s="32"/>
    </row>
    <row r="4287" spans="1:1" x14ac:dyDescent="0.25">
      <c r="A4287" s="32"/>
    </row>
    <row r="4288" spans="1:1" x14ac:dyDescent="0.25">
      <c r="A4288" s="32"/>
    </row>
    <row r="4289" spans="1:1" x14ac:dyDescent="0.25">
      <c r="A4289" s="32"/>
    </row>
    <row r="4290" spans="1:1" x14ac:dyDescent="0.25">
      <c r="A4290" s="32"/>
    </row>
    <row r="4291" spans="1:1" x14ac:dyDescent="0.25">
      <c r="A4291" s="32"/>
    </row>
    <row r="4292" spans="1:1" x14ac:dyDescent="0.25">
      <c r="A4292" s="32"/>
    </row>
    <row r="4293" spans="1:1" x14ac:dyDescent="0.25">
      <c r="A4293" s="32"/>
    </row>
    <row r="4294" spans="1:1" x14ac:dyDescent="0.25">
      <c r="A4294" s="32"/>
    </row>
    <row r="4295" spans="1:1" x14ac:dyDescent="0.25">
      <c r="A4295" s="32"/>
    </row>
    <row r="4296" spans="1:1" x14ac:dyDescent="0.25">
      <c r="A4296" s="32"/>
    </row>
    <row r="4297" spans="1:1" x14ac:dyDescent="0.25">
      <c r="A4297" s="32"/>
    </row>
    <row r="4298" spans="1:1" x14ac:dyDescent="0.25">
      <c r="A4298" s="32"/>
    </row>
    <row r="4299" spans="1:1" x14ac:dyDescent="0.25">
      <c r="A4299" s="32"/>
    </row>
    <row r="4300" spans="1:1" x14ac:dyDescent="0.25">
      <c r="A4300" s="32"/>
    </row>
    <row r="4301" spans="1:1" x14ac:dyDescent="0.25">
      <c r="A4301" s="32"/>
    </row>
    <row r="4302" spans="1:1" x14ac:dyDescent="0.25">
      <c r="A4302" s="32"/>
    </row>
    <row r="4303" spans="1:1" x14ac:dyDescent="0.25">
      <c r="A4303" s="32"/>
    </row>
    <row r="4304" spans="1:1" x14ac:dyDescent="0.25">
      <c r="A4304" s="32"/>
    </row>
    <row r="4305" spans="1:1" x14ac:dyDescent="0.25">
      <c r="A4305" s="32"/>
    </row>
    <row r="4306" spans="1:1" x14ac:dyDescent="0.25">
      <c r="A4306" s="32"/>
    </row>
    <row r="4307" spans="1:1" x14ac:dyDescent="0.25">
      <c r="A4307" s="32"/>
    </row>
    <row r="4308" spans="1:1" x14ac:dyDescent="0.25">
      <c r="A4308" s="32"/>
    </row>
    <row r="4309" spans="1:1" x14ac:dyDescent="0.25">
      <c r="A4309" s="32"/>
    </row>
    <row r="4310" spans="1:1" x14ac:dyDescent="0.25">
      <c r="A4310" s="32"/>
    </row>
    <row r="4311" spans="1:1" x14ac:dyDescent="0.25">
      <c r="A4311" s="32"/>
    </row>
    <row r="4312" spans="1:1" x14ac:dyDescent="0.25">
      <c r="A4312" s="32"/>
    </row>
    <row r="4313" spans="1:1" x14ac:dyDescent="0.25">
      <c r="A4313" s="32"/>
    </row>
    <row r="4314" spans="1:1" x14ac:dyDescent="0.25">
      <c r="A4314" s="32"/>
    </row>
    <row r="4315" spans="1:1" x14ac:dyDescent="0.25">
      <c r="A4315" s="32"/>
    </row>
    <row r="4316" spans="1:1" x14ac:dyDescent="0.25">
      <c r="A4316" s="32"/>
    </row>
    <row r="4317" spans="1:1" x14ac:dyDescent="0.25">
      <c r="A4317" s="32"/>
    </row>
    <row r="4318" spans="1:1" x14ac:dyDescent="0.25">
      <c r="A4318" s="32"/>
    </row>
    <row r="4319" spans="1:1" x14ac:dyDescent="0.25">
      <c r="A4319" s="32"/>
    </row>
    <row r="4320" spans="1:1" x14ac:dyDescent="0.25">
      <c r="A4320" s="32"/>
    </row>
    <row r="4321" spans="1:1" x14ac:dyDescent="0.25">
      <c r="A4321" s="32"/>
    </row>
    <row r="4322" spans="1:1" x14ac:dyDescent="0.25">
      <c r="A4322" s="32"/>
    </row>
    <row r="4323" spans="1:1" x14ac:dyDescent="0.25">
      <c r="A4323" s="32"/>
    </row>
    <row r="4324" spans="1:1" x14ac:dyDescent="0.25">
      <c r="A4324" s="32"/>
    </row>
    <row r="4325" spans="1:1" x14ac:dyDescent="0.25">
      <c r="A4325" s="32"/>
    </row>
    <row r="4326" spans="1:1" x14ac:dyDescent="0.25">
      <c r="A4326" s="32"/>
    </row>
    <row r="4327" spans="1:1" x14ac:dyDescent="0.25">
      <c r="A4327" s="32"/>
    </row>
    <row r="4328" spans="1:1" x14ac:dyDescent="0.25">
      <c r="A4328" s="32"/>
    </row>
    <row r="4329" spans="1:1" x14ac:dyDescent="0.25">
      <c r="A4329" s="32"/>
    </row>
    <row r="4330" spans="1:1" x14ac:dyDescent="0.25">
      <c r="A4330" s="32"/>
    </row>
    <row r="4331" spans="1:1" x14ac:dyDescent="0.25">
      <c r="A4331" s="32"/>
    </row>
    <row r="4332" spans="1:1" x14ac:dyDescent="0.25">
      <c r="A4332" s="32"/>
    </row>
    <row r="4333" spans="1:1" x14ac:dyDescent="0.25">
      <c r="A4333" s="32"/>
    </row>
    <row r="4334" spans="1:1" x14ac:dyDescent="0.25">
      <c r="A4334" s="32"/>
    </row>
    <row r="4335" spans="1:1" x14ac:dyDescent="0.25">
      <c r="A4335" s="32"/>
    </row>
    <row r="4336" spans="1:1" x14ac:dyDescent="0.25">
      <c r="A4336" s="32"/>
    </row>
    <row r="4337" spans="1:1" x14ac:dyDescent="0.25">
      <c r="A4337" s="32"/>
    </row>
    <row r="4338" spans="1:1" x14ac:dyDescent="0.25">
      <c r="A4338" s="32"/>
    </row>
    <row r="4339" spans="1:1" x14ac:dyDescent="0.25">
      <c r="A4339" s="32"/>
    </row>
    <row r="4340" spans="1:1" x14ac:dyDescent="0.25">
      <c r="A4340" s="32"/>
    </row>
    <row r="4341" spans="1:1" x14ac:dyDescent="0.25">
      <c r="A4341" s="32"/>
    </row>
    <row r="4342" spans="1:1" x14ac:dyDescent="0.25">
      <c r="A4342" s="32"/>
    </row>
    <row r="4343" spans="1:1" x14ac:dyDescent="0.25">
      <c r="A4343" s="32"/>
    </row>
    <row r="4344" spans="1:1" x14ac:dyDescent="0.25">
      <c r="A4344" s="32"/>
    </row>
    <row r="4345" spans="1:1" x14ac:dyDescent="0.25">
      <c r="A4345" s="32"/>
    </row>
    <row r="4346" spans="1:1" x14ac:dyDescent="0.25">
      <c r="A4346" s="32"/>
    </row>
    <row r="4347" spans="1:1" x14ac:dyDescent="0.25">
      <c r="A4347" s="32"/>
    </row>
    <row r="4348" spans="1:1" x14ac:dyDescent="0.25">
      <c r="A4348" s="32"/>
    </row>
    <row r="4349" spans="1:1" x14ac:dyDescent="0.25">
      <c r="A4349" s="32"/>
    </row>
    <row r="4350" spans="1:1" x14ac:dyDescent="0.25">
      <c r="A4350" s="32"/>
    </row>
    <row r="4351" spans="1:1" x14ac:dyDescent="0.25">
      <c r="A4351" s="32"/>
    </row>
    <row r="4352" spans="1:1" x14ac:dyDescent="0.25">
      <c r="A4352" s="32"/>
    </row>
    <row r="4353" spans="1:1" x14ac:dyDescent="0.25">
      <c r="A4353" s="32"/>
    </row>
    <row r="4354" spans="1:1" x14ac:dyDescent="0.25">
      <c r="A4354" s="32"/>
    </row>
    <row r="4355" spans="1:1" x14ac:dyDescent="0.25">
      <c r="A4355" s="32"/>
    </row>
    <row r="4356" spans="1:1" x14ac:dyDescent="0.25">
      <c r="A4356" s="32"/>
    </row>
    <row r="4357" spans="1:1" x14ac:dyDescent="0.25">
      <c r="A4357" s="32"/>
    </row>
    <row r="4358" spans="1:1" x14ac:dyDescent="0.25">
      <c r="A4358" s="32"/>
    </row>
    <row r="4359" spans="1:1" x14ac:dyDescent="0.25">
      <c r="A4359" s="32"/>
    </row>
    <row r="4360" spans="1:1" x14ac:dyDescent="0.25">
      <c r="A4360" s="32"/>
    </row>
    <row r="4361" spans="1:1" x14ac:dyDescent="0.25">
      <c r="A4361" s="32"/>
    </row>
    <row r="4362" spans="1:1" x14ac:dyDescent="0.25">
      <c r="A4362" s="32"/>
    </row>
    <row r="4363" spans="1:1" x14ac:dyDescent="0.25">
      <c r="A4363" s="32"/>
    </row>
    <row r="4364" spans="1:1" x14ac:dyDescent="0.25">
      <c r="A4364" s="32"/>
    </row>
    <row r="4365" spans="1:1" x14ac:dyDescent="0.25">
      <c r="A4365" s="32"/>
    </row>
    <row r="4366" spans="1:1" x14ac:dyDescent="0.25">
      <c r="A4366" s="32"/>
    </row>
    <row r="4367" spans="1:1" x14ac:dyDescent="0.25">
      <c r="A4367" s="32"/>
    </row>
    <row r="4368" spans="1:1" x14ac:dyDescent="0.25">
      <c r="A4368" s="32"/>
    </row>
    <row r="4369" spans="1:1" x14ac:dyDescent="0.25">
      <c r="A4369" s="32"/>
    </row>
    <row r="4370" spans="1:1" x14ac:dyDescent="0.25">
      <c r="A4370" s="32"/>
    </row>
    <row r="4371" spans="1:1" x14ac:dyDescent="0.25">
      <c r="A4371" s="32"/>
    </row>
    <row r="4372" spans="1:1" x14ac:dyDescent="0.25">
      <c r="A4372" s="32"/>
    </row>
    <row r="4373" spans="1:1" x14ac:dyDescent="0.25">
      <c r="A4373" s="32"/>
    </row>
    <row r="4374" spans="1:1" x14ac:dyDescent="0.25">
      <c r="A4374" s="32"/>
    </row>
    <row r="4375" spans="1:1" x14ac:dyDescent="0.25">
      <c r="A4375" s="32"/>
    </row>
    <row r="4376" spans="1:1" x14ac:dyDescent="0.25">
      <c r="A4376" s="32"/>
    </row>
    <row r="4377" spans="1:1" x14ac:dyDescent="0.25">
      <c r="A4377" s="32"/>
    </row>
    <row r="4378" spans="1:1" x14ac:dyDescent="0.25">
      <c r="A4378" s="32"/>
    </row>
    <row r="4379" spans="1:1" x14ac:dyDescent="0.25">
      <c r="A4379" s="32"/>
    </row>
    <row r="4380" spans="1:1" x14ac:dyDescent="0.25">
      <c r="A4380" s="32"/>
    </row>
    <row r="4381" spans="1:1" x14ac:dyDescent="0.25">
      <c r="A4381" s="32"/>
    </row>
    <row r="4382" spans="1:1" x14ac:dyDescent="0.25">
      <c r="A4382" s="32"/>
    </row>
    <row r="4383" spans="1:1" x14ac:dyDescent="0.25">
      <c r="A4383" s="32"/>
    </row>
    <row r="4384" spans="1:1" x14ac:dyDescent="0.25">
      <c r="A4384" s="32"/>
    </row>
    <row r="4385" spans="1:1" x14ac:dyDescent="0.25">
      <c r="A4385" s="32"/>
    </row>
    <row r="4386" spans="1:1" x14ac:dyDescent="0.25">
      <c r="A4386" s="32"/>
    </row>
    <row r="4387" spans="1:1" x14ac:dyDescent="0.25">
      <c r="A4387" s="32"/>
    </row>
    <row r="4388" spans="1:1" x14ac:dyDescent="0.25">
      <c r="A4388" s="32"/>
    </row>
    <row r="4389" spans="1:1" x14ac:dyDescent="0.25">
      <c r="A4389" s="32"/>
    </row>
    <row r="4390" spans="1:1" x14ac:dyDescent="0.25">
      <c r="A4390" s="32"/>
    </row>
    <row r="4391" spans="1:1" x14ac:dyDescent="0.25">
      <c r="A4391" s="32"/>
    </row>
    <row r="4392" spans="1:1" x14ac:dyDescent="0.25">
      <c r="A4392" s="32"/>
    </row>
    <row r="4393" spans="1:1" x14ac:dyDescent="0.25">
      <c r="A4393" s="32"/>
    </row>
    <row r="4394" spans="1:1" x14ac:dyDescent="0.25">
      <c r="A4394" s="32"/>
    </row>
    <row r="4395" spans="1:1" x14ac:dyDescent="0.25">
      <c r="A4395" s="32"/>
    </row>
    <row r="4396" spans="1:1" x14ac:dyDescent="0.25">
      <c r="A4396" s="32"/>
    </row>
    <row r="4397" spans="1:1" x14ac:dyDescent="0.25">
      <c r="A4397" s="32"/>
    </row>
    <row r="4398" spans="1:1" x14ac:dyDescent="0.25">
      <c r="A4398" s="32"/>
    </row>
    <row r="4399" spans="1:1" x14ac:dyDescent="0.25">
      <c r="A4399" s="32"/>
    </row>
    <row r="4400" spans="1:1" x14ac:dyDescent="0.25">
      <c r="A4400" s="32"/>
    </row>
    <row r="4401" spans="1:1" x14ac:dyDescent="0.25">
      <c r="A4401" s="32"/>
    </row>
    <row r="4402" spans="1:1" x14ac:dyDescent="0.25">
      <c r="A4402" s="32"/>
    </row>
    <row r="4403" spans="1:1" x14ac:dyDescent="0.25">
      <c r="A4403" s="32"/>
    </row>
    <row r="4404" spans="1:1" x14ac:dyDescent="0.25">
      <c r="A4404" s="32"/>
    </row>
    <row r="4405" spans="1:1" x14ac:dyDescent="0.25">
      <c r="A4405" s="32"/>
    </row>
    <row r="4406" spans="1:1" x14ac:dyDescent="0.25">
      <c r="A4406" s="32"/>
    </row>
    <row r="4407" spans="1:1" x14ac:dyDescent="0.25">
      <c r="A4407" s="32"/>
    </row>
    <row r="4408" spans="1:1" x14ac:dyDescent="0.25">
      <c r="A4408" s="32"/>
    </row>
    <row r="4409" spans="1:1" x14ac:dyDescent="0.25">
      <c r="A4409" s="32"/>
    </row>
    <row r="4410" spans="1:1" x14ac:dyDescent="0.25">
      <c r="A4410" s="32"/>
    </row>
    <row r="4411" spans="1:1" x14ac:dyDescent="0.25">
      <c r="A4411" s="32"/>
    </row>
    <row r="4412" spans="1:1" x14ac:dyDescent="0.25">
      <c r="A4412" s="32"/>
    </row>
    <row r="4413" spans="1:1" x14ac:dyDescent="0.25">
      <c r="A4413" s="32"/>
    </row>
    <row r="4414" spans="1:1" x14ac:dyDescent="0.25">
      <c r="A4414" s="32"/>
    </row>
    <row r="4415" spans="1:1" x14ac:dyDescent="0.25">
      <c r="A4415" s="32"/>
    </row>
    <row r="4416" spans="1:1" x14ac:dyDescent="0.25">
      <c r="A4416" s="32"/>
    </row>
    <row r="4417" spans="1:1" x14ac:dyDescent="0.25">
      <c r="A4417" s="32"/>
    </row>
    <row r="4418" spans="1:1" x14ac:dyDescent="0.25">
      <c r="A4418" s="32"/>
    </row>
    <row r="4419" spans="1:1" x14ac:dyDescent="0.25">
      <c r="A4419" s="32"/>
    </row>
    <row r="4420" spans="1:1" x14ac:dyDescent="0.25">
      <c r="A4420" s="32"/>
    </row>
    <row r="4421" spans="1:1" x14ac:dyDescent="0.25">
      <c r="A4421" s="32"/>
    </row>
    <row r="4422" spans="1:1" x14ac:dyDescent="0.25">
      <c r="A4422" s="32"/>
    </row>
    <row r="4423" spans="1:1" x14ac:dyDescent="0.25">
      <c r="A4423" s="32"/>
    </row>
    <row r="4424" spans="1:1" x14ac:dyDescent="0.25">
      <c r="A4424" s="32"/>
    </row>
    <row r="4425" spans="1:1" x14ac:dyDescent="0.25">
      <c r="A4425" s="32"/>
    </row>
    <row r="4426" spans="1:1" x14ac:dyDescent="0.25">
      <c r="A4426" s="32"/>
    </row>
    <row r="4427" spans="1:1" x14ac:dyDescent="0.25">
      <c r="A4427" s="32"/>
    </row>
    <row r="4428" spans="1:1" x14ac:dyDescent="0.25">
      <c r="A4428" s="32"/>
    </row>
    <row r="4429" spans="1:1" x14ac:dyDescent="0.25">
      <c r="A4429" s="32"/>
    </row>
    <row r="4430" spans="1:1" x14ac:dyDescent="0.25">
      <c r="A4430" s="32"/>
    </row>
    <row r="4431" spans="1:1" x14ac:dyDescent="0.25">
      <c r="A4431" s="32"/>
    </row>
    <row r="4432" spans="1:1" x14ac:dyDescent="0.25">
      <c r="A4432" s="32"/>
    </row>
    <row r="4433" spans="1:1" x14ac:dyDescent="0.25">
      <c r="A4433" s="32"/>
    </row>
    <row r="4434" spans="1:1" x14ac:dyDescent="0.25">
      <c r="A4434" s="32"/>
    </row>
    <row r="4435" spans="1:1" x14ac:dyDescent="0.25">
      <c r="A4435" s="32"/>
    </row>
    <row r="4436" spans="1:1" x14ac:dyDescent="0.25">
      <c r="A4436" s="32"/>
    </row>
    <row r="4437" spans="1:1" x14ac:dyDescent="0.25">
      <c r="A4437" s="32"/>
    </row>
    <row r="4438" spans="1:1" x14ac:dyDescent="0.25">
      <c r="A4438" s="32"/>
    </row>
    <row r="4439" spans="1:1" x14ac:dyDescent="0.25">
      <c r="A4439" s="32"/>
    </row>
    <row r="4440" spans="1:1" x14ac:dyDescent="0.25">
      <c r="A4440" s="32"/>
    </row>
    <row r="4441" spans="1:1" x14ac:dyDescent="0.25">
      <c r="A4441" s="32"/>
    </row>
    <row r="4442" spans="1:1" x14ac:dyDescent="0.25">
      <c r="A4442" s="32"/>
    </row>
    <row r="4443" spans="1:1" x14ac:dyDescent="0.25">
      <c r="A4443" s="32"/>
    </row>
    <row r="4444" spans="1:1" x14ac:dyDescent="0.25">
      <c r="A4444" s="32"/>
    </row>
    <row r="4445" spans="1:1" x14ac:dyDescent="0.25">
      <c r="A4445" s="32"/>
    </row>
    <row r="4446" spans="1:1" x14ac:dyDescent="0.25">
      <c r="A4446" s="32"/>
    </row>
    <row r="4447" spans="1:1" x14ac:dyDescent="0.25">
      <c r="A4447" s="32"/>
    </row>
    <row r="4448" spans="1:1" x14ac:dyDescent="0.25">
      <c r="A4448" s="32"/>
    </row>
    <row r="4449" spans="1:1" x14ac:dyDescent="0.25">
      <c r="A4449" s="32"/>
    </row>
    <row r="4450" spans="1:1" x14ac:dyDescent="0.25">
      <c r="A4450" s="32"/>
    </row>
    <row r="4451" spans="1:1" x14ac:dyDescent="0.25">
      <c r="A4451" s="32"/>
    </row>
    <row r="4452" spans="1:1" x14ac:dyDescent="0.25">
      <c r="A4452" s="32"/>
    </row>
    <row r="4453" spans="1:1" x14ac:dyDescent="0.25">
      <c r="A4453" s="32"/>
    </row>
    <row r="4454" spans="1:1" x14ac:dyDescent="0.25">
      <c r="A4454" s="32"/>
    </row>
    <row r="4455" spans="1:1" x14ac:dyDescent="0.25">
      <c r="A4455" s="32"/>
    </row>
    <row r="4456" spans="1:1" x14ac:dyDescent="0.25">
      <c r="A4456" s="32"/>
    </row>
    <row r="4457" spans="1:1" x14ac:dyDescent="0.25">
      <c r="A4457" s="32"/>
    </row>
    <row r="4458" spans="1:1" x14ac:dyDescent="0.25">
      <c r="A4458" s="32"/>
    </row>
    <row r="4459" spans="1:1" x14ac:dyDescent="0.25">
      <c r="A4459" s="32"/>
    </row>
    <row r="4460" spans="1:1" x14ac:dyDescent="0.25">
      <c r="A4460" s="32"/>
    </row>
    <row r="4461" spans="1:1" x14ac:dyDescent="0.25">
      <c r="A4461" s="32"/>
    </row>
    <row r="4462" spans="1:1" x14ac:dyDescent="0.25">
      <c r="A4462" s="32"/>
    </row>
    <row r="4463" spans="1:1" x14ac:dyDescent="0.25">
      <c r="A4463" s="32"/>
    </row>
    <row r="4464" spans="1:1" x14ac:dyDescent="0.25">
      <c r="A4464" s="32"/>
    </row>
    <row r="4465" spans="1:1" x14ac:dyDescent="0.25">
      <c r="A4465" s="32"/>
    </row>
    <row r="4466" spans="1:1" x14ac:dyDescent="0.25">
      <c r="A4466" s="32"/>
    </row>
    <row r="4467" spans="1:1" x14ac:dyDescent="0.25">
      <c r="A4467" s="32"/>
    </row>
    <row r="4468" spans="1:1" x14ac:dyDescent="0.25">
      <c r="A4468" s="32"/>
    </row>
    <row r="4469" spans="1:1" x14ac:dyDescent="0.25">
      <c r="A4469" s="32"/>
    </row>
    <row r="4470" spans="1:1" x14ac:dyDescent="0.25">
      <c r="A4470" s="32"/>
    </row>
    <row r="4471" spans="1:1" x14ac:dyDescent="0.25">
      <c r="A4471" s="32"/>
    </row>
    <row r="4472" spans="1:1" x14ac:dyDescent="0.25">
      <c r="A4472" s="32"/>
    </row>
    <row r="4473" spans="1:1" x14ac:dyDescent="0.25">
      <c r="A4473" s="32"/>
    </row>
    <row r="4474" spans="1:1" x14ac:dyDescent="0.25">
      <c r="A4474" s="32"/>
    </row>
    <row r="4475" spans="1:1" x14ac:dyDescent="0.25">
      <c r="A4475" s="32"/>
    </row>
    <row r="4476" spans="1:1" x14ac:dyDescent="0.25">
      <c r="A4476" s="32"/>
    </row>
    <row r="4477" spans="1:1" x14ac:dyDescent="0.25">
      <c r="A4477" s="32"/>
    </row>
    <row r="4478" spans="1:1" x14ac:dyDescent="0.25">
      <c r="A4478" s="32"/>
    </row>
    <row r="4479" spans="1:1" x14ac:dyDescent="0.25">
      <c r="A4479" s="32"/>
    </row>
    <row r="4480" spans="1:1" x14ac:dyDescent="0.25">
      <c r="A4480" s="32"/>
    </row>
    <row r="4481" spans="1:1" x14ac:dyDescent="0.25">
      <c r="A4481" s="32"/>
    </row>
    <row r="4482" spans="1:1" x14ac:dyDescent="0.25">
      <c r="A4482" s="32"/>
    </row>
    <row r="4483" spans="1:1" x14ac:dyDescent="0.25">
      <c r="A4483" s="32"/>
    </row>
    <row r="4484" spans="1:1" x14ac:dyDescent="0.25">
      <c r="A4484" s="32"/>
    </row>
    <row r="4485" spans="1:1" x14ac:dyDescent="0.25">
      <c r="A4485" s="32"/>
    </row>
    <row r="4486" spans="1:1" x14ac:dyDescent="0.25">
      <c r="A4486" s="32"/>
    </row>
    <row r="4487" spans="1:1" x14ac:dyDescent="0.25">
      <c r="A4487" s="32"/>
    </row>
    <row r="4488" spans="1:1" x14ac:dyDescent="0.25">
      <c r="A4488" s="32"/>
    </row>
    <row r="4489" spans="1:1" x14ac:dyDescent="0.25">
      <c r="A4489" s="32"/>
    </row>
    <row r="4490" spans="1:1" x14ac:dyDescent="0.25">
      <c r="A4490" s="32"/>
    </row>
    <row r="4491" spans="1:1" x14ac:dyDescent="0.25">
      <c r="A4491" s="32"/>
    </row>
    <row r="4492" spans="1:1" x14ac:dyDescent="0.25">
      <c r="A4492" s="32"/>
    </row>
    <row r="4493" spans="1:1" x14ac:dyDescent="0.25">
      <c r="A4493" s="32"/>
    </row>
    <row r="4494" spans="1:1" x14ac:dyDescent="0.25">
      <c r="A4494" s="32"/>
    </row>
    <row r="4495" spans="1:1" x14ac:dyDescent="0.25">
      <c r="A4495" s="32"/>
    </row>
    <row r="4496" spans="1:1" x14ac:dyDescent="0.25">
      <c r="A4496" s="32"/>
    </row>
    <row r="4497" spans="1:1" x14ac:dyDescent="0.25">
      <c r="A4497" s="32"/>
    </row>
    <row r="4498" spans="1:1" x14ac:dyDescent="0.25">
      <c r="A4498" s="32"/>
    </row>
    <row r="4499" spans="1:1" x14ac:dyDescent="0.25">
      <c r="A4499" s="32"/>
    </row>
    <row r="4500" spans="1:1" x14ac:dyDescent="0.25">
      <c r="A4500" s="32"/>
    </row>
    <row r="4501" spans="1:1" x14ac:dyDescent="0.25">
      <c r="A4501" s="32"/>
    </row>
    <row r="4502" spans="1:1" x14ac:dyDescent="0.25">
      <c r="A4502" s="32"/>
    </row>
    <row r="4503" spans="1:1" x14ac:dyDescent="0.25">
      <c r="A4503" s="32"/>
    </row>
    <row r="4504" spans="1:1" x14ac:dyDescent="0.25">
      <c r="A4504" s="32"/>
    </row>
    <row r="4505" spans="1:1" x14ac:dyDescent="0.25">
      <c r="A4505" s="32"/>
    </row>
    <row r="4506" spans="1:1" x14ac:dyDescent="0.25">
      <c r="A4506" s="32"/>
    </row>
    <row r="4507" spans="1:1" x14ac:dyDescent="0.25">
      <c r="A4507" s="32"/>
    </row>
    <row r="4508" spans="1:1" x14ac:dyDescent="0.25">
      <c r="A4508" s="32"/>
    </row>
    <row r="4509" spans="1:1" x14ac:dyDescent="0.25">
      <c r="A4509" s="32"/>
    </row>
    <row r="4510" spans="1:1" x14ac:dyDescent="0.25">
      <c r="A4510" s="32"/>
    </row>
    <row r="4511" spans="1:1" x14ac:dyDescent="0.25">
      <c r="A4511" s="32"/>
    </row>
    <row r="4512" spans="1:1" x14ac:dyDescent="0.25">
      <c r="A4512" s="32"/>
    </row>
    <row r="4513" spans="1:1" x14ac:dyDescent="0.25">
      <c r="A4513" s="32"/>
    </row>
    <row r="4514" spans="1:1" x14ac:dyDescent="0.25">
      <c r="A4514" s="32"/>
    </row>
    <row r="4515" spans="1:1" x14ac:dyDescent="0.25">
      <c r="A4515" s="32"/>
    </row>
    <row r="4516" spans="1:1" x14ac:dyDescent="0.25">
      <c r="A4516" s="32"/>
    </row>
    <row r="4517" spans="1:1" x14ac:dyDescent="0.25">
      <c r="A4517" s="32"/>
    </row>
    <row r="4518" spans="1:1" x14ac:dyDescent="0.25">
      <c r="A4518" s="32"/>
    </row>
    <row r="4519" spans="1:1" x14ac:dyDescent="0.25">
      <c r="A4519" s="32"/>
    </row>
    <row r="4520" spans="1:1" x14ac:dyDescent="0.25">
      <c r="A4520" s="32"/>
    </row>
    <row r="4521" spans="1:1" x14ac:dyDescent="0.25">
      <c r="A4521" s="32"/>
    </row>
    <row r="4522" spans="1:1" x14ac:dyDescent="0.25">
      <c r="A4522" s="32"/>
    </row>
    <row r="4523" spans="1:1" x14ac:dyDescent="0.25">
      <c r="A4523" s="32"/>
    </row>
    <row r="4524" spans="1:1" x14ac:dyDescent="0.25">
      <c r="A4524" s="32"/>
    </row>
    <row r="4525" spans="1:1" x14ac:dyDescent="0.25">
      <c r="A4525" s="32"/>
    </row>
    <row r="4526" spans="1:1" x14ac:dyDescent="0.25">
      <c r="A4526" s="32"/>
    </row>
    <row r="4527" spans="1:1" x14ac:dyDescent="0.25">
      <c r="A4527" s="32"/>
    </row>
    <row r="4528" spans="1:1" x14ac:dyDescent="0.25">
      <c r="A4528" s="32"/>
    </row>
    <row r="4529" spans="1:1" x14ac:dyDescent="0.25">
      <c r="A4529" s="32"/>
    </row>
    <row r="4530" spans="1:1" x14ac:dyDescent="0.25">
      <c r="A4530" s="32"/>
    </row>
    <row r="4531" spans="1:1" x14ac:dyDescent="0.25">
      <c r="A4531" s="32"/>
    </row>
    <row r="4532" spans="1:1" x14ac:dyDescent="0.25">
      <c r="A4532" s="32"/>
    </row>
    <row r="4533" spans="1:1" x14ac:dyDescent="0.25">
      <c r="A4533" s="32"/>
    </row>
    <row r="4534" spans="1:1" x14ac:dyDescent="0.25">
      <c r="A4534" s="32"/>
    </row>
    <row r="4535" spans="1:1" x14ac:dyDescent="0.25">
      <c r="A4535" s="32"/>
    </row>
    <row r="4536" spans="1:1" x14ac:dyDescent="0.25">
      <c r="A4536" s="32"/>
    </row>
    <row r="4537" spans="1:1" x14ac:dyDescent="0.25">
      <c r="A4537" s="32"/>
    </row>
    <row r="4538" spans="1:1" x14ac:dyDescent="0.25">
      <c r="A4538" s="32"/>
    </row>
    <row r="4539" spans="1:1" x14ac:dyDescent="0.25">
      <c r="A4539" s="32"/>
    </row>
    <row r="4540" spans="1:1" x14ac:dyDescent="0.25">
      <c r="A4540" s="32"/>
    </row>
    <row r="4541" spans="1:1" x14ac:dyDescent="0.25">
      <c r="A4541" s="32"/>
    </row>
    <row r="4542" spans="1:1" x14ac:dyDescent="0.25">
      <c r="A4542" s="32"/>
    </row>
    <row r="4543" spans="1:1" x14ac:dyDescent="0.25">
      <c r="A4543" s="32"/>
    </row>
    <row r="4544" spans="1:1" x14ac:dyDescent="0.25">
      <c r="A4544" s="32"/>
    </row>
    <row r="4545" spans="1:1" x14ac:dyDescent="0.25">
      <c r="A4545" s="32"/>
    </row>
    <row r="4546" spans="1:1" x14ac:dyDescent="0.25">
      <c r="A4546" s="32"/>
    </row>
    <row r="4547" spans="1:1" x14ac:dyDescent="0.25">
      <c r="A4547" s="32"/>
    </row>
    <row r="4548" spans="1:1" x14ac:dyDescent="0.25">
      <c r="A4548" s="32"/>
    </row>
    <row r="4549" spans="1:1" x14ac:dyDescent="0.25">
      <c r="A4549" s="32"/>
    </row>
    <row r="4550" spans="1:1" x14ac:dyDescent="0.25">
      <c r="A4550" s="32"/>
    </row>
    <row r="4551" spans="1:1" x14ac:dyDescent="0.25">
      <c r="A4551" s="32"/>
    </row>
    <row r="4552" spans="1:1" x14ac:dyDescent="0.25">
      <c r="A4552" s="32"/>
    </row>
    <row r="4553" spans="1:1" x14ac:dyDescent="0.25">
      <c r="A4553" s="32"/>
    </row>
    <row r="4554" spans="1:1" x14ac:dyDescent="0.25">
      <c r="A4554" s="32"/>
    </row>
    <row r="4555" spans="1:1" x14ac:dyDescent="0.25">
      <c r="A4555" s="32"/>
    </row>
    <row r="4556" spans="1:1" x14ac:dyDescent="0.25">
      <c r="A4556" s="32"/>
    </row>
    <row r="4557" spans="1:1" x14ac:dyDescent="0.25">
      <c r="A4557" s="32"/>
    </row>
    <row r="4558" spans="1:1" x14ac:dyDescent="0.25">
      <c r="A4558" s="32"/>
    </row>
    <row r="4559" spans="1:1" x14ac:dyDescent="0.25">
      <c r="A4559" s="32"/>
    </row>
    <row r="4560" spans="1:1" x14ac:dyDescent="0.25">
      <c r="A4560" s="32"/>
    </row>
    <row r="4561" spans="1:1" x14ac:dyDescent="0.25">
      <c r="A4561" s="32"/>
    </row>
    <row r="4562" spans="1:1" x14ac:dyDescent="0.25">
      <c r="A4562" s="32"/>
    </row>
    <row r="4563" spans="1:1" x14ac:dyDescent="0.25">
      <c r="A4563" s="32"/>
    </row>
    <row r="4564" spans="1:1" x14ac:dyDescent="0.25">
      <c r="A4564" s="32"/>
    </row>
    <row r="4565" spans="1:1" x14ac:dyDescent="0.25">
      <c r="A4565" s="32"/>
    </row>
    <row r="4566" spans="1:1" x14ac:dyDescent="0.25">
      <c r="A4566" s="32"/>
    </row>
    <row r="4567" spans="1:1" x14ac:dyDescent="0.25">
      <c r="A4567" s="32"/>
    </row>
    <row r="4568" spans="1:1" x14ac:dyDescent="0.25">
      <c r="A4568" s="32"/>
    </row>
    <row r="4569" spans="1:1" x14ac:dyDescent="0.25">
      <c r="A4569" s="32"/>
    </row>
    <row r="4570" spans="1:1" x14ac:dyDescent="0.25">
      <c r="A4570" s="32"/>
    </row>
    <row r="4571" spans="1:1" x14ac:dyDescent="0.25">
      <c r="A4571" s="32"/>
    </row>
    <row r="4572" spans="1:1" x14ac:dyDescent="0.25">
      <c r="A4572" s="32"/>
    </row>
    <row r="4573" spans="1:1" x14ac:dyDescent="0.25">
      <c r="A4573" s="32"/>
    </row>
    <row r="4574" spans="1:1" x14ac:dyDescent="0.25">
      <c r="A4574" s="32"/>
    </row>
    <row r="4575" spans="1:1" x14ac:dyDescent="0.25">
      <c r="A4575" s="32"/>
    </row>
    <row r="4576" spans="1:1" x14ac:dyDescent="0.25">
      <c r="A4576" s="32"/>
    </row>
    <row r="4577" spans="1:1" x14ac:dyDescent="0.25">
      <c r="A4577" s="32"/>
    </row>
    <row r="4578" spans="1:1" x14ac:dyDescent="0.25">
      <c r="A4578" s="32"/>
    </row>
    <row r="4579" spans="1:1" x14ac:dyDescent="0.25">
      <c r="A4579" s="32"/>
    </row>
    <row r="4580" spans="1:1" x14ac:dyDescent="0.25">
      <c r="A4580" s="32"/>
    </row>
    <row r="4581" spans="1:1" x14ac:dyDescent="0.25">
      <c r="A4581" s="32"/>
    </row>
    <row r="4582" spans="1:1" x14ac:dyDescent="0.25">
      <c r="A4582" s="32"/>
    </row>
    <row r="4583" spans="1:1" x14ac:dyDescent="0.25">
      <c r="A4583" s="32"/>
    </row>
    <row r="4584" spans="1:1" x14ac:dyDescent="0.25">
      <c r="A4584" s="32"/>
    </row>
    <row r="4585" spans="1:1" x14ac:dyDescent="0.25">
      <c r="A4585" s="32"/>
    </row>
    <row r="4586" spans="1:1" x14ac:dyDescent="0.25">
      <c r="A4586" s="32"/>
    </row>
    <row r="4587" spans="1:1" x14ac:dyDescent="0.25">
      <c r="A4587" s="32"/>
    </row>
    <row r="4588" spans="1:1" x14ac:dyDescent="0.25">
      <c r="A4588" s="32"/>
    </row>
    <row r="4589" spans="1:1" x14ac:dyDescent="0.25">
      <c r="A4589" s="32"/>
    </row>
    <row r="4590" spans="1:1" x14ac:dyDescent="0.25">
      <c r="A4590" s="32"/>
    </row>
    <row r="4591" spans="1:1" x14ac:dyDescent="0.25">
      <c r="A4591" s="32"/>
    </row>
    <row r="4592" spans="1:1" x14ac:dyDescent="0.25">
      <c r="A4592" s="32"/>
    </row>
    <row r="4593" spans="1:1" x14ac:dyDescent="0.25">
      <c r="A4593" s="32"/>
    </row>
    <row r="4594" spans="1:1" x14ac:dyDescent="0.25">
      <c r="A4594" s="32"/>
    </row>
    <row r="4595" spans="1:1" x14ac:dyDescent="0.25">
      <c r="A4595" s="32"/>
    </row>
    <row r="4596" spans="1:1" x14ac:dyDescent="0.25">
      <c r="A4596" s="32"/>
    </row>
    <row r="4597" spans="1:1" x14ac:dyDescent="0.25">
      <c r="A4597" s="32"/>
    </row>
    <row r="4598" spans="1:1" x14ac:dyDescent="0.25">
      <c r="A4598" s="32"/>
    </row>
    <row r="4599" spans="1:1" x14ac:dyDescent="0.25">
      <c r="A4599" s="32"/>
    </row>
    <row r="4600" spans="1:1" x14ac:dyDescent="0.25">
      <c r="A4600" s="32"/>
    </row>
    <row r="4601" spans="1:1" x14ac:dyDescent="0.25">
      <c r="A4601" s="32"/>
    </row>
    <row r="4602" spans="1:1" x14ac:dyDescent="0.25">
      <c r="A4602" s="32"/>
    </row>
    <row r="4603" spans="1:1" x14ac:dyDescent="0.25">
      <c r="A4603" s="32"/>
    </row>
    <row r="4604" spans="1:1" x14ac:dyDescent="0.25">
      <c r="A4604" s="32"/>
    </row>
    <row r="4605" spans="1:1" x14ac:dyDescent="0.25">
      <c r="A4605" s="32"/>
    </row>
    <row r="4606" spans="1:1" x14ac:dyDescent="0.25">
      <c r="A4606" s="32"/>
    </row>
    <row r="4607" spans="1:1" x14ac:dyDescent="0.25">
      <c r="A4607" s="32"/>
    </row>
    <row r="4608" spans="1:1" x14ac:dyDescent="0.25">
      <c r="A4608" s="32"/>
    </row>
    <row r="4609" spans="1:1" x14ac:dyDescent="0.25">
      <c r="A4609" s="32"/>
    </row>
    <row r="4610" spans="1:1" x14ac:dyDescent="0.25">
      <c r="A4610" s="32"/>
    </row>
    <row r="4611" spans="1:1" x14ac:dyDescent="0.25">
      <c r="A4611" s="32"/>
    </row>
    <row r="4612" spans="1:1" x14ac:dyDescent="0.25">
      <c r="A4612" s="32"/>
    </row>
    <row r="4613" spans="1:1" x14ac:dyDescent="0.25">
      <c r="A4613" s="32"/>
    </row>
    <row r="4614" spans="1:1" x14ac:dyDescent="0.25">
      <c r="A4614" s="32"/>
    </row>
    <row r="4615" spans="1:1" x14ac:dyDescent="0.25">
      <c r="A4615" s="32"/>
    </row>
    <row r="4616" spans="1:1" x14ac:dyDescent="0.25">
      <c r="A4616" s="32"/>
    </row>
    <row r="4617" spans="1:1" x14ac:dyDescent="0.25">
      <c r="A4617" s="32"/>
    </row>
    <row r="4618" spans="1:1" x14ac:dyDescent="0.25">
      <c r="A4618" s="32"/>
    </row>
    <row r="4619" spans="1:1" x14ac:dyDescent="0.25">
      <c r="A4619" s="32"/>
    </row>
    <row r="4620" spans="1:1" x14ac:dyDescent="0.25">
      <c r="A4620" s="32"/>
    </row>
    <row r="4621" spans="1:1" x14ac:dyDescent="0.25">
      <c r="A4621" s="32"/>
    </row>
    <row r="4622" spans="1:1" x14ac:dyDescent="0.25">
      <c r="A4622" s="32"/>
    </row>
    <row r="4623" spans="1:1" x14ac:dyDescent="0.25">
      <c r="A4623" s="32"/>
    </row>
    <row r="4624" spans="1:1" x14ac:dyDescent="0.25">
      <c r="A4624" s="32"/>
    </row>
    <row r="4625" spans="1:1" x14ac:dyDescent="0.25">
      <c r="A4625" s="32"/>
    </row>
    <row r="4626" spans="1:1" x14ac:dyDescent="0.25">
      <c r="A4626" s="32"/>
    </row>
    <row r="4627" spans="1:1" x14ac:dyDescent="0.25">
      <c r="A4627" s="32"/>
    </row>
    <row r="4628" spans="1:1" x14ac:dyDescent="0.25">
      <c r="A4628" s="32"/>
    </row>
    <row r="4629" spans="1:1" x14ac:dyDescent="0.25">
      <c r="A4629" s="32"/>
    </row>
    <row r="4630" spans="1:1" x14ac:dyDescent="0.25">
      <c r="A4630" s="32"/>
    </row>
    <row r="4631" spans="1:1" x14ac:dyDescent="0.25">
      <c r="A4631" s="32"/>
    </row>
    <row r="4632" spans="1:1" x14ac:dyDescent="0.25">
      <c r="A4632" s="32"/>
    </row>
    <row r="4633" spans="1:1" x14ac:dyDescent="0.25">
      <c r="A4633" s="32"/>
    </row>
    <row r="4634" spans="1:1" x14ac:dyDescent="0.25">
      <c r="A4634" s="32"/>
    </row>
    <row r="4635" spans="1:1" x14ac:dyDescent="0.25">
      <c r="A4635" s="32"/>
    </row>
    <row r="4636" spans="1:1" x14ac:dyDescent="0.25">
      <c r="A4636" s="32"/>
    </row>
    <row r="4637" spans="1:1" x14ac:dyDescent="0.25">
      <c r="A4637" s="32"/>
    </row>
    <row r="4638" spans="1:1" x14ac:dyDescent="0.25">
      <c r="A4638" s="32"/>
    </row>
    <row r="4639" spans="1:1" x14ac:dyDescent="0.25">
      <c r="A4639" s="32"/>
    </row>
    <row r="4640" spans="1:1" x14ac:dyDescent="0.25">
      <c r="A4640" s="32"/>
    </row>
    <row r="4641" spans="1:1" x14ac:dyDescent="0.25">
      <c r="A4641" s="32"/>
    </row>
    <row r="4642" spans="1:1" x14ac:dyDescent="0.25">
      <c r="A4642" s="32"/>
    </row>
    <row r="4643" spans="1:1" x14ac:dyDescent="0.25">
      <c r="A4643" s="32"/>
    </row>
    <row r="4644" spans="1:1" x14ac:dyDescent="0.25">
      <c r="A4644" s="32"/>
    </row>
    <row r="4645" spans="1:1" x14ac:dyDescent="0.25">
      <c r="A4645" s="32"/>
    </row>
    <row r="4646" spans="1:1" x14ac:dyDescent="0.25">
      <c r="A4646" s="32"/>
    </row>
    <row r="4647" spans="1:1" x14ac:dyDescent="0.25">
      <c r="A4647" s="32"/>
    </row>
    <row r="4648" spans="1:1" x14ac:dyDescent="0.25">
      <c r="A4648" s="32"/>
    </row>
    <row r="4649" spans="1:1" x14ac:dyDescent="0.25">
      <c r="A4649" s="32"/>
    </row>
    <row r="4650" spans="1:1" x14ac:dyDescent="0.25">
      <c r="A4650" s="32"/>
    </row>
    <row r="4651" spans="1:1" x14ac:dyDescent="0.25">
      <c r="A4651" s="32"/>
    </row>
    <row r="4652" spans="1:1" x14ac:dyDescent="0.25">
      <c r="A4652" s="32"/>
    </row>
    <row r="4653" spans="1:1" x14ac:dyDescent="0.25">
      <c r="A4653" s="32"/>
    </row>
    <row r="4654" spans="1:1" x14ac:dyDescent="0.25">
      <c r="A4654" s="32"/>
    </row>
    <row r="4655" spans="1:1" x14ac:dyDescent="0.25">
      <c r="A4655" s="32"/>
    </row>
    <row r="4656" spans="1:1" x14ac:dyDescent="0.25">
      <c r="A4656" s="32"/>
    </row>
    <row r="4657" spans="1:1" x14ac:dyDescent="0.25">
      <c r="A4657" s="32"/>
    </row>
    <row r="4658" spans="1:1" x14ac:dyDescent="0.25">
      <c r="A4658" s="32"/>
    </row>
    <row r="4659" spans="1:1" x14ac:dyDescent="0.25">
      <c r="A4659" s="32"/>
    </row>
    <row r="4660" spans="1:1" x14ac:dyDescent="0.25">
      <c r="A4660" s="32"/>
    </row>
    <row r="4661" spans="1:1" x14ac:dyDescent="0.25">
      <c r="A4661" s="32"/>
    </row>
    <row r="4662" spans="1:1" x14ac:dyDescent="0.25">
      <c r="A4662" s="32"/>
    </row>
    <row r="4663" spans="1:1" x14ac:dyDescent="0.25">
      <c r="A4663" s="32"/>
    </row>
    <row r="4664" spans="1:1" x14ac:dyDescent="0.25">
      <c r="A4664" s="32"/>
    </row>
    <row r="4665" spans="1:1" x14ac:dyDescent="0.25">
      <c r="A4665" s="32"/>
    </row>
    <row r="4666" spans="1:1" x14ac:dyDescent="0.25">
      <c r="A4666" s="32"/>
    </row>
    <row r="4667" spans="1:1" x14ac:dyDescent="0.25">
      <c r="A4667" s="32"/>
    </row>
    <row r="4668" spans="1:1" x14ac:dyDescent="0.25">
      <c r="A4668" s="32"/>
    </row>
    <row r="4669" spans="1:1" x14ac:dyDescent="0.25">
      <c r="A4669" s="32"/>
    </row>
    <row r="4670" spans="1:1" x14ac:dyDescent="0.25">
      <c r="A4670" s="32"/>
    </row>
    <row r="4671" spans="1:1" x14ac:dyDescent="0.25">
      <c r="A4671" s="32"/>
    </row>
    <row r="4672" spans="1:1" x14ac:dyDescent="0.25">
      <c r="A4672" s="32"/>
    </row>
    <row r="4673" spans="1:1" x14ac:dyDescent="0.25">
      <c r="A4673" s="32"/>
    </row>
    <row r="4674" spans="1:1" x14ac:dyDescent="0.25">
      <c r="A4674" s="32"/>
    </row>
    <row r="4675" spans="1:1" x14ac:dyDescent="0.25">
      <c r="A4675" s="32"/>
    </row>
    <row r="4676" spans="1:1" x14ac:dyDescent="0.25">
      <c r="A4676" s="32"/>
    </row>
    <row r="4677" spans="1:1" x14ac:dyDescent="0.25">
      <c r="A4677" s="32"/>
    </row>
    <row r="4678" spans="1:1" x14ac:dyDescent="0.25">
      <c r="A4678" s="32"/>
    </row>
    <row r="4679" spans="1:1" x14ac:dyDescent="0.25">
      <c r="A4679" s="32"/>
    </row>
    <row r="4680" spans="1:1" x14ac:dyDescent="0.25">
      <c r="A4680" s="32"/>
    </row>
    <row r="4681" spans="1:1" x14ac:dyDescent="0.25">
      <c r="A4681" s="32"/>
    </row>
    <row r="4682" spans="1:1" x14ac:dyDescent="0.25">
      <c r="A4682" s="32"/>
    </row>
    <row r="4683" spans="1:1" x14ac:dyDescent="0.25">
      <c r="A4683" s="32"/>
    </row>
    <row r="4684" spans="1:1" x14ac:dyDescent="0.25">
      <c r="A4684" s="32"/>
    </row>
    <row r="4685" spans="1:1" x14ac:dyDescent="0.25">
      <c r="A4685" s="32"/>
    </row>
    <row r="4686" spans="1:1" x14ac:dyDescent="0.25">
      <c r="A4686" s="32"/>
    </row>
    <row r="4687" spans="1:1" x14ac:dyDescent="0.25">
      <c r="A4687" s="32"/>
    </row>
    <row r="4688" spans="1:1" x14ac:dyDescent="0.25">
      <c r="A4688" s="32"/>
    </row>
    <row r="4689" spans="1:1" x14ac:dyDescent="0.25">
      <c r="A4689" s="32"/>
    </row>
    <row r="4690" spans="1:1" x14ac:dyDescent="0.25">
      <c r="A4690" s="32"/>
    </row>
    <row r="4691" spans="1:1" x14ac:dyDescent="0.25">
      <c r="A4691" s="32"/>
    </row>
    <row r="4692" spans="1:1" x14ac:dyDescent="0.25">
      <c r="A4692" s="32"/>
    </row>
    <row r="4693" spans="1:1" x14ac:dyDescent="0.25">
      <c r="A4693" s="32"/>
    </row>
    <row r="4694" spans="1:1" x14ac:dyDescent="0.25">
      <c r="A4694" s="32"/>
    </row>
    <row r="4695" spans="1:1" x14ac:dyDescent="0.25">
      <c r="A4695" s="32"/>
    </row>
    <row r="4696" spans="1:1" x14ac:dyDescent="0.25">
      <c r="A4696" s="32"/>
    </row>
    <row r="4697" spans="1:1" x14ac:dyDescent="0.25">
      <c r="A4697" s="32"/>
    </row>
    <row r="4698" spans="1:1" x14ac:dyDescent="0.25">
      <c r="A4698" s="32"/>
    </row>
    <row r="4699" spans="1:1" x14ac:dyDescent="0.25">
      <c r="A4699" s="32"/>
    </row>
    <row r="4700" spans="1:1" x14ac:dyDescent="0.25">
      <c r="A4700" s="32"/>
    </row>
    <row r="4701" spans="1:1" x14ac:dyDescent="0.25">
      <c r="A4701" s="32"/>
    </row>
    <row r="4702" spans="1:1" x14ac:dyDescent="0.25">
      <c r="A4702" s="32"/>
    </row>
    <row r="4703" spans="1:1" x14ac:dyDescent="0.25">
      <c r="A4703" s="32"/>
    </row>
    <row r="4704" spans="1:1" x14ac:dyDescent="0.25">
      <c r="A4704" s="32"/>
    </row>
    <row r="4705" spans="1:1" x14ac:dyDescent="0.25">
      <c r="A4705" s="32"/>
    </row>
    <row r="4706" spans="1:1" x14ac:dyDescent="0.25">
      <c r="A4706" s="32"/>
    </row>
    <row r="4707" spans="1:1" x14ac:dyDescent="0.25">
      <c r="A4707" s="32"/>
    </row>
    <row r="4708" spans="1:1" x14ac:dyDescent="0.25">
      <c r="A4708" s="32"/>
    </row>
    <row r="4709" spans="1:1" x14ac:dyDescent="0.25">
      <c r="A4709" s="32"/>
    </row>
    <row r="4710" spans="1:1" x14ac:dyDescent="0.25">
      <c r="A4710" s="32"/>
    </row>
    <row r="4711" spans="1:1" x14ac:dyDescent="0.25">
      <c r="A4711" s="32"/>
    </row>
    <row r="4712" spans="1:1" x14ac:dyDescent="0.25">
      <c r="A4712" s="32"/>
    </row>
    <row r="4713" spans="1:1" x14ac:dyDescent="0.25">
      <c r="A4713" s="32"/>
    </row>
    <row r="4714" spans="1:1" x14ac:dyDescent="0.25">
      <c r="A4714" s="32"/>
    </row>
    <row r="4715" spans="1:1" x14ac:dyDescent="0.25">
      <c r="A4715" s="32"/>
    </row>
    <row r="4716" spans="1:1" x14ac:dyDescent="0.25">
      <c r="A4716" s="32"/>
    </row>
    <row r="4717" spans="1:1" x14ac:dyDescent="0.25">
      <c r="A4717" s="32"/>
    </row>
    <row r="4718" spans="1:1" x14ac:dyDescent="0.25">
      <c r="A4718" s="32"/>
    </row>
    <row r="4719" spans="1:1" x14ac:dyDescent="0.25">
      <c r="A4719" s="32"/>
    </row>
    <row r="4720" spans="1:1" x14ac:dyDescent="0.25">
      <c r="A4720" s="32"/>
    </row>
    <row r="4721" spans="1:1" x14ac:dyDescent="0.25">
      <c r="A4721" s="32"/>
    </row>
    <row r="4722" spans="1:1" x14ac:dyDescent="0.25">
      <c r="A4722" s="32"/>
    </row>
    <row r="4723" spans="1:1" x14ac:dyDescent="0.25">
      <c r="A4723" s="32"/>
    </row>
    <row r="4724" spans="1:1" x14ac:dyDescent="0.25">
      <c r="A4724" s="32"/>
    </row>
    <row r="4725" spans="1:1" x14ac:dyDescent="0.25">
      <c r="A4725" s="32"/>
    </row>
    <row r="4726" spans="1:1" x14ac:dyDescent="0.25">
      <c r="A4726" s="32"/>
    </row>
    <row r="4727" spans="1:1" x14ac:dyDescent="0.25">
      <c r="A4727" s="32"/>
    </row>
    <row r="4728" spans="1:1" x14ac:dyDescent="0.25">
      <c r="A4728" s="32"/>
    </row>
    <row r="4729" spans="1:1" x14ac:dyDescent="0.25">
      <c r="A4729" s="32"/>
    </row>
    <row r="4730" spans="1:1" x14ac:dyDescent="0.25">
      <c r="A4730" s="32"/>
    </row>
    <row r="4731" spans="1:1" x14ac:dyDescent="0.25">
      <c r="A4731" s="32"/>
    </row>
    <row r="4732" spans="1:1" x14ac:dyDescent="0.25">
      <c r="A4732" s="32"/>
    </row>
    <row r="4733" spans="1:1" x14ac:dyDescent="0.25">
      <c r="A4733" s="32"/>
    </row>
    <row r="4734" spans="1:1" x14ac:dyDescent="0.25">
      <c r="A4734" s="32"/>
    </row>
    <row r="4735" spans="1:1" x14ac:dyDescent="0.25">
      <c r="A4735" s="32"/>
    </row>
    <row r="4736" spans="1:1" x14ac:dyDescent="0.25">
      <c r="A4736" s="32"/>
    </row>
    <row r="4737" spans="1:1" x14ac:dyDescent="0.25">
      <c r="A4737" s="32"/>
    </row>
    <row r="4738" spans="1:1" x14ac:dyDescent="0.25">
      <c r="A4738" s="32"/>
    </row>
    <row r="4739" spans="1:1" x14ac:dyDescent="0.25">
      <c r="A4739" s="32"/>
    </row>
    <row r="4740" spans="1:1" x14ac:dyDescent="0.25">
      <c r="A4740" s="32"/>
    </row>
    <row r="4741" spans="1:1" x14ac:dyDescent="0.25">
      <c r="A4741" s="32"/>
    </row>
    <row r="4742" spans="1:1" x14ac:dyDescent="0.25">
      <c r="A4742" s="32"/>
    </row>
    <row r="4743" spans="1:1" x14ac:dyDescent="0.25">
      <c r="A4743" s="32"/>
    </row>
    <row r="4744" spans="1:1" x14ac:dyDescent="0.25">
      <c r="A4744" s="32"/>
    </row>
    <row r="4745" spans="1:1" x14ac:dyDescent="0.25">
      <c r="A4745" s="32"/>
    </row>
    <row r="4746" spans="1:1" x14ac:dyDescent="0.25">
      <c r="A4746" s="32"/>
    </row>
    <row r="4747" spans="1:1" x14ac:dyDescent="0.25">
      <c r="A4747" s="32"/>
    </row>
    <row r="4748" spans="1:1" x14ac:dyDescent="0.25">
      <c r="A4748" s="32"/>
    </row>
    <row r="4749" spans="1:1" x14ac:dyDescent="0.25">
      <c r="A4749" s="32"/>
    </row>
    <row r="4750" spans="1:1" x14ac:dyDescent="0.25">
      <c r="A4750" s="32"/>
    </row>
    <row r="4751" spans="1:1" x14ac:dyDescent="0.25">
      <c r="A4751" s="32"/>
    </row>
    <row r="4752" spans="1:1" x14ac:dyDescent="0.25">
      <c r="A4752" s="32"/>
    </row>
    <row r="4753" spans="1:1" x14ac:dyDescent="0.25">
      <c r="A4753" s="32"/>
    </row>
    <row r="4754" spans="1:1" x14ac:dyDescent="0.25">
      <c r="A4754" s="32"/>
    </row>
    <row r="4755" spans="1:1" x14ac:dyDescent="0.25">
      <c r="A4755" s="32"/>
    </row>
    <row r="4756" spans="1:1" x14ac:dyDescent="0.25">
      <c r="A4756" s="32"/>
    </row>
    <row r="4757" spans="1:1" x14ac:dyDescent="0.25">
      <c r="A4757" s="32"/>
    </row>
    <row r="4758" spans="1:1" x14ac:dyDescent="0.25">
      <c r="A4758" s="32"/>
    </row>
    <row r="4759" spans="1:1" x14ac:dyDescent="0.25">
      <c r="A4759" s="32"/>
    </row>
    <row r="4760" spans="1:1" x14ac:dyDescent="0.25">
      <c r="A4760" s="32"/>
    </row>
    <row r="4761" spans="1:1" x14ac:dyDescent="0.25">
      <c r="A4761" s="32"/>
    </row>
    <row r="4762" spans="1:1" x14ac:dyDescent="0.25">
      <c r="A4762" s="32"/>
    </row>
    <row r="4763" spans="1:1" x14ac:dyDescent="0.25">
      <c r="A4763" s="32"/>
    </row>
    <row r="4764" spans="1:1" x14ac:dyDescent="0.25">
      <c r="A4764" s="32"/>
    </row>
    <row r="4765" spans="1:1" x14ac:dyDescent="0.25">
      <c r="A4765" s="32"/>
    </row>
    <row r="4766" spans="1:1" x14ac:dyDescent="0.25">
      <c r="A4766" s="32"/>
    </row>
    <row r="4767" spans="1:1" x14ac:dyDescent="0.25">
      <c r="A4767" s="32"/>
    </row>
    <row r="4768" spans="1:1" x14ac:dyDescent="0.25">
      <c r="A4768" s="32"/>
    </row>
    <row r="4769" spans="1:1" x14ac:dyDescent="0.25">
      <c r="A4769" s="32"/>
    </row>
    <row r="4770" spans="1:1" x14ac:dyDescent="0.25">
      <c r="A4770" s="32"/>
    </row>
    <row r="4771" spans="1:1" x14ac:dyDescent="0.25">
      <c r="A4771" s="32"/>
    </row>
    <row r="4772" spans="1:1" x14ac:dyDescent="0.25">
      <c r="A4772" s="32"/>
    </row>
    <row r="4773" spans="1:1" x14ac:dyDescent="0.25">
      <c r="A4773" s="32"/>
    </row>
    <row r="4774" spans="1:1" x14ac:dyDescent="0.25">
      <c r="A4774" s="32"/>
    </row>
    <row r="4775" spans="1:1" x14ac:dyDescent="0.25">
      <c r="A4775" s="32"/>
    </row>
    <row r="4776" spans="1:1" x14ac:dyDescent="0.25">
      <c r="A4776" s="32"/>
    </row>
    <row r="4777" spans="1:1" x14ac:dyDescent="0.25">
      <c r="A4777" s="32"/>
    </row>
    <row r="4778" spans="1:1" x14ac:dyDescent="0.25">
      <c r="A4778" s="32"/>
    </row>
    <row r="4779" spans="1:1" x14ac:dyDescent="0.25">
      <c r="A4779" s="32"/>
    </row>
    <row r="4780" spans="1:1" x14ac:dyDescent="0.25">
      <c r="A4780" s="32"/>
    </row>
    <row r="4781" spans="1:1" x14ac:dyDescent="0.25">
      <c r="A4781" s="32"/>
    </row>
    <row r="4782" spans="1:1" x14ac:dyDescent="0.25">
      <c r="A4782" s="32"/>
    </row>
    <row r="4783" spans="1:1" x14ac:dyDescent="0.25">
      <c r="A4783" s="32"/>
    </row>
    <row r="4784" spans="1:1" x14ac:dyDescent="0.25">
      <c r="A4784" s="32"/>
    </row>
    <row r="4785" spans="1:1" x14ac:dyDescent="0.25">
      <c r="A4785" s="32"/>
    </row>
    <row r="4786" spans="1:1" x14ac:dyDescent="0.25">
      <c r="A4786" s="32"/>
    </row>
    <row r="4787" spans="1:1" x14ac:dyDescent="0.25">
      <c r="A4787" s="32"/>
    </row>
    <row r="4788" spans="1:1" x14ac:dyDescent="0.25">
      <c r="A4788" s="32"/>
    </row>
    <row r="4789" spans="1:1" x14ac:dyDescent="0.25">
      <c r="A4789" s="32"/>
    </row>
    <row r="4790" spans="1:1" x14ac:dyDescent="0.25">
      <c r="A4790" s="32"/>
    </row>
    <row r="4791" spans="1:1" x14ac:dyDescent="0.25">
      <c r="A4791" s="32"/>
    </row>
    <row r="4792" spans="1:1" x14ac:dyDescent="0.25">
      <c r="A4792" s="32"/>
    </row>
    <row r="4793" spans="1:1" x14ac:dyDescent="0.25">
      <c r="A4793" s="32"/>
    </row>
    <row r="4794" spans="1:1" x14ac:dyDescent="0.25">
      <c r="A4794" s="32"/>
    </row>
    <row r="4795" spans="1:1" x14ac:dyDescent="0.25">
      <c r="A4795" s="32"/>
    </row>
    <row r="4796" spans="1:1" x14ac:dyDescent="0.25">
      <c r="A4796" s="32"/>
    </row>
    <row r="4797" spans="1:1" x14ac:dyDescent="0.25">
      <c r="A4797" s="32"/>
    </row>
    <row r="4798" spans="1:1" x14ac:dyDescent="0.25">
      <c r="A4798" s="32"/>
    </row>
    <row r="4799" spans="1:1" x14ac:dyDescent="0.25">
      <c r="A4799" s="32"/>
    </row>
    <row r="4800" spans="1:1" x14ac:dyDescent="0.25">
      <c r="A4800" s="32"/>
    </row>
    <row r="4801" spans="1:1" x14ac:dyDescent="0.25">
      <c r="A4801" s="32"/>
    </row>
    <row r="4802" spans="1:1" x14ac:dyDescent="0.25">
      <c r="A4802" s="32"/>
    </row>
    <row r="4803" spans="1:1" x14ac:dyDescent="0.25">
      <c r="A4803" s="32"/>
    </row>
    <row r="4804" spans="1:1" x14ac:dyDescent="0.25">
      <c r="A4804" s="32"/>
    </row>
    <row r="4805" spans="1:1" x14ac:dyDescent="0.25">
      <c r="A4805" s="32"/>
    </row>
    <row r="4806" spans="1:1" x14ac:dyDescent="0.25">
      <c r="A4806" s="32"/>
    </row>
    <row r="4807" spans="1:1" x14ac:dyDescent="0.25">
      <c r="A4807" s="32"/>
    </row>
    <row r="4808" spans="1:1" x14ac:dyDescent="0.25">
      <c r="A4808" s="32"/>
    </row>
    <row r="4809" spans="1:1" x14ac:dyDescent="0.25">
      <c r="A4809" s="32"/>
    </row>
    <row r="4810" spans="1:1" x14ac:dyDescent="0.25">
      <c r="A4810" s="32"/>
    </row>
    <row r="4811" spans="1:1" x14ac:dyDescent="0.25">
      <c r="A4811" s="32"/>
    </row>
    <row r="4812" spans="1:1" x14ac:dyDescent="0.25">
      <c r="A4812" s="32"/>
    </row>
    <row r="4813" spans="1:1" x14ac:dyDescent="0.25">
      <c r="A4813" s="32"/>
    </row>
    <row r="4814" spans="1:1" x14ac:dyDescent="0.25">
      <c r="A4814" s="32"/>
    </row>
    <row r="4815" spans="1:1" x14ac:dyDescent="0.25">
      <c r="A4815" s="32"/>
    </row>
    <row r="4816" spans="1:1" x14ac:dyDescent="0.25">
      <c r="A4816" s="32"/>
    </row>
    <row r="4817" spans="1:1" x14ac:dyDescent="0.25">
      <c r="A4817" s="32"/>
    </row>
    <row r="4818" spans="1:1" x14ac:dyDescent="0.25">
      <c r="A4818" s="32"/>
    </row>
    <row r="4819" spans="1:1" x14ac:dyDescent="0.25">
      <c r="A4819" s="32"/>
    </row>
    <row r="4820" spans="1:1" x14ac:dyDescent="0.25">
      <c r="A4820" s="32"/>
    </row>
    <row r="4821" spans="1:1" x14ac:dyDescent="0.25">
      <c r="A4821" s="32"/>
    </row>
    <row r="4822" spans="1:1" x14ac:dyDescent="0.25">
      <c r="A4822" s="32"/>
    </row>
    <row r="4823" spans="1:1" x14ac:dyDescent="0.25">
      <c r="A4823" s="32"/>
    </row>
    <row r="4824" spans="1:1" x14ac:dyDescent="0.25">
      <c r="A4824" s="32"/>
    </row>
    <row r="4825" spans="1:1" x14ac:dyDescent="0.25">
      <c r="A4825" s="32"/>
    </row>
    <row r="4826" spans="1:1" x14ac:dyDescent="0.25">
      <c r="A4826" s="32"/>
    </row>
    <row r="4827" spans="1:1" x14ac:dyDescent="0.25">
      <c r="A4827" s="32"/>
    </row>
    <row r="4828" spans="1:1" x14ac:dyDescent="0.25">
      <c r="A4828" s="32"/>
    </row>
    <row r="4829" spans="1:1" x14ac:dyDescent="0.25">
      <c r="A4829" s="32"/>
    </row>
    <row r="4830" spans="1:1" x14ac:dyDescent="0.25">
      <c r="A4830" s="32"/>
    </row>
    <row r="4831" spans="1:1" x14ac:dyDescent="0.25">
      <c r="A4831" s="32"/>
    </row>
    <row r="4832" spans="1:1" x14ac:dyDescent="0.25">
      <c r="A4832" s="32"/>
    </row>
    <row r="4833" spans="1:1" x14ac:dyDescent="0.25">
      <c r="A4833" s="32"/>
    </row>
    <row r="4834" spans="1:1" x14ac:dyDescent="0.25">
      <c r="A4834" s="32"/>
    </row>
    <row r="4835" spans="1:1" x14ac:dyDescent="0.25">
      <c r="A4835" s="32"/>
    </row>
    <row r="4836" spans="1:1" x14ac:dyDescent="0.25">
      <c r="A4836" s="32"/>
    </row>
    <row r="4837" spans="1:1" x14ac:dyDescent="0.25">
      <c r="A4837" s="32"/>
    </row>
    <row r="4838" spans="1:1" x14ac:dyDescent="0.25">
      <c r="A4838" s="32"/>
    </row>
    <row r="4839" spans="1:1" x14ac:dyDescent="0.25">
      <c r="A4839" s="32"/>
    </row>
    <row r="4840" spans="1:1" x14ac:dyDescent="0.25">
      <c r="A4840" s="32"/>
    </row>
    <row r="4841" spans="1:1" x14ac:dyDescent="0.25">
      <c r="A4841" s="32"/>
    </row>
    <row r="4842" spans="1:1" x14ac:dyDescent="0.25">
      <c r="A4842" s="32"/>
    </row>
    <row r="4843" spans="1:1" x14ac:dyDescent="0.25">
      <c r="A4843" s="32"/>
    </row>
    <row r="4844" spans="1:1" x14ac:dyDescent="0.25">
      <c r="A4844" s="32"/>
    </row>
    <row r="4845" spans="1:1" x14ac:dyDescent="0.25">
      <c r="A4845" s="32"/>
    </row>
    <row r="4846" spans="1:1" x14ac:dyDescent="0.25">
      <c r="A4846" s="32"/>
    </row>
    <row r="4847" spans="1:1" x14ac:dyDescent="0.25">
      <c r="A4847" s="32"/>
    </row>
    <row r="4848" spans="1:1" x14ac:dyDescent="0.25">
      <c r="A4848" s="32"/>
    </row>
    <row r="4849" spans="1:1" x14ac:dyDescent="0.25">
      <c r="A4849" s="32"/>
    </row>
    <row r="4850" spans="1:1" x14ac:dyDescent="0.25">
      <c r="A4850" s="32"/>
    </row>
    <row r="4851" spans="1:1" x14ac:dyDescent="0.25">
      <c r="A4851" s="32"/>
    </row>
    <row r="4852" spans="1:1" x14ac:dyDescent="0.25">
      <c r="A4852" s="32"/>
    </row>
    <row r="4853" spans="1:1" x14ac:dyDescent="0.25">
      <c r="A4853" s="32"/>
    </row>
    <row r="4854" spans="1:1" x14ac:dyDescent="0.25">
      <c r="A4854" s="32"/>
    </row>
    <row r="4855" spans="1:1" x14ac:dyDescent="0.25">
      <c r="A4855" s="32"/>
    </row>
    <row r="4856" spans="1:1" x14ac:dyDescent="0.25">
      <c r="A4856" s="32"/>
    </row>
    <row r="4857" spans="1:1" x14ac:dyDescent="0.25">
      <c r="A4857" s="32"/>
    </row>
    <row r="4858" spans="1:1" x14ac:dyDescent="0.25">
      <c r="A4858" s="32"/>
    </row>
    <row r="4859" spans="1:1" x14ac:dyDescent="0.25">
      <c r="A4859" s="32"/>
    </row>
    <row r="4860" spans="1:1" x14ac:dyDescent="0.25">
      <c r="A4860" s="32"/>
    </row>
    <row r="4861" spans="1:1" x14ac:dyDescent="0.25">
      <c r="A4861" s="32"/>
    </row>
    <row r="4862" spans="1:1" x14ac:dyDescent="0.25">
      <c r="A4862" s="32"/>
    </row>
    <row r="4863" spans="1:1" x14ac:dyDescent="0.25">
      <c r="A4863" s="32"/>
    </row>
    <row r="4864" spans="1:1" x14ac:dyDescent="0.25">
      <c r="A4864" s="32"/>
    </row>
    <row r="4865" spans="1:1" x14ac:dyDescent="0.25">
      <c r="A4865" s="32"/>
    </row>
    <row r="4866" spans="1:1" x14ac:dyDescent="0.25">
      <c r="A4866" s="32"/>
    </row>
    <row r="4867" spans="1:1" x14ac:dyDescent="0.25">
      <c r="A4867" s="32"/>
    </row>
    <row r="4868" spans="1:1" x14ac:dyDescent="0.25">
      <c r="A4868" s="32"/>
    </row>
    <row r="4869" spans="1:1" x14ac:dyDescent="0.25">
      <c r="A4869" s="32"/>
    </row>
    <row r="4870" spans="1:1" x14ac:dyDescent="0.25">
      <c r="A4870" s="32"/>
    </row>
    <row r="4871" spans="1:1" x14ac:dyDescent="0.25">
      <c r="A4871" s="32"/>
    </row>
    <row r="4872" spans="1:1" x14ac:dyDescent="0.25">
      <c r="A4872" s="32"/>
    </row>
    <row r="4873" spans="1:1" x14ac:dyDescent="0.25">
      <c r="A4873" s="32"/>
    </row>
    <row r="4874" spans="1:1" x14ac:dyDescent="0.25">
      <c r="A4874" s="32"/>
    </row>
    <row r="4875" spans="1:1" x14ac:dyDescent="0.25">
      <c r="A4875" s="32"/>
    </row>
    <row r="4876" spans="1:1" x14ac:dyDescent="0.25">
      <c r="A4876" s="32"/>
    </row>
    <row r="4877" spans="1:1" x14ac:dyDescent="0.25">
      <c r="A4877" s="32"/>
    </row>
    <row r="4878" spans="1:1" x14ac:dyDescent="0.25">
      <c r="A4878" s="32"/>
    </row>
    <row r="4879" spans="1:1" x14ac:dyDescent="0.25">
      <c r="A4879" s="32"/>
    </row>
    <row r="4880" spans="1:1" x14ac:dyDescent="0.25">
      <c r="A4880" s="32"/>
    </row>
    <row r="4881" spans="1:1" x14ac:dyDescent="0.25">
      <c r="A4881" s="32"/>
    </row>
    <row r="4882" spans="1:1" x14ac:dyDescent="0.25">
      <c r="A4882" s="32"/>
    </row>
    <row r="4883" spans="1:1" x14ac:dyDescent="0.25">
      <c r="A4883" s="32"/>
    </row>
    <row r="4884" spans="1:1" x14ac:dyDescent="0.25">
      <c r="A4884" s="32"/>
    </row>
    <row r="4885" spans="1:1" x14ac:dyDescent="0.25">
      <c r="A4885" s="32"/>
    </row>
    <row r="4886" spans="1:1" x14ac:dyDescent="0.25">
      <c r="A4886" s="32"/>
    </row>
    <row r="4887" spans="1:1" x14ac:dyDescent="0.25">
      <c r="A4887" s="32"/>
    </row>
    <row r="4888" spans="1:1" x14ac:dyDescent="0.25">
      <c r="A4888" s="32"/>
    </row>
    <row r="4889" spans="1:1" x14ac:dyDescent="0.25">
      <c r="A4889" s="32"/>
    </row>
    <row r="4890" spans="1:1" x14ac:dyDescent="0.25">
      <c r="A4890" s="32"/>
    </row>
    <row r="4891" spans="1:1" x14ac:dyDescent="0.25">
      <c r="A4891" s="32"/>
    </row>
    <row r="4892" spans="1:1" x14ac:dyDescent="0.25">
      <c r="A4892" s="32"/>
    </row>
    <row r="4893" spans="1:1" x14ac:dyDescent="0.25">
      <c r="A4893" s="32"/>
    </row>
    <row r="4894" spans="1:1" x14ac:dyDescent="0.25">
      <c r="A4894" s="32"/>
    </row>
    <row r="4895" spans="1:1" x14ac:dyDescent="0.25">
      <c r="A4895" s="32"/>
    </row>
    <row r="4896" spans="1:1" x14ac:dyDescent="0.25">
      <c r="A4896" s="32"/>
    </row>
    <row r="4897" spans="1:1" x14ac:dyDescent="0.25">
      <c r="A4897" s="32"/>
    </row>
    <row r="4898" spans="1:1" x14ac:dyDescent="0.25">
      <c r="A4898" s="32"/>
    </row>
    <row r="4899" spans="1:1" x14ac:dyDescent="0.25">
      <c r="A4899" s="32"/>
    </row>
    <row r="4900" spans="1:1" x14ac:dyDescent="0.25">
      <c r="A4900" s="32"/>
    </row>
    <row r="4901" spans="1:1" x14ac:dyDescent="0.25">
      <c r="A4901" s="32"/>
    </row>
    <row r="4902" spans="1:1" x14ac:dyDescent="0.25">
      <c r="A4902" s="32"/>
    </row>
    <row r="4903" spans="1:1" x14ac:dyDescent="0.25">
      <c r="A4903" s="32"/>
    </row>
    <row r="4904" spans="1:1" x14ac:dyDescent="0.25">
      <c r="A4904" s="32"/>
    </row>
    <row r="4905" spans="1:1" x14ac:dyDescent="0.25">
      <c r="A4905" s="32"/>
    </row>
    <row r="4906" spans="1:1" x14ac:dyDescent="0.25">
      <c r="A4906" s="32"/>
    </row>
    <row r="4907" spans="1:1" x14ac:dyDescent="0.25">
      <c r="A4907" s="32"/>
    </row>
    <row r="4908" spans="1:1" x14ac:dyDescent="0.25">
      <c r="A4908" s="32"/>
    </row>
    <row r="4909" spans="1:1" x14ac:dyDescent="0.25">
      <c r="A4909" s="32"/>
    </row>
    <row r="4910" spans="1:1" x14ac:dyDescent="0.25">
      <c r="A4910" s="32"/>
    </row>
    <row r="4911" spans="1:1" x14ac:dyDescent="0.25">
      <c r="A4911" s="32"/>
    </row>
    <row r="4912" spans="1:1" x14ac:dyDescent="0.25">
      <c r="A4912" s="32"/>
    </row>
    <row r="4913" spans="1:1" x14ac:dyDescent="0.25">
      <c r="A4913" s="32"/>
    </row>
    <row r="4914" spans="1:1" x14ac:dyDescent="0.25">
      <c r="A4914" s="32"/>
    </row>
    <row r="4915" spans="1:1" x14ac:dyDescent="0.25">
      <c r="A4915" s="32"/>
    </row>
    <row r="4916" spans="1:1" x14ac:dyDescent="0.25">
      <c r="A4916" s="32"/>
    </row>
    <row r="4917" spans="1:1" x14ac:dyDescent="0.25">
      <c r="A4917" s="32"/>
    </row>
    <row r="4918" spans="1:1" x14ac:dyDescent="0.25">
      <c r="A4918" s="32"/>
    </row>
    <row r="4919" spans="1:1" x14ac:dyDescent="0.25">
      <c r="A4919" s="32"/>
    </row>
    <row r="4920" spans="1:1" x14ac:dyDescent="0.25">
      <c r="A4920" s="32"/>
    </row>
    <row r="4921" spans="1:1" x14ac:dyDescent="0.25">
      <c r="A4921" s="32"/>
    </row>
    <row r="4922" spans="1:1" x14ac:dyDescent="0.25">
      <c r="A4922" s="32"/>
    </row>
    <row r="4923" spans="1:1" x14ac:dyDescent="0.25">
      <c r="A4923" s="32"/>
    </row>
    <row r="4924" spans="1:1" x14ac:dyDescent="0.25">
      <c r="A4924" s="32"/>
    </row>
    <row r="4925" spans="1:1" x14ac:dyDescent="0.25">
      <c r="A4925" s="32"/>
    </row>
    <row r="4926" spans="1:1" x14ac:dyDescent="0.25">
      <c r="A4926" s="32"/>
    </row>
    <row r="4927" spans="1:1" x14ac:dyDescent="0.25">
      <c r="A4927" s="32"/>
    </row>
    <row r="4928" spans="1:1" x14ac:dyDescent="0.25">
      <c r="A4928" s="32"/>
    </row>
    <row r="4929" spans="1:1" x14ac:dyDescent="0.25">
      <c r="A4929" s="32"/>
    </row>
    <row r="4930" spans="1:1" x14ac:dyDescent="0.25">
      <c r="A4930" s="32"/>
    </row>
    <row r="4931" spans="1:1" x14ac:dyDescent="0.25">
      <c r="A4931" s="32"/>
    </row>
    <row r="4932" spans="1:1" x14ac:dyDescent="0.25">
      <c r="A4932" s="32"/>
    </row>
    <row r="4933" spans="1:1" x14ac:dyDescent="0.25">
      <c r="A4933" s="32"/>
    </row>
    <row r="4934" spans="1:1" x14ac:dyDescent="0.25">
      <c r="A4934" s="32"/>
    </row>
    <row r="4935" spans="1:1" x14ac:dyDescent="0.25">
      <c r="A4935" s="32"/>
    </row>
    <row r="4936" spans="1:1" x14ac:dyDescent="0.25">
      <c r="A4936" s="32"/>
    </row>
    <row r="4937" spans="1:1" x14ac:dyDescent="0.25">
      <c r="A4937" s="32"/>
    </row>
    <row r="4938" spans="1:1" x14ac:dyDescent="0.25">
      <c r="A4938" s="32"/>
    </row>
    <row r="4939" spans="1:1" x14ac:dyDescent="0.25">
      <c r="A4939" s="32"/>
    </row>
    <row r="4940" spans="1:1" x14ac:dyDescent="0.25">
      <c r="A4940" s="32"/>
    </row>
    <row r="4941" spans="1:1" x14ac:dyDescent="0.25">
      <c r="A4941" s="32"/>
    </row>
    <row r="4942" spans="1:1" x14ac:dyDescent="0.25">
      <c r="A4942" s="32"/>
    </row>
    <row r="4943" spans="1:1" x14ac:dyDescent="0.25">
      <c r="A4943" s="32"/>
    </row>
    <row r="4944" spans="1:1" x14ac:dyDescent="0.25">
      <c r="A4944" s="32"/>
    </row>
    <row r="4945" spans="1:1" x14ac:dyDescent="0.25">
      <c r="A4945" s="32"/>
    </row>
    <row r="4946" spans="1:1" x14ac:dyDescent="0.25">
      <c r="A4946" s="32"/>
    </row>
    <row r="4947" spans="1:1" x14ac:dyDescent="0.25">
      <c r="A4947" s="32"/>
    </row>
    <row r="4948" spans="1:1" x14ac:dyDescent="0.25">
      <c r="A4948" s="32"/>
    </row>
    <row r="4949" spans="1:1" x14ac:dyDescent="0.25">
      <c r="A4949" s="32"/>
    </row>
    <row r="4950" spans="1:1" x14ac:dyDescent="0.25">
      <c r="A4950" s="32"/>
    </row>
    <row r="4951" spans="1:1" x14ac:dyDescent="0.25">
      <c r="A4951" s="32"/>
    </row>
    <row r="4952" spans="1:1" x14ac:dyDescent="0.25">
      <c r="A4952" s="32"/>
    </row>
    <row r="4953" spans="1:1" x14ac:dyDescent="0.25">
      <c r="A4953" s="32"/>
    </row>
    <row r="4954" spans="1:1" x14ac:dyDescent="0.25">
      <c r="A4954" s="32"/>
    </row>
    <row r="4955" spans="1:1" x14ac:dyDescent="0.25">
      <c r="A4955" s="32"/>
    </row>
    <row r="4956" spans="1:1" x14ac:dyDescent="0.25">
      <c r="A4956" s="32"/>
    </row>
    <row r="4957" spans="1:1" x14ac:dyDescent="0.25">
      <c r="A4957" s="32"/>
    </row>
    <row r="4958" spans="1:1" x14ac:dyDescent="0.25">
      <c r="A4958" s="32"/>
    </row>
    <row r="4959" spans="1:1" x14ac:dyDescent="0.25">
      <c r="A4959" s="32"/>
    </row>
    <row r="4960" spans="1:1" x14ac:dyDescent="0.25">
      <c r="A4960" s="32"/>
    </row>
    <row r="4961" spans="1:1" x14ac:dyDescent="0.25">
      <c r="A4961" s="32"/>
    </row>
    <row r="4962" spans="1:1" x14ac:dyDescent="0.25">
      <c r="A4962" s="32"/>
    </row>
    <row r="4963" spans="1:1" x14ac:dyDescent="0.25">
      <c r="A4963" s="32"/>
    </row>
    <row r="4964" spans="1:1" x14ac:dyDescent="0.25">
      <c r="A4964" s="32"/>
    </row>
    <row r="4965" spans="1:1" x14ac:dyDescent="0.25">
      <c r="A4965" s="32"/>
    </row>
    <row r="4966" spans="1:1" x14ac:dyDescent="0.25">
      <c r="A4966" s="32"/>
    </row>
    <row r="4967" spans="1:1" x14ac:dyDescent="0.25">
      <c r="A4967" s="32"/>
    </row>
    <row r="4968" spans="1:1" x14ac:dyDescent="0.25">
      <c r="A4968" s="32"/>
    </row>
    <row r="4969" spans="1:1" x14ac:dyDescent="0.25">
      <c r="A4969" s="32"/>
    </row>
    <row r="4970" spans="1:1" x14ac:dyDescent="0.25">
      <c r="A4970" s="32"/>
    </row>
    <row r="4971" spans="1:1" x14ac:dyDescent="0.25">
      <c r="A4971" s="32"/>
    </row>
    <row r="4972" spans="1:1" x14ac:dyDescent="0.25">
      <c r="A4972" s="32"/>
    </row>
    <row r="4973" spans="1:1" x14ac:dyDescent="0.25">
      <c r="A4973" s="32"/>
    </row>
    <row r="4974" spans="1:1" x14ac:dyDescent="0.25">
      <c r="A4974" s="32"/>
    </row>
    <row r="4975" spans="1:1" x14ac:dyDescent="0.25">
      <c r="A4975" s="32"/>
    </row>
    <row r="4976" spans="1:1" x14ac:dyDescent="0.25">
      <c r="A4976" s="32"/>
    </row>
    <row r="4977" spans="1:1" x14ac:dyDescent="0.25">
      <c r="A4977" s="32"/>
    </row>
    <row r="4978" spans="1:1" x14ac:dyDescent="0.25">
      <c r="A4978" s="32"/>
    </row>
    <row r="4979" spans="1:1" x14ac:dyDescent="0.25">
      <c r="A4979" s="32"/>
    </row>
    <row r="4980" spans="1:1" x14ac:dyDescent="0.25">
      <c r="A4980" s="32"/>
    </row>
    <row r="4981" spans="1:1" x14ac:dyDescent="0.25">
      <c r="A4981" s="32"/>
    </row>
    <row r="4982" spans="1:1" x14ac:dyDescent="0.25">
      <c r="A4982" s="32"/>
    </row>
    <row r="4983" spans="1:1" x14ac:dyDescent="0.25">
      <c r="A4983" s="32"/>
    </row>
    <row r="4984" spans="1:1" x14ac:dyDescent="0.25">
      <c r="A4984" s="32"/>
    </row>
    <row r="4985" spans="1:1" x14ac:dyDescent="0.25">
      <c r="A4985" s="32"/>
    </row>
    <row r="4986" spans="1:1" x14ac:dyDescent="0.25">
      <c r="A4986" s="32"/>
    </row>
    <row r="4987" spans="1:1" x14ac:dyDescent="0.25">
      <c r="A4987" s="32"/>
    </row>
    <row r="4988" spans="1:1" x14ac:dyDescent="0.25">
      <c r="A4988" s="32"/>
    </row>
    <row r="4989" spans="1:1" x14ac:dyDescent="0.25">
      <c r="A4989" s="32"/>
    </row>
    <row r="4990" spans="1:1" x14ac:dyDescent="0.25">
      <c r="A4990" s="32"/>
    </row>
    <row r="4991" spans="1:1" x14ac:dyDescent="0.25">
      <c r="A4991" s="32"/>
    </row>
    <row r="4992" spans="1:1" x14ac:dyDescent="0.25">
      <c r="A4992" s="32"/>
    </row>
    <row r="4993" spans="1:1" x14ac:dyDescent="0.25">
      <c r="A4993" s="32"/>
    </row>
    <row r="4994" spans="1:1" x14ac:dyDescent="0.25">
      <c r="A4994" s="32"/>
    </row>
    <row r="4995" spans="1:1" x14ac:dyDescent="0.25">
      <c r="A4995" s="32"/>
    </row>
    <row r="4996" spans="1:1" x14ac:dyDescent="0.25">
      <c r="A4996" s="32"/>
    </row>
    <row r="4997" spans="1:1" x14ac:dyDescent="0.25">
      <c r="A4997" s="32"/>
    </row>
    <row r="4998" spans="1:1" x14ac:dyDescent="0.25">
      <c r="A4998" s="32"/>
    </row>
    <row r="4999" spans="1:1" x14ac:dyDescent="0.25">
      <c r="A4999" s="32"/>
    </row>
  </sheetData>
  <autoFilter ref="A11:AW4002"/>
  <pageMargins left="0.7" right="0.7" top="0.75" bottom="0.75" header="0.3" footer="0.3"/>
  <pageSetup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zoomScale="75" zoomScaleNormal="75" workbookViewId="0">
      <selection sqref="A1:XFD1048576"/>
    </sheetView>
  </sheetViews>
  <sheetFormatPr defaultRowHeight="13.5" x14ac:dyDescent="0.25"/>
  <cols>
    <col min="1" max="2" width="6.7109375" style="3" customWidth="1"/>
    <col min="3" max="3" width="4.42578125" style="3" customWidth="1"/>
    <col min="4" max="4" width="18" style="3" customWidth="1"/>
    <col min="5" max="6" width="8.28515625" style="3" customWidth="1"/>
    <col min="7" max="8" width="3.5703125" style="3" customWidth="1"/>
    <col min="9" max="12" width="5" style="3" customWidth="1"/>
    <col min="13" max="15" width="3.85546875" style="3" customWidth="1"/>
    <col min="16" max="17" width="0" style="3" hidden="1" customWidth="1"/>
    <col min="18" max="28" width="5" style="3" customWidth="1"/>
    <col min="29" max="32" width="0" style="3" hidden="1" customWidth="1"/>
    <col min="33" max="34" width="10" style="3" customWidth="1"/>
    <col min="35" max="35" width="7" style="3" customWidth="1"/>
    <col min="36" max="36" width="6.42578125" style="3" customWidth="1"/>
    <col min="37" max="38" width="5.140625" style="3" customWidth="1"/>
    <col min="39" max="39" width="7.85546875" style="3" customWidth="1"/>
    <col min="40" max="40" width="9.140625" style="3" customWidth="1"/>
    <col min="41" max="41" width="8.85546875" style="3" customWidth="1"/>
    <col min="42" max="42" width="10.28515625" style="3" customWidth="1"/>
    <col min="43" max="44" width="10.140625" style="3" customWidth="1"/>
    <col min="45" max="49" width="5.85546875" style="3" customWidth="1"/>
    <col min="50" max="16384" width="9.140625" style="3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BetList</vt:lpstr>
      <vt:lpstr>Format</vt:lpstr>
      <vt:lpstr>BetList!mbetanalysis_2019_06_24T21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NDIRANGU</dc:creator>
  <cp:lastModifiedBy>NDIRANGU</cp:lastModifiedBy>
  <dcterms:created xsi:type="dcterms:W3CDTF">2019-05-04T14:35:17Z</dcterms:created>
  <dcterms:modified xsi:type="dcterms:W3CDTF">2019-06-27T18:45:05Z</dcterms:modified>
</cp:coreProperties>
</file>