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780" windowWidth="20115" windowHeight="4305" activeTab="1"/>
  </bookViews>
  <sheets>
    <sheet name="Sheet1" sheetId="4" r:id="rId1"/>
    <sheet name="MBetList" sheetId="1" r:id="rId2"/>
    <sheet name="Format" sheetId="2" r:id="rId3"/>
  </sheets>
  <definedNames>
    <definedName name="_xlnm._FilterDatabase" localSheetId="1" hidden="1">MBetList!$A$10:$AP$1864</definedName>
    <definedName name="mbetanalysis_2019_06_22T21" localSheetId="1">MBetList!$A$11:$AF$27</definedName>
  </definedNames>
  <calcPr calcId="145621"/>
</workbook>
</file>

<file path=xl/calcChain.xml><?xml version="1.0" encoding="utf-8"?>
<calcChain xmlns="http://schemas.openxmlformats.org/spreadsheetml/2006/main">
  <c r="AM27" i="1" l="1"/>
  <c r="AL27" i="1"/>
  <c r="AK27" i="1"/>
  <c r="AH27" i="1"/>
  <c r="AJ27" i="1" s="1"/>
  <c r="AG27" i="1"/>
  <c r="AI27" i="1" s="1"/>
  <c r="AM26" i="1"/>
  <c r="AL26" i="1"/>
  <c r="AK26" i="1"/>
  <c r="AH26" i="1"/>
  <c r="AJ26" i="1" s="1"/>
  <c r="AG26" i="1"/>
  <c r="AI26" i="1" s="1"/>
  <c r="AM25" i="1"/>
  <c r="AL25" i="1"/>
  <c r="AK25" i="1"/>
  <c r="AH25" i="1"/>
  <c r="AJ25" i="1" s="1"/>
  <c r="AG25" i="1"/>
  <c r="AI25" i="1" s="1"/>
  <c r="AM24" i="1"/>
  <c r="AL24" i="1"/>
  <c r="AK24" i="1"/>
  <c r="AH24" i="1"/>
  <c r="AJ24" i="1" s="1"/>
  <c r="AG24" i="1"/>
  <c r="AI24" i="1" s="1"/>
  <c r="AM23" i="1"/>
  <c r="AL23" i="1"/>
  <c r="AK23" i="1"/>
  <c r="AH23" i="1"/>
  <c r="AJ23" i="1" s="1"/>
  <c r="AG23" i="1"/>
  <c r="AI23" i="1" s="1"/>
  <c r="AM22" i="1"/>
  <c r="AL22" i="1"/>
  <c r="AK22" i="1"/>
  <c r="AH22" i="1"/>
  <c r="AJ22" i="1" s="1"/>
  <c r="AG22" i="1"/>
  <c r="AI22" i="1" s="1"/>
  <c r="AM21" i="1"/>
  <c r="AL21" i="1"/>
  <c r="AK21" i="1"/>
  <c r="AH21" i="1"/>
  <c r="AJ21" i="1" s="1"/>
  <c r="AG21" i="1"/>
  <c r="AI21" i="1" s="1"/>
  <c r="AM20" i="1"/>
  <c r="AL20" i="1"/>
  <c r="AK20" i="1"/>
  <c r="AH20" i="1"/>
  <c r="AJ20" i="1" s="1"/>
  <c r="AG20" i="1"/>
  <c r="AI20" i="1" s="1"/>
  <c r="AM19" i="1"/>
  <c r="AL19" i="1"/>
  <c r="AK19" i="1"/>
  <c r="AH19" i="1"/>
  <c r="AJ19" i="1" s="1"/>
  <c r="AG19" i="1"/>
  <c r="AI19" i="1" s="1"/>
  <c r="AM18" i="1"/>
  <c r="AL18" i="1"/>
  <c r="AK18" i="1"/>
  <c r="AH18" i="1"/>
  <c r="AJ18" i="1" s="1"/>
  <c r="AG18" i="1"/>
  <c r="AI18" i="1" s="1"/>
  <c r="AM17" i="1"/>
  <c r="AL17" i="1"/>
  <c r="AK17" i="1"/>
  <c r="AH17" i="1"/>
  <c r="AJ17" i="1" s="1"/>
  <c r="AG17" i="1"/>
  <c r="AI17" i="1" s="1"/>
  <c r="AM16" i="1"/>
  <c r="AL16" i="1"/>
  <c r="AK16" i="1"/>
  <c r="AH16" i="1"/>
  <c r="AJ16" i="1" s="1"/>
  <c r="AG16" i="1"/>
  <c r="AI16" i="1" s="1"/>
  <c r="AM15" i="1"/>
  <c r="AL15" i="1"/>
  <c r="AK15" i="1"/>
  <c r="AH15" i="1"/>
  <c r="AJ15" i="1" s="1"/>
  <c r="AG15" i="1"/>
  <c r="AI15" i="1" s="1"/>
  <c r="AM14" i="1"/>
  <c r="AL14" i="1"/>
  <c r="AK14" i="1"/>
  <c r="AH14" i="1"/>
  <c r="AJ14" i="1" s="1"/>
  <c r="AG14" i="1"/>
  <c r="AI14" i="1" s="1"/>
  <c r="AM13" i="1"/>
  <c r="AL13" i="1"/>
  <c r="AK13" i="1"/>
  <c r="AH13" i="1"/>
  <c r="AJ13" i="1" s="1"/>
  <c r="AG13" i="1"/>
  <c r="AI13" i="1" s="1"/>
  <c r="AM12" i="1"/>
  <c r="AL12" i="1"/>
  <c r="AK12" i="1"/>
  <c r="AH12" i="1"/>
  <c r="AJ12" i="1" s="1"/>
  <c r="AG12" i="1"/>
  <c r="AI12" i="1" s="1"/>
  <c r="AM11" i="1"/>
  <c r="AL11" i="1"/>
  <c r="AK11" i="1"/>
  <c r="AH11" i="1"/>
  <c r="AJ11" i="1" s="1"/>
  <c r="AG11" i="1"/>
  <c r="AI11" i="1" s="1"/>
  <c r="B1" i="1"/>
  <c r="P18" i="4"/>
  <c r="M18" i="4"/>
  <c r="I18" i="4"/>
  <c r="H18" i="4"/>
  <c r="G18" i="4"/>
  <c r="D18" i="4"/>
  <c r="B18" i="4"/>
  <c r="P17" i="4"/>
  <c r="M17" i="4"/>
  <c r="I17" i="4"/>
  <c r="H17" i="4"/>
  <c r="G17" i="4"/>
  <c r="D17" i="4"/>
  <c r="B17" i="4"/>
  <c r="P16" i="4"/>
  <c r="M16" i="4"/>
  <c r="I16" i="4"/>
  <c r="H16" i="4"/>
  <c r="G16" i="4"/>
  <c r="D16" i="4"/>
  <c r="B16" i="4"/>
  <c r="P15" i="4"/>
  <c r="M15" i="4"/>
  <c r="I15" i="4"/>
  <c r="H15" i="4"/>
  <c r="G15" i="4"/>
  <c r="D15" i="4"/>
  <c r="B15" i="4"/>
  <c r="P14" i="4"/>
  <c r="M14" i="4"/>
  <c r="I14" i="4"/>
  <c r="H14" i="4"/>
  <c r="G14" i="4"/>
  <c r="D14" i="4"/>
  <c r="B14" i="4"/>
  <c r="P13" i="4"/>
  <c r="M13" i="4"/>
  <c r="I13" i="4"/>
  <c r="H13" i="4"/>
  <c r="G13" i="4"/>
  <c r="D13" i="4"/>
  <c r="B13" i="4"/>
  <c r="P12" i="4"/>
  <c r="M12" i="4"/>
  <c r="I12" i="4"/>
  <c r="H12" i="4"/>
  <c r="G12" i="4"/>
  <c r="D12" i="4"/>
  <c r="B12" i="4"/>
  <c r="P11" i="4"/>
  <c r="M11" i="4"/>
  <c r="I11" i="4"/>
  <c r="H11" i="4"/>
  <c r="G11" i="4"/>
  <c r="D11" i="4"/>
  <c r="B11" i="4"/>
  <c r="P10" i="4"/>
  <c r="M10" i="4"/>
  <c r="I10" i="4"/>
  <c r="H10" i="4"/>
  <c r="G10" i="4"/>
  <c r="D10" i="4"/>
  <c r="B10" i="4"/>
  <c r="P9" i="4"/>
  <c r="M9" i="4"/>
  <c r="I9" i="4"/>
  <c r="H9" i="4"/>
  <c r="G9" i="4"/>
  <c r="D9" i="4"/>
  <c r="B9" i="4"/>
  <c r="P8" i="4"/>
  <c r="M8" i="4"/>
  <c r="I8" i="4"/>
  <c r="H8" i="4"/>
  <c r="G8" i="4"/>
  <c r="D8" i="4"/>
  <c r="B8" i="4"/>
  <c r="P7" i="4"/>
  <c r="M7" i="4"/>
  <c r="I7" i="4"/>
  <c r="H7" i="4"/>
  <c r="G7" i="4"/>
  <c r="D7" i="4"/>
  <c r="B7" i="4"/>
  <c r="P6" i="4"/>
  <c r="M6" i="4"/>
  <c r="I6" i="4"/>
  <c r="H6" i="4"/>
  <c r="G6" i="4"/>
  <c r="D6" i="4"/>
  <c r="B6" i="4"/>
  <c r="P5" i="4"/>
  <c r="M5" i="4"/>
  <c r="I5" i="4"/>
  <c r="H5" i="4"/>
  <c r="G5" i="4"/>
  <c r="D5" i="4"/>
  <c r="B5" i="4"/>
  <c r="P4" i="4"/>
  <c r="M4" i="4"/>
  <c r="I4" i="4"/>
  <c r="H4" i="4"/>
  <c r="G4" i="4"/>
  <c r="D4" i="4"/>
  <c r="B4" i="4"/>
  <c r="P3" i="4"/>
  <c r="M3" i="4"/>
  <c r="I3" i="4"/>
  <c r="H3" i="4"/>
  <c r="G3" i="4"/>
  <c r="D3" i="4"/>
  <c r="B3" i="4"/>
  <c r="P2" i="4"/>
  <c r="M2" i="4"/>
  <c r="I2" i="4"/>
  <c r="H2" i="4"/>
  <c r="G2" i="4"/>
  <c r="D2" i="4"/>
  <c r="B2" i="4"/>
  <c r="AM9" i="1" l="1"/>
  <c r="AP9" i="1" s="1"/>
  <c r="AL9" i="1"/>
  <c r="AO9" i="1" s="1"/>
  <c r="AK9" i="1"/>
  <c r="AN9" i="1" s="1"/>
  <c r="AH9" i="1"/>
  <c r="AJ9" i="1" s="1"/>
  <c r="AG9" i="1"/>
  <c r="AI9" i="1" s="1"/>
  <c r="AL3" i="1"/>
  <c r="AK3" i="1"/>
  <c r="AM3" i="1" l="1"/>
  <c r="AO3" i="1"/>
  <c r="AO2" i="1"/>
  <c r="AL2" i="1"/>
  <c r="AN3" i="1"/>
  <c r="AN2" i="1"/>
  <c r="AK2" i="1"/>
  <c r="AP3" i="1"/>
  <c r="AP2" i="1"/>
  <c r="AM2" i="1"/>
  <c r="AO4" i="1" l="1"/>
</calcChain>
</file>

<file path=xl/comments1.xml><?xml version="1.0" encoding="utf-8"?>
<comments xmlns="http://schemas.openxmlformats.org/spreadsheetml/2006/main">
  <authors>
    <author>NDIRANGU</author>
  </authors>
  <commentList>
    <comment ref="AH8" authorId="0">
      <text>
        <r>
          <rPr>
            <b/>
            <sz val="9"/>
            <color indexed="81"/>
            <rFont val="Tahoma"/>
            <family val="2"/>
          </rPr>
          <t xml:space="preserve"> - use performance of h-rating (41) to determine rating to use for a-rating
 - 44 -&gt;67%</t>
        </r>
      </text>
    </comment>
    <comment ref="AI8" authorId="0">
      <text>
        <r>
          <rPr>
            <b/>
            <sz val="9"/>
            <color indexed="81"/>
            <rFont val="Tahoma"/>
            <family val="2"/>
          </rPr>
          <t xml:space="preserve"> - If "Y" do not filter on Odds_Delta (L)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betanalysis_2019-06-22T21" type="6" refreshedVersion="4" background="1" saveData="1">
    <textPr sourceFile="D:\PunterTips\extracts - Analysis\mbetanalysis_2019-06-22T21.txt" delimiter="»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<sst xmlns="http://schemas.openxmlformats.org/spreadsheetml/2006/main" count="318" uniqueCount="189">
  <si>
    <t>Home</t>
  </si>
  <si>
    <t>Draw</t>
  </si>
  <si>
    <t>Away</t>
  </si>
  <si>
    <t>Stake</t>
  </si>
  <si>
    <t>Total</t>
  </si>
  <si>
    <t>Alt+0187</t>
  </si>
  <si>
    <t>»</t>
  </si>
  <si>
    <t>Win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</si>
  <si>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</si>
  <si>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</si>
  <si>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</si>
  <si>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</si>
  <si>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</si>
  <si>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</si>
  <si>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</si>
  <si>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</si>
  <si>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</si>
  <si>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</si>
  <si>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</si>
  <si>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</si>
  <si>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</si>
  <si>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</si>
  <si>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</si>
  <si>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</si>
  <si>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</si>
  <si>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</si>
  <si>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</si>
  <si>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</si>
  <si>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</si>
  <si>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</si>
  <si>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</si>
  <si>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</si>
  <si>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</si>
  <si>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</si>
  <si>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</si>
  <si>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</si>
  <si>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status_h</t>
  </si>
  <si>
    <t>status_d</t>
  </si>
  <si>
    <t>status_a</t>
  </si>
  <si>
    <t>h_p/l</t>
  </si>
  <si>
    <t>d_p/l</t>
  </si>
  <si>
    <t>a_p/l</t>
  </si>
  <si>
    <t>Â</t>
  </si>
  <si>
    <t>Alt+0194</t>
  </si>
  <si>
    <t>Games</t>
  </si>
  <si>
    <t>tpghtodds</t>
  </si>
  <si>
    <t>tpgatodds</t>
  </si>
  <si>
    <t>tpghtoddswin</t>
  </si>
  <si>
    <t>tpgatoddswin</t>
  </si>
  <si>
    <t>c-ht</t>
  </si>
  <si>
    <t>c-at</t>
  </si>
  <si>
    <t>N</t>
  </si>
  <si>
    <t>HT</t>
  </si>
  <si>
    <t>AT</t>
  </si>
  <si>
    <t>h-rating</t>
  </si>
  <si>
    <t>a-rating</t>
  </si>
  <si>
    <t>Key Selection Indicators</t>
  </si>
  <si>
    <t>2. if there is a tie then consider home advantage</t>
  </si>
  <si>
    <t>1. Factors in 1,2,3,4 &amp;5 should align with bookies Odds</t>
  </si>
  <si>
    <t>3. Align bookies Odds with Factors above. If aligned, make selection appropriatley</t>
  </si>
  <si>
    <t>4. Where Factors do not agree with the Odds, then make additional bets to cover all options for the game(s)</t>
  </si>
  <si>
    <t>time</t>
  </si>
  <si>
    <t>alias_home</t>
  </si>
  <si>
    <t>alias_away</t>
  </si>
  <si>
    <t>alias_game</t>
  </si>
  <si>
    <t>Mbet</t>
  </si>
  <si>
    <t xml:space="preserve">COLOMBIA </t>
  </si>
  <si>
    <t>PARAGUAY</t>
  </si>
  <si>
    <t>Colombia</t>
  </si>
  <si>
    <t>Paraguay</t>
  </si>
  <si>
    <t>MJALLBY AIF</t>
  </si>
  <si>
    <t>IK BRAGE</t>
  </si>
  <si>
    <t>Mjallby</t>
  </si>
  <si>
    <t>Brage</t>
  </si>
  <si>
    <t>IF BROMMAPOJKARNA</t>
  </si>
  <si>
    <t>ORGRYTE</t>
  </si>
  <si>
    <t>Brommapojkarna</t>
  </si>
  <si>
    <t>Orgryte</t>
  </si>
  <si>
    <t>STJARNAN</t>
  </si>
  <si>
    <t>FYLKIR</t>
  </si>
  <si>
    <t>Stjarnan</t>
  </si>
  <si>
    <t>Fylkir</t>
  </si>
  <si>
    <t xml:space="preserve">VALERENGA </t>
  </si>
  <si>
    <t>SARPSBORG 08 FF</t>
  </si>
  <si>
    <t>Valerenga</t>
  </si>
  <si>
    <t>Sarpsborg 08</t>
  </si>
  <si>
    <t>TROMSO</t>
  </si>
  <si>
    <t>ROSENBORG</t>
  </si>
  <si>
    <t>Tromso</t>
  </si>
  <si>
    <t>Rosenborg</t>
  </si>
  <si>
    <t>VIKING</t>
  </si>
  <si>
    <t>BODO/GLIMT</t>
  </si>
  <si>
    <t>Viking</t>
  </si>
  <si>
    <t>Bodo/Glimt</t>
  </si>
  <si>
    <t>NEST-SOTRA</t>
  </si>
  <si>
    <t>JERV</t>
  </si>
  <si>
    <t>Nest Sotra</t>
  </si>
  <si>
    <t>Jerv</t>
  </si>
  <si>
    <t>STROMMEN</t>
  </si>
  <si>
    <t>KONGSVINGER</t>
  </si>
  <si>
    <t>Strommen</t>
  </si>
  <si>
    <t>Kongsvinger</t>
  </si>
  <si>
    <t>MALLORCA</t>
  </si>
  <si>
    <t>DEPORTIVO LA CORUNA</t>
  </si>
  <si>
    <t>Mallorca</t>
  </si>
  <si>
    <t>Dep. La Coruna</t>
  </si>
  <si>
    <t>FH HAFNARFJORDUR</t>
  </si>
  <si>
    <t>KR REYKJAVIK</t>
  </si>
  <si>
    <t>Hafnarfjordur</t>
  </si>
  <si>
    <t>KR Reykjavik</t>
  </si>
  <si>
    <t xml:space="preserve">RANHEIM </t>
  </si>
  <si>
    <t>MJONDALEN</t>
  </si>
  <si>
    <t>Ranheim</t>
  </si>
  <si>
    <t>Mjondalen</t>
  </si>
  <si>
    <t xml:space="preserve">RAUFOSS </t>
  </si>
  <si>
    <t>AALESUND</t>
  </si>
  <si>
    <t>Raufoss</t>
  </si>
  <si>
    <t>Aalesund</t>
  </si>
  <si>
    <t>KA AKUREYRI</t>
  </si>
  <si>
    <t>VIKINGUR REYKJAVIK</t>
  </si>
  <si>
    <t>KA Akureyri</t>
  </si>
  <si>
    <t>Vikingur Reykjavik</t>
  </si>
  <si>
    <t>DENMARK (U21)</t>
  </si>
  <si>
    <t>SERBIA (U21)</t>
  </si>
  <si>
    <t>Denmark U21</t>
  </si>
  <si>
    <t>Serbia U21</t>
  </si>
  <si>
    <t>ODD BALLKLUBB</t>
  </si>
  <si>
    <t>HAUGESUND</t>
  </si>
  <si>
    <t>Odd</t>
  </si>
  <si>
    <t>Haugesund</t>
  </si>
  <si>
    <t xml:space="preserve">ALGERIA </t>
  </si>
  <si>
    <t>KENYA</t>
  </si>
  <si>
    <t>Algeria</t>
  </si>
  <si>
    <t>Kenya</t>
  </si>
  <si>
    <t>28Â</t>
  </si>
  <si>
    <t>13Â</t>
  </si>
  <si>
    <t>12Â</t>
  </si>
  <si>
    <t>50Â</t>
  </si>
  <si>
    <t>33.33Â</t>
  </si>
  <si>
    <t>19Â</t>
  </si>
  <si>
    <t>8Â</t>
  </si>
  <si>
    <t>57.89Â</t>
  </si>
  <si>
    <t>9Â</t>
  </si>
  <si>
    <t>33Â</t>
  </si>
  <si>
    <t>6Â</t>
  </si>
  <si>
    <t>72.73Â</t>
  </si>
  <si>
    <t>14Â</t>
  </si>
  <si>
    <t>30.77Â</t>
  </si>
  <si>
    <t>26Â</t>
  </si>
  <si>
    <t>38Â</t>
  </si>
  <si>
    <t>55.26Â</t>
  </si>
  <si>
    <t>10Â</t>
  </si>
  <si>
    <t>71.43Â</t>
  </si>
  <si>
    <t>18Â</t>
  </si>
  <si>
    <t>23Â</t>
  </si>
  <si>
    <t>62.5Â</t>
  </si>
  <si>
    <t>15Â</t>
  </si>
  <si>
    <t>75Â</t>
  </si>
  <si>
    <t>36Â</t>
  </si>
  <si>
    <t>69.44Â</t>
  </si>
  <si>
    <t>40Â</t>
  </si>
  <si>
    <t>57.58Â</t>
  </si>
  <si>
    <t>90Â</t>
  </si>
  <si>
    <t>57.69Â</t>
  </si>
  <si>
    <t>73.68Â</t>
  </si>
  <si>
    <t>11Â</t>
  </si>
  <si>
    <t>63.64Â</t>
  </si>
  <si>
    <t>92.86Â</t>
  </si>
  <si>
    <t>Sun Jun 23 2019 00:00:00 GMT+0300 (E. Africa Standard Time)</t>
  </si>
  <si>
    <t>Jackpot Bets</t>
  </si>
  <si>
    <t>Colombia-Paraguay</t>
  </si>
  <si>
    <t>Mjallby-Brage</t>
  </si>
  <si>
    <t>Brommapojkarna-Orgryte</t>
  </si>
  <si>
    <t>Stjarnan-Fylkir</t>
  </si>
  <si>
    <t>Valerenga-Sarpsborg 08</t>
  </si>
  <si>
    <t>Tromso-Rosenborg</t>
  </si>
  <si>
    <t>Viking-Bodo/Glimt</t>
  </si>
  <si>
    <t>Nest Sotra-Jerv</t>
  </si>
  <si>
    <t>Strommen-Kongsvinger</t>
  </si>
  <si>
    <t>Mallorca-Dep. La Coruna</t>
  </si>
  <si>
    <t>Hafnarfjordur-KR Reykjavik</t>
  </si>
  <si>
    <t>Ranheim-Mjondalen</t>
  </si>
  <si>
    <t>Raufoss-Aalesund</t>
  </si>
  <si>
    <t>KA Akureyri-Vikingur Reykjavik</t>
  </si>
  <si>
    <t>Denmark U21-Serbia U21</t>
  </si>
  <si>
    <t>Odd-Haugesund</t>
  </si>
  <si>
    <t>Algeria-Kenya</t>
  </si>
  <si>
    <t xml:space="preserve">Rate </t>
  </si>
  <si>
    <t>6/12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</si>
</sst>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  <numFmt numFmtId="167" formatCode="mmm\ d\,\ yyyy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9"/>
      <color rgb="FFFF0000"/>
      <name val="Arial Unicode MS"/>
      <family val="2"/>
    </font>
    <font>
      <sz val="9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Arial Unicode MS"/>
      <family val="2"/>
    </font>
    <font>
      <b/>
      <sz val="9"/>
      <color theme="0"/>
      <name val="Arial Unicode MS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3" fillId="2" borderId="1" xfId="0" applyFont="1" applyFill="1" applyBorder="1"/>
    <xf numFmtId="0" fontId="3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horizontal="left"/>
    </xf>
    <xf numFmtId="9" fontId="3" fillId="0" borderId="0" xfId="0" applyNumberFormat="1" applyFont="1"/>
    <xf numFmtId="164" fontId="3" fillId="0" borderId="0" xfId="2" applyNumberFormat="1" applyFont="1"/>
    <xf numFmtId="0" fontId="3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4" fillId="2" borderId="1" xfId="0" applyFont="1" applyFill="1" applyBorder="1" applyAlignment="1">
      <alignment horizontal="center"/>
    </xf>
    <xf numFmtId="165" fontId="3" fillId="0" borderId="1" xfId="1" applyNumberFormat="1" applyFont="1" applyBorder="1"/>
    <xf numFmtId="43" fontId="3" fillId="0" borderId="1" xfId="1" applyFont="1" applyBorder="1"/>
    <xf numFmtId="0" fontId="3" fillId="0" borderId="1" xfId="0" quotePrefix="1" applyFont="1" applyBorder="1" applyAlignment="1">
      <alignment horizontal="center"/>
    </xf>
    <xf numFmtId="10" fontId="3" fillId="0" borderId="1" xfId="2" applyNumberFormat="1" applyFont="1" applyBorder="1"/>
    <xf numFmtId="10" fontId="3" fillId="0" borderId="0" xfId="2" applyNumberFormat="1" applyFont="1"/>
    <xf numFmtId="0" fontId="3" fillId="0" borderId="0" xfId="0" applyFont="1" applyFill="1" applyAlignment="1">
      <alignment horizontal="center"/>
    </xf>
    <xf numFmtId="0" fontId="3" fillId="8" borderId="1" xfId="0" applyFont="1" applyFill="1" applyBorder="1"/>
    <xf numFmtId="9" fontId="3" fillId="10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9" borderId="1" xfId="0" applyFont="1" applyFill="1" applyBorder="1"/>
    <xf numFmtId="0" fontId="3" fillId="5" borderId="1" xfId="0" applyFont="1" applyFill="1" applyBorder="1"/>
    <xf numFmtId="0" fontId="3" fillId="10" borderId="1" xfId="0" applyFont="1" applyFill="1" applyBorder="1"/>
    <xf numFmtId="0" fontId="3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3" fillId="6" borderId="1" xfId="0" applyFont="1" applyFill="1" applyBorder="1" applyAlignment="1">
      <alignment horizontal="center"/>
    </xf>
    <xf numFmtId="43" fontId="3" fillId="10" borderId="1" xfId="1" applyFont="1" applyFill="1" applyBorder="1" applyAlignment="1">
      <alignment horizontal="center"/>
    </xf>
    <xf numFmtId="43" fontId="3" fillId="0" borderId="0" xfId="1" applyFont="1" applyBorder="1"/>
    <xf numFmtId="0" fontId="3" fillId="6" borderId="2" xfId="0" applyFont="1" applyFill="1" applyBorder="1" applyAlignment="1">
      <alignment horizontal="center"/>
    </xf>
    <xf numFmtId="2" fontId="6" fillId="11" borderId="1" xfId="1" applyNumberFormat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9" fontId="3" fillId="0" borderId="0" xfId="2" applyFont="1"/>
    <xf numFmtId="9" fontId="3" fillId="0" borderId="0" xfId="2" applyFont="1" applyBorder="1"/>
    <xf numFmtId="0" fontId="9" fillId="0" borderId="0" xfId="0" applyFont="1"/>
    <xf numFmtId="9" fontId="3" fillId="3" borderId="7" xfId="2" applyFont="1" applyFill="1" applyBorder="1" applyAlignment="1">
      <alignment horizontal="center"/>
    </xf>
    <xf numFmtId="9" fontId="3" fillId="4" borderId="7" xfId="2" applyFont="1" applyFill="1" applyBorder="1" applyAlignment="1">
      <alignment horizontal="center"/>
    </xf>
    <xf numFmtId="9" fontId="3" fillId="5" borderId="7" xfId="2" applyFont="1" applyFill="1" applyBorder="1" applyAlignment="1">
      <alignment horizontal="center"/>
    </xf>
    <xf numFmtId="43" fontId="3" fillId="8" borderId="7" xfId="1" applyFont="1" applyFill="1" applyBorder="1" applyAlignment="1">
      <alignment horizontal="center"/>
    </xf>
    <xf numFmtId="0" fontId="4" fillId="0" borderId="0" xfId="0" applyFont="1" applyFill="1"/>
    <xf numFmtId="0" fontId="1" fillId="0" borderId="1" xfId="3" applyBorder="1" applyAlignment="1">
      <alignment horizontal="center" vertical="top"/>
    </xf>
    <xf numFmtId="0" fontId="1" fillId="13" borderId="1" xfId="3" applyFill="1" applyBorder="1" applyAlignment="1">
      <alignment horizontal="center" vertical="top"/>
    </xf>
    <xf numFmtId="0" fontId="1" fillId="0" borderId="0" xfId="3" applyAlignment="1">
      <alignment vertical="top"/>
    </xf>
    <xf numFmtId="0" fontId="1" fillId="0" borderId="0" xfId="3" applyAlignment="1">
      <alignment horizontal="center" vertical="top"/>
    </xf>
    <xf numFmtId="167" fontId="1" fillId="0" borderId="1" xfId="3" applyNumberFormat="1" applyBorder="1" applyAlignment="1">
      <alignment horizontal="left" vertical="top"/>
    </xf>
    <xf numFmtId="0" fontId="1" fillId="13" borderId="1" xfId="3" applyFill="1" applyBorder="1" applyAlignment="1">
      <alignment vertical="top"/>
    </xf>
    <xf numFmtId="0" fontId="1" fillId="0" borderId="1" xfId="3" applyBorder="1" applyAlignment="1">
      <alignment vertical="top"/>
    </xf>
    <xf numFmtId="2" fontId="1" fillId="0" borderId="1" xfId="3" applyNumberFormat="1" applyBorder="1" applyAlignment="1">
      <alignment vertical="top"/>
    </xf>
    <xf numFmtId="2" fontId="1" fillId="13" borderId="1" xfId="3" applyNumberFormat="1" applyFill="1" applyBorder="1" applyAlignment="1">
      <alignment vertical="top"/>
    </xf>
    <xf numFmtId="0" fontId="0" fillId="0" borderId="1" xfId="3" applyFont="1" applyBorder="1" applyAlignment="1">
      <alignment vertical="top"/>
    </xf>
    <xf numFmtId="0" fontId="1" fillId="0" borderId="0" xfId="3" applyAlignment="1">
      <alignment horizontal="left" vertical="top"/>
    </xf>
    <xf numFmtId="0" fontId="5" fillId="6" borderId="0" xfId="0" applyFont="1" applyFill="1"/>
    <xf numFmtId="0" fontId="10" fillId="12" borderId="5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6" fillId="0" borderId="0" xfId="0" quotePrefix="1" applyFont="1" applyFill="1"/>
    <xf numFmtId="166" fontId="5" fillId="0" borderId="0" xfId="0" applyNumberFormat="1" applyFont="1" applyFill="1"/>
    <xf numFmtId="0" fontId="5" fillId="0" borderId="0" xfId="0" applyFont="1" applyFill="1"/>
    <xf numFmtId="2" fontId="5" fillId="0" borderId="0" xfId="1" applyNumberFormat="1" applyFont="1" applyFill="1"/>
    <xf numFmtId="2" fontId="5" fillId="0" borderId="0" xfId="1" applyNumberFormat="1" applyFont="1" applyFill="1" applyAlignment="1">
      <alignment horizontal="center"/>
    </xf>
    <xf numFmtId="2" fontId="5" fillId="0" borderId="0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betanalysis_2019-06-22T2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80" zoomScaleNormal="80" workbookViewId="0">
      <pane ySplit="1" topLeftCell="A2" activePane="bottomLeft" state="frozen"/>
      <selection pane="bottomLeft" activeCell="N10" sqref="N10"/>
    </sheetView>
  </sheetViews>
  <sheetFormatPr defaultColWidth="12.7109375" defaultRowHeight="12.75" x14ac:dyDescent="0.25"/>
  <cols>
    <col min="1" max="1" width="12.7109375" style="61"/>
    <col min="2" max="2" width="12.7109375" style="53" hidden="1" customWidth="1"/>
    <col min="3" max="3" width="12.7109375" style="53"/>
    <col min="4" max="4" width="12.7109375" style="53" hidden="1" customWidth="1"/>
    <col min="5" max="5" width="19.5703125" style="53" bestFit="1" customWidth="1"/>
    <col min="6" max="6" width="20.5703125" style="53" bestFit="1" customWidth="1"/>
    <col min="7" max="7" width="31.28515625" style="53" hidden="1" customWidth="1"/>
    <col min="8" max="9" width="12.7109375" style="53" hidden="1" customWidth="1"/>
    <col min="10" max="12" width="12.7109375" style="53"/>
    <col min="13" max="13" width="12.7109375" style="53" hidden="1" customWidth="1"/>
    <col min="14" max="14" width="12.7109375" style="53"/>
    <col min="15" max="15" width="18.42578125" style="53" bestFit="1" customWidth="1"/>
    <col min="16" max="16" width="32.7109375" style="53" hidden="1" customWidth="1"/>
    <col min="17" max="16384" width="12.7109375" style="53"/>
  </cols>
  <sheetData>
    <row r="1" spans="1:19" s="54" customFormat="1" x14ac:dyDescent="0.25">
      <c r="A1" s="51" t="s">
        <v>8</v>
      </c>
      <c r="B1" s="52" t="s">
        <v>61</v>
      </c>
      <c r="C1" s="51" t="s">
        <v>9</v>
      </c>
      <c r="D1" s="52" t="s">
        <v>10</v>
      </c>
      <c r="E1" s="51" t="s">
        <v>62</v>
      </c>
      <c r="F1" s="51" t="s">
        <v>63</v>
      </c>
      <c r="G1" s="52" t="s">
        <v>64</v>
      </c>
      <c r="H1" s="52" t="s">
        <v>14</v>
      </c>
      <c r="I1" s="52" t="s">
        <v>15</v>
      </c>
      <c r="J1" s="51" t="s">
        <v>16</v>
      </c>
      <c r="K1" s="51" t="s">
        <v>17</v>
      </c>
      <c r="L1" s="51" t="s">
        <v>18</v>
      </c>
      <c r="M1" s="52" t="s">
        <v>19</v>
      </c>
      <c r="N1" s="51" t="s">
        <v>12</v>
      </c>
      <c r="O1" s="51" t="s">
        <v>13</v>
      </c>
      <c r="P1" s="52" t="s">
        <v>11</v>
      </c>
      <c r="Q1" s="53"/>
      <c r="R1" s="53"/>
      <c r="S1" s="53"/>
    </row>
    <row r="2" spans="1:19" x14ac:dyDescent="0.25">
      <c r="A2" s="55">
        <v>43639</v>
      </c>
      <c r="B2" s="56" t="str">
        <f t="shared" ref="B2:B18" si="0">IF(ISBLANK(A2),"","0:00")</f>
        <v>0:00</v>
      </c>
      <c r="C2" s="57" t="s">
        <v>65</v>
      </c>
      <c r="D2" s="56" t="str">
        <f t="shared" ref="D2:D18" si="1">IF(ISBLANK(A2),"","Jackpot Bets")</f>
        <v>Jackpot Bets</v>
      </c>
      <c r="E2" s="57" t="s">
        <v>66</v>
      </c>
      <c r="F2" s="57" t="s">
        <v>67</v>
      </c>
      <c r="G2" s="56" t="str">
        <f>IF(ISBLANK(E2),"",IF(ISBLANK(F2),"",CONCATENATE(E2,"-",F2)))</f>
        <v>COLOMBIA -PARAGUAY</v>
      </c>
      <c r="H2" s="56">
        <f>IF(ISBLANK(A2),"",0)</f>
        <v>0</v>
      </c>
      <c r="I2" s="56">
        <f>IF(ISBLANK(A2),"",0)</f>
        <v>0</v>
      </c>
      <c r="J2" s="58">
        <v>2.56</v>
      </c>
      <c r="K2" s="57">
        <v>3.26</v>
      </c>
      <c r="L2" s="57">
        <v>2.88</v>
      </c>
      <c r="M2" s="59">
        <f>IF(ISBLANK(J2),"",IF(ISBLANK(K2),"",J2-K2))</f>
        <v>-0.69999999999999973</v>
      </c>
      <c r="N2" s="57" t="s">
        <v>68</v>
      </c>
      <c r="O2" s="58" t="s">
        <v>69</v>
      </c>
      <c r="P2" s="56" t="str">
        <f>IF(ISBLANK(N2),"",IF(ISBLANK(O2),"",CONCATENATE(N2,"-",O2)))</f>
        <v>Colombia-Paraguay</v>
      </c>
    </row>
    <row r="3" spans="1:19" x14ac:dyDescent="0.25">
      <c r="A3" s="55">
        <v>43639</v>
      </c>
      <c r="B3" s="56" t="str">
        <f t="shared" si="0"/>
        <v>0:00</v>
      </c>
      <c r="C3" s="57" t="s">
        <v>65</v>
      </c>
      <c r="D3" s="56" t="str">
        <f t="shared" si="1"/>
        <v>Jackpot Bets</v>
      </c>
      <c r="E3" s="57" t="s">
        <v>70</v>
      </c>
      <c r="F3" s="57" t="s">
        <v>71</v>
      </c>
      <c r="G3" s="56" t="str">
        <f t="shared" ref="G3:G18" si="2">IF(ISBLANK(E3),"",IF(ISBLANK(F3),"",CONCATENATE(E3,"-",F3)))</f>
        <v>MJALLBY AIF-IK BRAGE</v>
      </c>
      <c r="H3" s="56">
        <f t="shared" ref="H3:H18" si="3">IF(ISBLANK(A3),"",0)</f>
        <v>0</v>
      </c>
      <c r="I3" s="56">
        <f t="shared" ref="I3:I18" si="4">IF(ISBLANK(A3),"",0)</f>
        <v>0</v>
      </c>
      <c r="J3" s="58">
        <v>2.0699999999999998</v>
      </c>
      <c r="K3" s="57">
        <v>3.44</v>
      </c>
      <c r="L3" s="57">
        <v>3.44</v>
      </c>
      <c r="M3" s="59">
        <f t="shared" ref="M3:M18" si="5">IF(ISBLANK(J3),"",IF(ISBLANK(K3),"",J3-K3))</f>
        <v>-1.37</v>
      </c>
      <c r="N3" s="58" t="s">
        <v>72</v>
      </c>
      <c r="O3" s="58" t="s">
        <v>73</v>
      </c>
      <c r="P3" s="56" t="str">
        <f t="shared" ref="P3:P18" si="6">IF(ISBLANK(N3),"",IF(ISBLANK(O3),"",CONCATENATE(N3,"-",O3)))</f>
        <v>Mjallby-Brage</v>
      </c>
    </row>
    <row r="4" spans="1:19" x14ac:dyDescent="0.25">
      <c r="A4" s="55">
        <v>43639</v>
      </c>
      <c r="B4" s="56" t="str">
        <f t="shared" si="0"/>
        <v>0:00</v>
      </c>
      <c r="C4" s="57" t="s">
        <v>65</v>
      </c>
      <c r="D4" s="56" t="str">
        <f t="shared" si="1"/>
        <v>Jackpot Bets</v>
      </c>
      <c r="E4" s="57" t="s">
        <v>74</v>
      </c>
      <c r="F4" s="57" t="s">
        <v>75</v>
      </c>
      <c r="G4" s="56" t="str">
        <f t="shared" si="2"/>
        <v>IF BROMMAPOJKARNA-ORGRYTE</v>
      </c>
      <c r="H4" s="56">
        <f t="shared" si="3"/>
        <v>0</v>
      </c>
      <c r="I4" s="56">
        <f t="shared" si="4"/>
        <v>0</v>
      </c>
      <c r="J4" s="58">
        <v>3.13</v>
      </c>
      <c r="K4" s="58">
        <v>3.35</v>
      </c>
      <c r="L4" s="58">
        <v>2.23</v>
      </c>
      <c r="M4" s="59">
        <f t="shared" si="5"/>
        <v>-0.2200000000000002</v>
      </c>
      <c r="N4" s="57" t="s">
        <v>76</v>
      </c>
      <c r="O4" s="57" t="s">
        <v>77</v>
      </c>
      <c r="P4" s="56" t="str">
        <f t="shared" si="6"/>
        <v>Brommapojkarna-Orgryte</v>
      </c>
    </row>
    <row r="5" spans="1:19" x14ac:dyDescent="0.25">
      <c r="A5" s="55">
        <v>43639</v>
      </c>
      <c r="B5" s="56" t="str">
        <f t="shared" si="0"/>
        <v>0:00</v>
      </c>
      <c r="C5" s="57" t="s">
        <v>65</v>
      </c>
      <c r="D5" s="56" t="str">
        <f t="shared" si="1"/>
        <v>Jackpot Bets</v>
      </c>
      <c r="E5" s="57" t="s">
        <v>78</v>
      </c>
      <c r="F5" s="57" t="s">
        <v>79</v>
      </c>
      <c r="G5" s="56" t="str">
        <f t="shared" si="2"/>
        <v>STJARNAN-FYLKIR</v>
      </c>
      <c r="H5" s="56">
        <f t="shared" si="3"/>
        <v>0</v>
      </c>
      <c r="I5" s="56">
        <f t="shared" si="4"/>
        <v>0</v>
      </c>
      <c r="J5" s="58">
        <v>1.86</v>
      </c>
      <c r="K5" s="58">
        <v>3.65</v>
      </c>
      <c r="L5" s="58">
        <v>3.88</v>
      </c>
      <c r="M5" s="59">
        <f t="shared" si="5"/>
        <v>-1.7899999999999998</v>
      </c>
      <c r="N5" s="57" t="s">
        <v>80</v>
      </c>
      <c r="O5" s="57" t="s">
        <v>81</v>
      </c>
      <c r="P5" s="56" t="str">
        <f t="shared" si="6"/>
        <v>Stjarnan-Fylkir</v>
      </c>
    </row>
    <row r="6" spans="1:19" x14ac:dyDescent="0.25">
      <c r="A6" s="55">
        <v>43639</v>
      </c>
      <c r="B6" s="56" t="str">
        <f t="shared" si="0"/>
        <v>0:00</v>
      </c>
      <c r="C6" s="57" t="s">
        <v>65</v>
      </c>
      <c r="D6" s="56" t="str">
        <f t="shared" si="1"/>
        <v>Jackpot Bets</v>
      </c>
      <c r="E6" s="57" t="s">
        <v>82</v>
      </c>
      <c r="F6" s="57" t="s">
        <v>83</v>
      </c>
      <c r="G6" s="56" t="str">
        <f t="shared" si="2"/>
        <v>VALERENGA -SARPSBORG 08 FF</v>
      </c>
      <c r="H6" s="56">
        <f t="shared" si="3"/>
        <v>0</v>
      </c>
      <c r="I6" s="56">
        <f t="shared" si="4"/>
        <v>0</v>
      </c>
      <c r="J6" s="58">
        <v>2.14</v>
      </c>
      <c r="K6" s="58">
        <v>3.44</v>
      </c>
      <c r="L6" s="58">
        <v>3.4</v>
      </c>
      <c r="M6" s="59">
        <f t="shared" si="5"/>
        <v>-1.2999999999999998</v>
      </c>
      <c r="N6" s="57" t="s">
        <v>84</v>
      </c>
      <c r="O6" s="57" t="s">
        <v>85</v>
      </c>
      <c r="P6" s="56" t="str">
        <f t="shared" si="6"/>
        <v>Valerenga-Sarpsborg 08</v>
      </c>
    </row>
    <row r="7" spans="1:19" x14ac:dyDescent="0.25">
      <c r="A7" s="55">
        <v>43639</v>
      </c>
      <c r="B7" s="56" t="str">
        <f t="shared" si="0"/>
        <v>0:00</v>
      </c>
      <c r="C7" s="57" t="s">
        <v>65</v>
      </c>
      <c r="D7" s="56" t="str">
        <f t="shared" si="1"/>
        <v>Jackpot Bets</v>
      </c>
      <c r="E7" s="57" t="s">
        <v>86</v>
      </c>
      <c r="F7" s="57" t="s">
        <v>87</v>
      </c>
      <c r="G7" s="56" t="str">
        <f t="shared" si="2"/>
        <v>TROMSO-ROSENBORG</v>
      </c>
      <c r="H7" s="56">
        <f t="shared" si="3"/>
        <v>0</v>
      </c>
      <c r="I7" s="56">
        <f t="shared" si="4"/>
        <v>0</v>
      </c>
      <c r="J7" s="58">
        <v>3.83</v>
      </c>
      <c r="K7" s="58">
        <v>3.38</v>
      </c>
      <c r="L7" s="58">
        <v>2.0099999999999998</v>
      </c>
      <c r="M7" s="59">
        <f t="shared" si="5"/>
        <v>0.45000000000000018</v>
      </c>
      <c r="N7" s="57" t="s">
        <v>88</v>
      </c>
      <c r="O7" s="57" t="s">
        <v>89</v>
      </c>
      <c r="P7" s="56" t="str">
        <f t="shared" si="6"/>
        <v>Tromso-Rosenborg</v>
      </c>
    </row>
    <row r="8" spans="1:19" x14ac:dyDescent="0.25">
      <c r="A8" s="55">
        <v>43639</v>
      </c>
      <c r="B8" s="56" t="str">
        <f t="shared" si="0"/>
        <v>0:00</v>
      </c>
      <c r="C8" s="57" t="s">
        <v>65</v>
      </c>
      <c r="D8" s="56" t="str">
        <f t="shared" si="1"/>
        <v>Jackpot Bets</v>
      </c>
      <c r="E8" s="57" t="s">
        <v>90</v>
      </c>
      <c r="F8" s="57" t="s">
        <v>91</v>
      </c>
      <c r="G8" s="56" t="str">
        <f t="shared" si="2"/>
        <v>VIKING-BODO/GLIMT</v>
      </c>
      <c r="H8" s="56">
        <f t="shared" si="3"/>
        <v>0</v>
      </c>
      <c r="I8" s="56">
        <f t="shared" si="4"/>
        <v>0</v>
      </c>
      <c r="J8" s="58">
        <v>2.62</v>
      </c>
      <c r="K8" s="58">
        <v>3.53</v>
      </c>
      <c r="L8" s="58">
        <v>2.59</v>
      </c>
      <c r="M8" s="59">
        <f t="shared" si="5"/>
        <v>-0.9099999999999997</v>
      </c>
      <c r="N8" s="57" t="s">
        <v>92</v>
      </c>
      <c r="O8" s="57" t="s">
        <v>93</v>
      </c>
      <c r="P8" s="56" t="str">
        <f t="shared" si="6"/>
        <v>Viking-Bodo/Glimt</v>
      </c>
    </row>
    <row r="9" spans="1:19" ht="15" x14ac:dyDescent="0.25">
      <c r="A9" s="55">
        <v>43639</v>
      </c>
      <c r="B9" s="56" t="str">
        <f t="shared" si="0"/>
        <v>0:00</v>
      </c>
      <c r="C9" s="57" t="s">
        <v>65</v>
      </c>
      <c r="D9" s="56" t="str">
        <f t="shared" si="1"/>
        <v>Jackpot Bets</v>
      </c>
      <c r="E9" s="57" t="s">
        <v>94</v>
      </c>
      <c r="F9" s="57" t="s">
        <v>95</v>
      </c>
      <c r="G9" s="56" t="str">
        <f t="shared" si="2"/>
        <v>NEST-SOTRA-JERV</v>
      </c>
      <c r="H9" s="56">
        <f t="shared" si="3"/>
        <v>0</v>
      </c>
      <c r="I9" s="56">
        <f t="shared" si="4"/>
        <v>0</v>
      </c>
      <c r="J9" s="58">
        <v>2.06</v>
      </c>
      <c r="K9" s="58">
        <v>3.33</v>
      </c>
      <c r="L9" s="58">
        <v>3.55</v>
      </c>
      <c r="M9" s="59">
        <f t="shared" si="5"/>
        <v>-1.27</v>
      </c>
      <c r="N9" s="60" t="s">
        <v>96</v>
      </c>
      <c r="O9" s="57" t="s">
        <v>97</v>
      </c>
      <c r="P9" s="56" t="str">
        <f t="shared" si="6"/>
        <v>Nest Sotra-Jerv</v>
      </c>
    </row>
    <row r="10" spans="1:19" x14ac:dyDescent="0.25">
      <c r="A10" s="55">
        <v>43639</v>
      </c>
      <c r="B10" s="56" t="str">
        <f t="shared" si="0"/>
        <v>0:00</v>
      </c>
      <c r="C10" s="57" t="s">
        <v>65</v>
      </c>
      <c r="D10" s="56" t="str">
        <f t="shared" si="1"/>
        <v>Jackpot Bets</v>
      </c>
      <c r="E10" s="57" t="s">
        <v>98</v>
      </c>
      <c r="F10" s="57" t="s">
        <v>99</v>
      </c>
      <c r="G10" s="56" t="str">
        <f t="shared" si="2"/>
        <v>STROMMEN-KONGSVINGER</v>
      </c>
      <c r="H10" s="56">
        <f t="shared" si="3"/>
        <v>0</v>
      </c>
      <c r="I10" s="56">
        <f t="shared" si="4"/>
        <v>0</v>
      </c>
      <c r="J10" s="58">
        <v>2.67</v>
      </c>
      <c r="K10" s="58">
        <v>3.45</v>
      </c>
      <c r="L10" s="58">
        <v>2.4700000000000002</v>
      </c>
      <c r="M10" s="59">
        <f t="shared" si="5"/>
        <v>-0.78000000000000025</v>
      </c>
      <c r="N10" s="57" t="s">
        <v>100</v>
      </c>
      <c r="O10" s="57" t="s">
        <v>101</v>
      </c>
      <c r="P10" s="56" t="str">
        <f t="shared" si="6"/>
        <v>Strommen-Kongsvinger</v>
      </c>
    </row>
    <row r="11" spans="1:19" x14ac:dyDescent="0.25">
      <c r="A11" s="55">
        <v>43639</v>
      </c>
      <c r="B11" s="56" t="str">
        <f t="shared" si="0"/>
        <v>0:00</v>
      </c>
      <c r="C11" s="57" t="s">
        <v>65</v>
      </c>
      <c r="D11" s="56" t="str">
        <f t="shared" si="1"/>
        <v>Jackpot Bets</v>
      </c>
      <c r="E11" s="57" t="s">
        <v>102</v>
      </c>
      <c r="F11" s="57" t="s">
        <v>103</v>
      </c>
      <c r="G11" s="56" t="str">
        <f t="shared" si="2"/>
        <v>MALLORCA-DEPORTIVO LA CORUNA</v>
      </c>
      <c r="H11" s="56">
        <f t="shared" si="3"/>
        <v>0</v>
      </c>
      <c r="I11" s="56">
        <f t="shared" si="4"/>
        <v>0</v>
      </c>
      <c r="J11" s="58">
        <v>2.11</v>
      </c>
      <c r="K11" s="58">
        <v>3.17</v>
      </c>
      <c r="L11" s="58">
        <v>3.75</v>
      </c>
      <c r="M11" s="59">
        <f t="shared" si="5"/>
        <v>-1.06</v>
      </c>
      <c r="N11" s="57" t="s">
        <v>104</v>
      </c>
      <c r="O11" s="57" t="s">
        <v>105</v>
      </c>
      <c r="P11" s="56" t="str">
        <f t="shared" si="6"/>
        <v>Mallorca-Dep. La Coruna</v>
      </c>
    </row>
    <row r="12" spans="1:19" x14ac:dyDescent="0.25">
      <c r="A12" s="55">
        <v>43639</v>
      </c>
      <c r="B12" s="56" t="str">
        <f t="shared" si="0"/>
        <v>0:00</v>
      </c>
      <c r="C12" s="57" t="s">
        <v>65</v>
      </c>
      <c r="D12" s="56" t="str">
        <f t="shared" si="1"/>
        <v>Jackpot Bets</v>
      </c>
      <c r="E12" s="57" t="s">
        <v>106</v>
      </c>
      <c r="F12" s="57" t="s">
        <v>107</v>
      </c>
      <c r="G12" s="56" t="str">
        <f t="shared" si="2"/>
        <v>FH HAFNARFJORDUR-KR REYKJAVIK</v>
      </c>
      <c r="H12" s="56">
        <f t="shared" si="3"/>
        <v>0</v>
      </c>
      <c r="I12" s="56">
        <f t="shared" si="4"/>
        <v>0</v>
      </c>
      <c r="J12" s="58">
        <v>2.5299999999999998</v>
      </c>
      <c r="K12" s="58">
        <v>3.34</v>
      </c>
      <c r="L12" s="58">
        <v>2.67</v>
      </c>
      <c r="M12" s="59">
        <f t="shared" si="5"/>
        <v>-0.81</v>
      </c>
      <c r="N12" s="57" t="s">
        <v>108</v>
      </c>
      <c r="O12" s="57" t="s">
        <v>109</v>
      </c>
      <c r="P12" s="56" t="str">
        <f t="shared" si="6"/>
        <v>Hafnarfjordur-KR Reykjavik</v>
      </c>
    </row>
    <row r="13" spans="1:19" x14ac:dyDescent="0.25">
      <c r="A13" s="55">
        <v>43639</v>
      </c>
      <c r="B13" s="56" t="str">
        <f t="shared" si="0"/>
        <v>0:00</v>
      </c>
      <c r="C13" s="57" t="s">
        <v>65</v>
      </c>
      <c r="D13" s="56" t="str">
        <f t="shared" si="1"/>
        <v>Jackpot Bets</v>
      </c>
      <c r="E13" s="57" t="s">
        <v>110</v>
      </c>
      <c r="F13" s="57" t="s">
        <v>111</v>
      </c>
      <c r="G13" s="56" t="str">
        <f t="shared" si="2"/>
        <v>RANHEIM -MJONDALEN</v>
      </c>
      <c r="H13" s="56">
        <f t="shared" si="3"/>
        <v>0</v>
      </c>
      <c r="I13" s="56">
        <f t="shared" si="4"/>
        <v>0</v>
      </c>
      <c r="J13" s="58">
        <v>2.12</v>
      </c>
      <c r="K13" s="58">
        <v>3.5</v>
      </c>
      <c r="L13" s="58">
        <v>3.39</v>
      </c>
      <c r="M13" s="59">
        <f t="shared" si="5"/>
        <v>-1.38</v>
      </c>
      <c r="N13" s="57" t="s">
        <v>112</v>
      </c>
      <c r="O13" s="57" t="s">
        <v>113</v>
      </c>
      <c r="P13" s="56" t="str">
        <f t="shared" si="6"/>
        <v>Ranheim-Mjondalen</v>
      </c>
    </row>
    <row r="14" spans="1:19" x14ac:dyDescent="0.25">
      <c r="A14" s="55">
        <v>43639</v>
      </c>
      <c r="B14" s="56" t="str">
        <f t="shared" si="0"/>
        <v>0:00</v>
      </c>
      <c r="C14" s="57" t="s">
        <v>65</v>
      </c>
      <c r="D14" s="56" t="str">
        <f t="shared" si="1"/>
        <v>Jackpot Bets</v>
      </c>
      <c r="E14" s="57" t="s">
        <v>114</v>
      </c>
      <c r="F14" s="57" t="s">
        <v>115</v>
      </c>
      <c r="G14" s="56" t="str">
        <f t="shared" si="2"/>
        <v>RAUFOSS -AALESUND</v>
      </c>
      <c r="H14" s="56">
        <f t="shared" si="3"/>
        <v>0</v>
      </c>
      <c r="I14" s="56">
        <f t="shared" si="4"/>
        <v>0</v>
      </c>
      <c r="J14" s="58">
        <v>3.95</v>
      </c>
      <c r="K14" s="58">
        <v>3.82</v>
      </c>
      <c r="L14" s="58">
        <v>1.8</v>
      </c>
      <c r="M14" s="59">
        <f t="shared" si="5"/>
        <v>0.13000000000000034</v>
      </c>
      <c r="N14" s="57" t="s">
        <v>116</v>
      </c>
      <c r="O14" s="57" t="s">
        <v>117</v>
      </c>
      <c r="P14" s="56" t="str">
        <f t="shared" si="6"/>
        <v>Raufoss-Aalesund</v>
      </c>
    </row>
    <row r="15" spans="1:19" x14ac:dyDescent="0.25">
      <c r="A15" s="55">
        <v>43639</v>
      </c>
      <c r="B15" s="56" t="str">
        <f t="shared" si="0"/>
        <v>0:00</v>
      </c>
      <c r="C15" s="57" t="s">
        <v>65</v>
      </c>
      <c r="D15" s="56" t="str">
        <f t="shared" si="1"/>
        <v>Jackpot Bets</v>
      </c>
      <c r="E15" s="57" t="s">
        <v>118</v>
      </c>
      <c r="F15" s="57" t="s">
        <v>119</v>
      </c>
      <c r="G15" s="56" t="str">
        <f t="shared" si="2"/>
        <v>KA AKUREYRI-VIKINGUR REYKJAVIK</v>
      </c>
      <c r="H15" s="56">
        <f t="shared" si="3"/>
        <v>0</v>
      </c>
      <c r="I15" s="56">
        <f t="shared" si="4"/>
        <v>0</v>
      </c>
      <c r="J15" s="58">
        <v>1.79</v>
      </c>
      <c r="K15" s="58">
        <v>3.67</v>
      </c>
      <c r="L15" s="58">
        <v>4.21</v>
      </c>
      <c r="M15" s="59">
        <f t="shared" si="5"/>
        <v>-1.88</v>
      </c>
      <c r="N15" s="57" t="s">
        <v>120</v>
      </c>
      <c r="O15" s="57" t="s">
        <v>121</v>
      </c>
      <c r="P15" s="56" t="str">
        <f t="shared" si="6"/>
        <v>KA Akureyri-Vikingur Reykjavik</v>
      </c>
    </row>
    <row r="16" spans="1:19" x14ac:dyDescent="0.25">
      <c r="A16" s="55">
        <v>43639</v>
      </c>
      <c r="B16" s="56" t="str">
        <f t="shared" si="0"/>
        <v>0:00</v>
      </c>
      <c r="C16" s="57" t="s">
        <v>65</v>
      </c>
      <c r="D16" s="56" t="str">
        <f t="shared" si="1"/>
        <v>Jackpot Bets</v>
      </c>
      <c r="E16" s="57" t="s">
        <v>122</v>
      </c>
      <c r="F16" s="57" t="s">
        <v>123</v>
      </c>
      <c r="G16" s="56" t="str">
        <f t="shared" si="2"/>
        <v>DENMARK (U21)-SERBIA (U21)</v>
      </c>
      <c r="H16" s="56">
        <f t="shared" si="3"/>
        <v>0</v>
      </c>
      <c r="I16" s="56">
        <f t="shared" si="4"/>
        <v>0</v>
      </c>
      <c r="J16" s="58">
        <v>1.53</v>
      </c>
      <c r="K16" s="58">
        <v>4.5</v>
      </c>
      <c r="L16" s="58">
        <v>5.41</v>
      </c>
      <c r="M16" s="59">
        <f t="shared" si="5"/>
        <v>-2.9699999999999998</v>
      </c>
      <c r="N16" s="57" t="s">
        <v>124</v>
      </c>
      <c r="O16" s="57" t="s">
        <v>125</v>
      </c>
      <c r="P16" s="56" t="str">
        <f t="shared" si="6"/>
        <v>Denmark U21-Serbia U21</v>
      </c>
    </row>
    <row r="17" spans="1:16" x14ac:dyDescent="0.25">
      <c r="A17" s="55">
        <v>43639</v>
      </c>
      <c r="B17" s="56" t="str">
        <f t="shared" si="0"/>
        <v>0:00</v>
      </c>
      <c r="C17" s="57" t="s">
        <v>65</v>
      </c>
      <c r="D17" s="56" t="str">
        <f t="shared" si="1"/>
        <v>Jackpot Bets</v>
      </c>
      <c r="E17" s="57" t="s">
        <v>126</v>
      </c>
      <c r="F17" s="57" t="s">
        <v>127</v>
      </c>
      <c r="G17" s="56" t="str">
        <f t="shared" si="2"/>
        <v>ODD BALLKLUBB-HAUGESUND</v>
      </c>
      <c r="H17" s="56">
        <f t="shared" si="3"/>
        <v>0</v>
      </c>
      <c r="I17" s="56">
        <f t="shared" si="4"/>
        <v>0</v>
      </c>
      <c r="J17" s="58">
        <v>1.82</v>
      </c>
      <c r="K17" s="58">
        <v>3.6</v>
      </c>
      <c r="L17" s="58">
        <v>4.4400000000000004</v>
      </c>
      <c r="M17" s="59">
        <f t="shared" si="5"/>
        <v>-1.78</v>
      </c>
      <c r="N17" s="57" t="s">
        <v>128</v>
      </c>
      <c r="O17" s="57" t="s">
        <v>129</v>
      </c>
      <c r="P17" s="56" t="str">
        <f t="shared" si="6"/>
        <v>Odd-Haugesund</v>
      </c>
    </row>
    <row r="18" spans="1:16" x14ac:dyDescent="0.25">
      <c r="A18" s="55">
        <v>43639</v>
      </c>
      <c r="B18" s="56" t="str">
        <f t="shared" si="0"/>
        <v>0:00</v>
      </c>
      <c r="C18" s="57" t="s">
        <v>65</v>
      </c>
      <c r="D18" s="56" t="str">
        <f t="shared" si="1"/>
        <v>Jackpot Bets</v>
      </c>
      <c r="E18" s="57" t="s">
        <v>130</v>
      </c>
      <c r="F18" s="57" t="s">
        <v>131</v>
      </c>
      <c r="G18" s="56" t="str">
        <f t="shared" si="2"/>
        <v>ALGERIA -KENYA</v>
      </c>
      <c r="H18" s="56">
        <f t="shared" si="3"/>
        <v>0</v>
      </c>
      <c r="I18" s="56">
        <f t="shared" si="4"/>
        <v>0</v>
      </c>
      <c r="J18" s="58">
        <v>1.59</v>
      </c>
      <c r="K18" s="58">
        <v>3.64</v>
      </c>
      <c r="L18" s="58">
        <v>6.6</v>
      </c>
      <c r="M18" s="59">
        <f t="shared" si="5"/>
        <v>-2.0499999999999998</v>
      </c>
      <c r="N18" s="57" t="s">
        <v>132</v>
      </c>
      <c r="O18" s="57" t="s">
        <v>133</v>
      </c>
      <c r="P18" s="56" t="str">
        <f t="shared" si="6"/>
        <v>Algeria-Kenya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S4998"/>
  <sheetViews>
    <sheetView tabSelected="1" zoomScale="75" zoomScaleNormal="75" workbookViewId="0">
      <pane ySplit="10" topLeftCell="A11" activePane="bottomLeft" state="frozen"/>
      <selection pane="bottomLeft" activeCell="AK11" sqref="AK11"/>
    </sheetView>
  </sheetViews>
  <sheetFormatPr defaultRowHeight="13.5" x14ac:dyDescent="0.25"/>
  <cols>
    <col min="1" max="1" width="7.7109375" style="33" customWidth="1"/>
    <col min="2" max="3" width="6.42578125" style="33" customWidth="1"/>
    <col min="4" max="4" width="22.28515625" style="33" customWidth="1"/>
    <col min="5" max="6" width="6.42578125" style="33" customWidth="1"/>
    <col min="7" max="8" width="3" style="33" customWidth="1"/>
    <col min="9" max="11" width="6" style="33" customWidth="1"/>
    <col min="12" max="12" width="6" style="33" hidden="1" customWidth="1"/>
    <col min="13" max="14" width="4.42578125" style="33" customWidth="1"/>
    <col min="15" max="15" width="3.42578125" style="33" customWidth="1"/>
    <col min="16" max="17" width="4" style="33" hidden="1" customWidth="1"/>
    <col min="18" max="28" width="6.28515625" style="33" customWidth="1"/>
    <col min="29" max="32" width="6.28515625" style="33" hidden="1" customWidth="1"/>
    <col min="33" max="34" width="6.42578125" style="33" customWidth="1"/>
    <col min="35" max="35" width="6.140625" style="33" hidden="1" customWidth="1"/>
    <col min="36" max="36" width="8.140625" style="33" hidden="1" customWidth="1"/>
    <col min="37" max="37" width="7.85546875" style="33" customWidth="1"/>
    <col min="38" max="38" width="11.28515625" style="33" customWidth="1"/>
    <col min="39" max="39" width="8.85546875" style="33" customWidth="1"/>
    <col min="40" max="40" width="9.85546875" style="33" hidden="1" customWidth="1"/>
    <col min="41" max="42" width="10.140625" style="33" hidden="1" customWidth="1"/>
    <col min="43" max="16384" width="9.140625" style="33"/>
  </cols>
  <sheetData>
    <row r="1" spans="1:45" s="3" customFormat="1" x14ac:dyDescent="0.25">
      <c r="A1" s="1" t="s">
        <v>44</v>
      </c>
      <c r="B1" s="2">
        <f>SUMPRODUCT(MAX(($A:$A&lt;&gt;"")*(ROW(A:A))))-10</f>
        <v>19</v>
      </c>
      <c r="D1" s="4" t="s">
        <v>56</v>
      </c>
      <c r="H1" s="5"/>
      <c r="I1" s="6"/>
      <c r="AH1" s="7"/>
      <c r="AK1" s="8" t="s">
        <v>0</v>
      </c>
      <c r="AL1" s="8" t="s">
        <v>1</v>
      </c>
      <c r="AM1" s="8" t="s">
        <v>2</v>
      </c>
      <c r="AN1" s="40" t="s">
        <v>52</v>
      </c>
      <c r="AO1" s="41"/>
      <c r="AP1" s="42" t="s">
        <v>53</v>
      </c>
    </row>
    <row r="2" spans="1:45" s="3" customFormat="1" x14ac:dyDescent="0.25">
      <c r="A2" s="1" t="s">
        <v>3</v>
      </c>
      <c r="B2" s="2">
        <v>50</v>
      </c>
      <c r="D2" s="3" t="s">
        <v>58</v>
      </c>
      <c r="H2" s="5"/>
      <c r="I2" s="6"/>
      <c r="AB2" s="9"/>
      <c r="AC2" s="9"/>
      <c r="AD2" s="9"/>
      <c r="AE2" s="9"/>
      <c r="AF2" s="9"/>
      <c r="AK2" s="11">
        <f>SUBTOTAL(2,AN11:AN30387)</f>
        <v>0</v>
      </c>
      <c r="AL2" s="11">
        <f>SUBTOTAL(2,AO11:AO30387)</f>
        <v>0</v>
      </c>
      <c r="AM2" s="11">
        <f>SUBTOTAL(2,AP11:AP30387)</f>
        <v>0</v>
      </c>
      <c r="AN2" s="12">
        <f>SUBTOTAL(2,AN11:AN30387)*$B$2</f>
        <v>0</v>
      </c>
      <c r="AO2" s="12">
        <f>SUBTOTAL(2,AO11:AO30387)*$B$2</f>
        <v>0</v>
      </c>
      <c r="AP2" s="12">
        <f>SUBTOTAL(2,AP11:AP30387)*$B$2</f>
        <v>0</v>
      </c>
      <c r="AQ2" s="10" t="s">
        <v>4</v>
      </c>
    </row>
    <row r="3" spans="1:45" s="3" customFormat="1" x14ac:dyDescent="0.25">
      <c r="A3" s="1" t="s">
        <v>5</v>
      </c>
      <c r="B3" s="13" t="s">
        <v>6</v>
      </c>
      <c r="D3" s="3" t="s">
        <v>57</v>
      </c>
      <c r="H3" s="5"/>
      <c r="I3" s="6"/>
      <c r="AB3" s="9"/>
      <c r="AC3" s="9"/>
      <c r="AD3" s="9"/>
      <c r="AE3" s="9"/>
      <c r="AF3" s="9"/>
      <c r="AK3" s="11">
        <f ca="1">SUMPRODUCT(SUBTOTAL(3,OFFSET(AK11:AK30387,ROW(AK11:AK30387)-MIN(ROW(AK11:AK30387)),,1)), --(AK11:AK30387=$AQ$3))</f>
        <v>10</v>
      </c>
      <c r="AL3" s="11">
        <f ca="1">SUMPRODUCT(SUBTOTAL(3,OFFSET(AL11:AL30387,ROW(AL11:AL30387)-MIN(ROW(AL11:AL30387)),,1)), --(AL11:AL30387=$AQ$3))</f>
        <v>3</v>
      </c>
      <c r="AM3" s="11">
        <f ca="1">SUMPRODUCT(SUBTOTAL(3,OFFSET(AM11:AM30387,ROW(AM11:AM30387)-MIN(ROW(AM11:AM30387)),,1)), --(AM11:AM30387=$AQ$3))</f>
        <v>4</v>
      </c>
      <c r="AN3" s="12">
        <f>SUBTOTAL(9,AN11:AN30387)</f>
        <v>0</v>
      </c>
      <c r="AO3" s="12">
        <f>SUBTOTAL(9,AO11:AO30387)</f>
        <v>0</v>
      </c>
      <c r="AP3" s="12">
        <f>SUBTOTAL(9,AP11:AP30387)</f>
        <v>0</v>
      </c>
      <c r="AQ3" s="10" t="s">
        <v>7</v>
      </c>
    </row>
    <row r="4" spans="1:45" s="3" customFormat="1" x14ac:dyDescent="0.25">
      <c r="A4" s="1" t="s">
        <v>43</v>
      </c>
      <c r="B4" s="13" t="s">
        <v>42</v>
      </c>
      <c r="D4" s="3" t="s">
        <v>59</v>
      </c>
      <c r="H4" s="5"/>
      <c r="I4" s="6"/>
      <c r="AB4" s="9"/>
      <c r="AC4" s="9"/>
      <c r="AD4" s="9"/>
      <c r="AE4" s="9"/>
      <c r="AF4" s="9"/>
      <c r="AJ4" s="16"/>
      <c r="AK4" s="43"/>
      <c r="AM4" s="44"/>
      <c r="AN4" s="36"/>
      <c r="AO4" s="14" t="e">
        <f t="shared" ref="AO4" si="0">+AO3/AO2</f>
        <v>#DIV/0!</v>
      </c>
      <c r="AP4" s="36"/>
    </row>
    <row r="5" spans="1:45" s="3" customFormat="1" x14ac:dyDescent="0.25">
      <c r="B5" s="15"/>
      <c r="C5" s="15"/>
      <c r="D5" s="45" t="s">
        <v>60</v>
      </c>
      <c r="I5" s="6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16"/>
      <c r="AI5" s="16"/>
      <c r="AJ5" s="16"/>
      <c r="AN5" s="36"/>
      <c r="AP5" s="36"/>
    </row>
    <row r="6" spans="1:45" s="3" customFormat="1" x14ac:dyDescent="0.25">
      <c r="B6" s="15"/>
      <c r="C6" s="15"/>
      <c r="D6" s="45"/>
      <c r="I6" s="6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6"/>
      <c r="AI6" s="16"/>
      <c r="AJ6" s="16"/>
      <c r="AN6" s="36"/>
      <c r="AP6" s="36"/>
    </row>
    <row r="7" spans="1:45" s="3" customFormat="1" x14ac:dyDescent="0.25">
      <c r="B7" s="15"/>
      <c r="C7" s="15"/>
      <c r="D7" s="45"/>
      <c r="I7" s="6"/>
      <c r="R7" s="63">
        <v>1</v>
      </c>
      <c r="S7" s="64"/>
      <c r="T7" s="65"/>
      <c r="U7" s="63">
        <v>2</v>
      </c>
      <c r="V7" s="64"/>
      <c r="W7" s="65"/>
      <c r="X7" s="63">
        <v>3</v>
      </c>
      <c r="Y7" s="64"/>
      <c r="Z7" s="65"/>
      <c r="AA7" s="63">
        <v>4</v>
      </c>
      <c r="AB7" s="65"/>
      <c r="AC7" s="50"/>
      <c r="AD7" s="50"/>
      <c r="AE7" s="50"/>
      <c r="AF7" s="50"/>
      <c r="AG7" s="63">
        <v>5</v>
      </c>
      <c r="AH7" s="65"/>
      <c r="AI7" s="16"/>
      <c r="AJ7" s="16"/>
      <c r="AN7" s="36"/>
      <c r="AP7" s="36"/>
    </row>
    <row r="8" spans="1:45" s="3" customFormat="1" x14ac:dyDescent="0.25">
      <c r="R8" s="46">
        <v>0.3</v>
      </c>
      <c r="S8" s="46">
        <v>0.1</v>
      </c>
      <c r="T8" s="46">
        <v>0.3</v>
      </c>
      <c r="U8" s="47">
        <v>0.2</v>
      </c>
      <c r="V8" s="47">
        <v>0.1</v>
      </c>
      <c r="W8" s="47">
        <v>0.2</v>
      </c>
      <c r="X8" s="48">
        <v>0.2</v>
      </c>
      <c r="Y8" s="48">
        <v>0.1</v>
      </c>
      <c r="Z8" s="48">
        <v>0.2</v>
      </c>
      <c r="AA8" s="49">
        <v>80</v>
      </c>
      <c r="AB8" s="49">
        <v>80</v>
      </c>
      <c r="AC8" s="18"/>
      <c r="AD8" s="18"/>
      <c r="AE8" s="35">
        <v>80</v>
      </c>
      <c r="AF8" s="35">
        <v>80</v>
      </c>
      <c r="AG8" s="34">
        <v>41</v>
      </c>
      <c r="AH8" s="37">
        <v>53</v>
      </c>
      <c r="AI8" s="38" t="s">
        <v>51</v>
      </c>
      <c r="AJ8" s="38" t="s">
        <v>51</v>
      </c>
      <c r="AO8" s="9"/>
    </row>
    <row r="9" spans="1:45" s="3" customFormat="1" x14ac:dyDescent="0.25"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20">
        <f>(+R9*$R$8)+(S9*$S$8)-(T9*$T$8)+(U9*$U$8)+(V9*$V$8)-(W9*$W$8)-(X9*$X$8)-(Y9*$Y$8)+(Z9*$Z$8)</f>
        <v>0</v>
      </c>
      <c r="AH9" s="21">
        <f>(-R9*$R$8)+(S9*$S$8)+(T9*$T$8)-(U9*$U$8)-(V9*$V$8)+(W9*$W$8)+(X9*$X$8)+(Y9*$Y$8)-(Z9*$Z$8)</f>
        <v>0</v>
      </c>
      <c r="AI9" s="39" t="str">
        <f>IF($AI$8="Y",IF(AG9&gt;=$AG$8,"Y",IF(AA9&gt;=$AA$8,"Y","N")),IF(AG9&gt;=$AG$8,"Y",IF(AA9&gt;=$AA$8,"Y",IF(L9&lt;0,IF(AE9&gt;=$AE$8,"Y","N"),"N"))))</f>
        <v>N</v>
      </c>
      <c r="AJ9" s="39" t="str">
        <f>IF($AJ$8="Y",IF(AH9&gt;=$AH$8,"Y",IF(AB9&gt;=$AB$8,"Y","N")),IF(AH9&gt;=$AH$8,"Y",IF(AB9&gt;=$AB$8,"Y",IF(L9&gt;0,IF(AF9&gt;=$AF$8,"Y","N"),"N"))))</f>
        <v>N</v>
      </c>
      <c r="AK9" s="19" t="str">
        <f>IF(G9&gt;H9,"Win","Loss")</f>
        <v>Loss</v>
      </c>
      <c r="AL9" s="19" t="str">
        <f>IF(G9=H9,"Win","Loss")</f>
        <v>Win</v>
      </c>
      <c r="AM9" s="19" t="str">
        <f>IF(G9&lt;H9,"Win","Loss")</f>
        <v>Loss</v>
      </c>
      <c r="AN9" s="19">
        <f>IF(AK9="Win",(I9*$B$2)-$B$2,-$B$2)</f>
        <v>-50</v>
      </c>
      <c r="AO9" s="19">
        <f>IF(AL9="Win",(J9*$B$2)-$B$2,-$B$2)</f>
        <v>-50</v>
      </c>
      <c r="AP9" s="19">
        <f>IF(AM9="Win",(K9*$B$2)-$B$2,-$B$2)</f>
        <v>-50</v>
      </c>
      <c r="AQ9" s="22"/>
      <c r="AR9" s="22"/>
      <c r="AS9" s="22"/>
    </row>
    <row r="10" spans="1:45" s="3" customFormat="1" x14ac:dyDescent="0.25">
      <c r="A10" s="23" t="s">
        <v>8</v>
      </c>
      <c r="B10" s="23" t="s">
        <v>9</v>
      </c>
      <c r="C10" s="24" t="s">
        <v>10</v>
      </c>
      <c r="D10" s="23" t="s">
        <v>11</v>
      </c>
      <c r="E10" s="23" t="s">
        <v>12</v>
      </c>
      <c r="F10" s="23" t="s">
        <v>13</v>
      </c>
      <c r="G10" s="23" t="s">
        <v>14</v>
      </c>
      <c r="H10" s="23" t="s">
        <v>15</v>
      </c>
      <c r="I10" s="25" t="s">
        <v>16</v>
      </c>
      <c r="J10" s="23" t="s">
        <v>17</v>
      </c>
      <c r="K10" s="25" t="s">
        <v>18</v>
      </c>
      <c r="L10" s="38" t="s">
        <v>19</v>
      </c>
      <c r="M10" s="26" t="s">
        <v>20</v>
      </c>
      <c r="N10" s="26" t="s">
        <v>21</v>
      </c>
      <c r="O10" s="26" t="s">
        <v>22</v>
      </c>
      <c r="P10" s="17" t="s">
        <v>23</v>
      </c>
      <c r="Q10" s="17" t="s">
        <v>24</v>
      </c>
      <c r="R10" s="27" t="s">
        <v>25</v>
      </c>
      <c r="S10" s="27" t="s">
        <v>26</v>
      </c>
      <c r="T10" s="27" t="s">
        <v>27</v>
      </c>
      <c r="U10" s="28" t="s">
        <v>28</v>
      </c>
      <c r="V10" s="28" t="s">
        <v>29</v>
      </c>
      <c r="W10" s="28" t="s">
        <v>30</v>
      </c>
      <c r="X10" s="29" t="s">
        <v>31</v>
      </c>
      <c r="Y10" s="29" t="s">
        <v>32</v>
      </c>
      <c r="Z10" s="29" t="s">
        <v>33</v>
      </c>
      <c r="AA10" s="17" t="s">
        <v>34</v>
      </c>
      <c r="AB10" s="17" t="s">
        <v>35</v>
      </c>
      <c r="AC10" s="30" t="s">
        <v>45</v>
      </c>
      <c r="AD10" s="30" t="s">
        <v>46</v>
      </c>
      <c r="AE10" s="30" t="s">
        <v>47</v>
      </c>
      <c r="AF10" s="30" t="s">
        <v>48</v>
      </c>
      <c r="AG10" s="25" t="s">
        <v>54</v>
      </c>
      <c r="AH10" s="25" t="s">
        <v>55</v>
      </c>
      <c r="AI10" s="38" t="s">
        <v>49</v>
      </c>
      <c r="AJ10" s="38" t="s">
        <v>50</v>
      </c>
      <c r="AK10" s="31" t="s">
        <v>36</v>
      </c>
      <c r="AL10" s="31" t="s">
        <v>37</v>
      </c>
      <c r="AM10" s="31" t="s">
        <v>38</v>
      </c>
      <c r="AN10" s="31" t="s">
        <v>39</v>
      </c>
      <c r="AO10" s="31" t="s">
        <v>40</v>
      </c>
      <c r="AP10" s="31" t="s">
        <v>41</v>
      </c>
    </row>
    <row r="11" spans="1:45" x14ac:dyDescent="0.25">
      <c r="A11" s="32" t="s">
        <v>168</v>
      </c>
      <c r="B11" s="33" t="s">
        <v>65</v>
      </c>
      <c r="C11" s="33" t="s">
        <v>169</v>
      </c>
      <c r="D11" s="33" t="s">
        <v>170</v>
      </c>
      <c r="E11" s="33" t="s">
        <v>68</v>
      </c>
      <c r="F11" s="33" t="s">
        <v>69</v>
      </c>
      <c r="G11" s="33">
        <v>1</v>
      </c>
      <c r="H11" s="33">
        <v>0</v>
      </c>
      <c r="I11" s="33">
        <v>2.56</v>
      </c>
      <c r="J11" s="33">
        <v>3.26</v>
      </c>
      <c r="K11" s="33">
        <v>2.88</v>
      </c>
      <c r="L11" s="33">
        <v>-0.7</v>
      </c>
      <c r="M11" s="33">
        <v>28</v>
      </c>
      <c r="N11" s="33">
        <v>24</v>
      </c>
      <c r="O11" s="33">
        <v>2</v>
      </c>
      <c r="P11" s="33">
        <v>13</v>
      </c>
      <c r="Q11" s="33">
        <v>12</v>
      </c>
      <c r="R11" s="33">
        <v>50</v>
      </c>
      <c r="S11" s="33">
        <v>0</v>
      </c>
      <c r="T11" s="33">
        <v>50</v>
      </c>
      <c r="U11" s="33">
        <v>50</v>
      </c>
      <c r="V11" s="33">
        <v>21.43</v>
      </c>
      <c r="W11" s="33">
        <v>28.57</v>
      </c>
      <c r="X11" s="33">
        <v>33.33</v>
      </c>
      <c r="Y11" s="33">
        <v>25</v>
      </c>
      <c r="Z11" s="33">
        <v>41.67</v>
      </c>
      <c r="AA11" s="33">
        <v>46.15</v>
      </c>
      <c r="AB11" s="33">
        <v>33.33</v>
      </c>
      <c r="AC11" s="33" t="s">
        <v>139</v>
      </c>
      <c r="AD11" s="33" t="s">
        <v>140</v>
      </c>
      <c r="AE11" s="33" t="s">
        <v>141</v>
      </c>
      <c r="AF11" s="33">
        <v>37.5</v>
      </c>
      <c r="AG11" s="20">
        <f t="shared" ref="AG11:AG27" si="1">(+R11*$R$8)+(S11*$S$8)-(T11*$T$8)+(U11*$U$8)+(V11*$V$8)-(W11*$W$8)-(X11*$X$8)-(Y11*$Y$8)+(Z11*$Z$8)</f>
        <v>5.5970000000000013</v>
      </c>
      <c r="AH11" s="21">
        <f t="shared" ref="AH11:AH27" si="2">(-R11*$R$8)+(S11*$S$8)+(T11*$T$8)-(U11*$U$8)-(V11*$V$8)+(W11*$W$8)+(X11*$X$8)+(Y11*$Y$8)-(Z11*$Z$8)</f>
        <v>-5.5970000000000013</v>
      </c>
      <c r="AI11" s="39" t="str">
        <f t="shared" ref="AI11:AI27" si="3">IF($AI$8="Y",IF(AG11&gt;=$AG$8,"Y",IF(AA11&gt;=$AA$8,"Y","N")),IF(AG11&gt;=$AG$8,"Y",IF(AA11&gt;=$AA$8,"Y",IF(L11&lt;0,IF(AE11&gt;=$AE$8,"Y","N"),"N"))))</f>
        <v>Y</v>
      </c>
      <c r="AJ11" s="39" t="str">
        <f t="shared" ref="AJ11:AJ27" si="4">IF($AJ$8="Y",IF(AH11&gt;=$AH$8,"Y",IF(AB11&gt;=$AB$8,"Y","N")),IF(AH11&gt;=$AH$8,"Y",IF(AB11&gt;=$AB$8,"Y",IF(L11&gt;0,IF(AF11&gt;=$AF$8,"Y","N"),"N"))))</f>
        <v>N</v>
      </c>
      <c r="AK11" s="62" t="str">
        <f t="shared" ref="AK11:AK27" si="5">IF(G11&gt;H11,"Win","Loss")</f>
        <v>Win</v>
      </c>
      <c r="AL11" s="19" t="str">
        <f t="shared" ref="AL11:AL27" si="6">IF(G11=H11,"Win","Loss")</f>
        <v>Loss</v>
      </c>
      <c r="AM11" s="19" t="str">
        <f t="shared" ref="AM11:AM27" si="7">IF(G11&lt;H11,"Win","Loss")</f>
        <v>Loss</v>
      </c>
      <c r="AN11" s="19"/>
      <c r="AO11" s="19"/>
      <c r="AP11" s="19"/>
    </row>
    <row r="12" spans="1:45" x14ac:dyDescent="0.25">
      <c r="A12" s="32" t="s">
        <v>168</v>
      </c>
      <c r="B12" s="33" t="s">
        <v>65</v>
      </c>
      <c r="C12" s="33" t="s">
        <v>169</v>
      </c>
      <c r="D12" s="33" t="s">
        <v>171</v>
      </c>
      <c r="E12" s="33" t="s">
        <v>72</v>
      </c>
      <c r="F12" s="33" t="s">
        <v>73</v>
      </c>
      <c r="G12" s="33">
        <v>1</v>
      </c>
      <c r="H12" s="33">
        <v>2</v>
      </c>
      <c r="I12" s="33">
        <v>2.0699999999999998</v>
      </c>
      <c r="J12" s="33">
        <v>3.44</v>
      </c>
      <c r="K12" s="33">
        <v>3.44</v>
      </c>
      <c r="L12" s="33">
        <v>-1.37</v>
      </c>
      <c r="M12" s="33">
        <v>42</v>
      </c>
      <c r="N12" s="33">
        <v>16</v>
      </c>
      <c r="O12" s="33">
        <v>0</v>
      </c>
      <c r="P12" s="33">
        <v>22</v>
      </c>
      <c r="Q12" s="33">
        <v>9</v>
      </c>
      <c r="R12" s="33">
        <v>0</v>
      </c>
      <c r="S12" s="33">
        <v>0</v>
      </c>
      <c r="T12" s="33">
        <v>0</v>
      </c>
      <c r="U12" s="33">
        <v>69.05</v>
      </c>
      <c r="V12" s="33">
        <v>16.670000000000002</v>
      </c>
      <c r="W12" s="33">
        <v>14.29</v>
      </c>
      <c r="X12" s="33">
        <v>43.75</v>
      </c>
      <c r="Y12" s="33">
        <v>18.75</v>
      </c>
      <c r="Z12" s="33">
        <v>37.5</v>
      </c>
      <c r="AA12" s="33">
        <v>81.819999999999993</v>
      </c>
      <c r="AB12" s="33">
        <v>33.33</v>
      </c>
      <c r="AC12" s="33" t="s">
        <v>143</v>
      </c>
      <c r="AD12" s="33" t="s">
        <v>144</v>
      </c>
      <c r="AE12" s="33" t="s">
        <v>145</v>
      </c>
      <c r="AF12" s="33">
        <v>66.67</v>
      </c>
      <c r="AG12" s="20">
        <f t="shared" si="1"/>
        <v>9.4939999999999998</v>
      </c>
      <c r="AH12" s="21">
        <f t="shared" si="2"/>
        <v>-9.4939999999999998</v>
      </c>
      <c r="AI12" s="39" t="str">
        <f t="shared" si="3"/>
        <v>Y</v>
      </c>
      <c r="AJ12" s="39" t="str">
        <f t="shared" si="4"/>
        <v>N</v>
      </c>
      <c r="AK12" s="62" t="str">
        <f t="shared" si="5"/>
        <v>Loss</v>
      </c>
      <c r="AL12" s="19" t="str">
        <f t="shared" si="6"/>
        <v>Loss</v>
      </c>
      <c r="AM12" s="19" t="str">
        <f t="shared" si="7"/>
        <v>Win</v>
      </c>
      <c r="AN12" s="19"/>
      <c r="AO12" s="19"/>
      <c r="AP12" s="19"/>
    </row>
    <row r="13" spans="1:45" x14ac:dyDescent="0.25">
      <c r="A13" s="32" t="s">
        <v>168</v>
      </c>
      <c r="B13" s="33" t="s">
        <v>65</v>
      </c>
      <c r="C13" s="33" t="s">
        <v>169</v>
      </c>
      <c r="D13" s="33" t="s">
        <v>172</v>
      </c>
      <c r="E13" s="33" t="s">
        <v>76</v>
      </c>
      <c r="F13" s="33" t="s">
        <v>77</v>
      </c>
      <c r="G13" s="33">
        <v>0</v>
      </c>
      <c r="H13" s="33">
        <v>0</v>
      </c>
      <c r="I13" s="33">
        <v>3.13</v>
      </c>
      <c r="J13" s="33">
        <v>3.35</v>
      </c>
      <c r="K13" s="33">
        <v>2.23</v>
      </c>
      <c r="L13" s="33">
        <v>-0.22</v>
      </c>
      <c r="M13" s="33">
        <v>17</v>
      </c>
      <c r="N13" s="33">
        <v>17</v>
      </c>
      <c r="O13" s="33">
        <v>0</v>
      </c>
      <c r="P13" s="33">
        <v>8</v>
      </c>
      <c r="Q13" s="33">
        <v>8</v>
      </c>
      <c r="R13" s="33">
        <v>0</v>
      </c>
      <c r="S13" s="33">
        <v>0</v>
      </c>
      <c r="T13" s="33">
        <v>0</v>
      </c>
      <c r="U13" s="33">
        <v>29.41</v>
      </c>
      <c r="V13" s="33">
        <v>17.649999999999999</v>
      </c>
      <c r="W13" s="33">
        <v>52.94</v>
      </c>
      <c r="X13" s="33">
        <v>47.06</v>
      </c>
      <c r="Y13" s="33">
        <v>17.649999999999999</v>
      </c>
      <c r="Z13" s="33">
        <v>35.29</v>
      </c>
      <c r="AA13" s="33">
        <v>25</v>
      </c>
      <c r="AB13" s="33">
        <v>50</v>
      </c>
      <c r="AC13" s="33" t="s">
        <v>135</v>
      </c>
      <c r="AD13" s="33" t="s">
        <v>146</v>
      </c>
      <c r="AE13" s="33" t="s">
        <v>147</v>
      </c>
      <c r="AF13" s="33">
        <v>50</v>
      </c>
      <c r="AG13" s="20">
        <f t="shared" si="1"/>
        <v>-7.0600000000000023</v>
      </c>
      <c r="AH13" s="21">
        <f t="shared" si="2"/>
        <v>7.0600000000000023</v>
      </c>
      <c r="AI13" s="39" t="str">
        <f t="shared" si="3"/>
        <v>Y</v>
      </c>
      <c r="AJ13" s="39" t="str">
        <f t="shared" si="4"/>
        <v>N</v>
      </c>
      <c r="AK13" s="19" t="str">
        <f t="shared" si="5"/>
        <v>Loss</v>
      </c>
      <c r="AL13" s="19" t="str">
        <f t="shared" si="6"/>
        <v>Win</v>
      </c>
      <c r="AM13" s="62" t="str">
        <f t="shared" si="7"/>
        <v>Loss</v>
      </c>
      <c r="AN13" s="19"/>
      <c r="AO13" s="19"/>
      <c r="AP13" s="19"/>
    </row>
    <row r="14" spans="1:45" x14ac:dyDescent="0.25">
      <c r="A14" s="32" t="s">
        <v>168</v>
      </c>
      <c r="B14" s="33" t="s">
        <v>65</v>
      </c>
      <c r="C14" s="33" t="s">
        <v>169</v>
      </c>
      <c r="D14" s="33" t="s">
        <v>173</v>
      </c>
      <c r="E14" s="33" t="s">
        <v>80</v>
      </c>
      <c r="F14" s="33" t="s">
        <v>81</v>
      </c>
      <c r="G14" s="33">
        <v>5</v>
      </c>
      <c r="H14" s="33">
        <v>1</v>
      </c>
      <c r="I14" s="33">
        <v>1.86</v>
      </c>
      <c r="J14" s="33">
        <v>3.65</v>
      </c>
      <c r="K14" s="33">
        <v>3.88</v>
      </c>
      <c r="L14" s="33">
        <v>-1.79</v>
      </c>
      <c r="M14" s="33">
        <v>47</v>
      </c>
      <c r="N14" s="33">
        <v>44</v>
      </c>
      <c r="O14" s="33">
        <v>3</v>
      </c>
      <c r="P14" s="33">
        <v>26</v>
      </c>
      <c r="Q14" s="33">
        <v>21</v>
      </c>
      <c r="R14" s="33">
        <v>100</v>
      </c>
      <c r="S14" s="33">
        <v>0</v>
      </c>
      <c r="T14" s="33">
        <v>0</v>
      </c>
      <c r="U14" s="33">
        <v>51.06</v>
      </c>
      <c r="V14" s="33">
        <v>25.53</v>
      </c>
      <c r="W14" s="33">
        <v>23.4</v>
      </c>
      <c r="X14" s="33">
        <v>40.909999999999997</v>
      </c>
      <c r="Y14" s="33">
        <v>25</v>
      </c>
      <c r="Z14" s="33">
        <v>34.090000000000003</v>
      </c>
      <c r="AA14" s="33">
        <v>53.85</v>
      </c>
      <c r="AB14" s="33">
        <v>33.33</v>
      </c>
      <c r="AC14" s="33" t="s">
        <v>149</v>
      </c>
      <c r="AD14" s="33" t="s">
        <v>139</v>
      </c>
      <c r="AE14" s="33" t="s">
        <v>150</v>
      </c>
      <c r="AF14" s="33">
        <v>73.680000000000007</v>
      </c>
      <c r="AG14" s="20">
        <f t="shared" si="1"/>
        <v>34.221000000000004</v>
      </c>
      <c r="AH14" s="21">
        <f t="shared" si="2"/>
        <v>-34.221000000000004</v>
      </c>
      <c r="AI14" s="39" t="str">
        <f t="shared" si="3"/>
        <v>Y</v>
      </c>
      <c r="AJ14" s="39" t="str">
        <f t="shared" si="4"/>
        <v>N</v>
      </c>
      <c r="AK14" s="62" t="str">
        <f t="shared" si="5"/>
        <v>Win</v>
      </c>
      <c r="AL14" s="19" t="str">
        <f t="shared" si="6"/>
        <v>Loss</v>
      </c>
      <c r="AM14" s="19" t="str">
        <f t="shared" si="7"/>
        <v>Loss</v>
      </c>
      <c r="AN14" s="19"/>
      <c r="AO14" s="19"/>
      <c r="AP14" s="19"/>
    </row>
    <row r="15" spans="1:45" x14ac:dyDescent="0.25">
      <c r="A15" s="32" t="s">
        <v>168</v>
      </c>
      <c r="B15" s="33" t="s">
        <v>65</v>
      </c>
      <c r="C15" s="33" t="s">
        <v>169</v>
      </c>
      <c r="D15" s="33" t="s">
        <v>174</v>
      </c>
      <c r="E15" s="33" t="s">
        <v>84</v>
      </c>
      <c r="F15" s="33" t="s">
        <v>85</v>
      </c>
      <c r="G15" s="33">
        <v>1</v>
      </c>
      <c r="H15" s="33">
        <v>1</v>
      </c>
      <c r="I15" s="33">
        <v>2.14</v>
      </c>
      <c r="J15" s="33">
        <v>3.44</v>
      </c>
      <c r="K15" s="33">
        <v>3.4</v>
      </c>
      <c r="L15" s="33">
        <v>-1.3</v>
      </c>
      <c r="M15" s="33">
        <v>20</v>
      </c>
      <c r="N15" s="33">
        <v>22</v>
      </c>
      <c r="O15" s="33">
        <v>0</v>
      </c>
      <c r="P15" s="33">
        <v>6</v>
      </c>
      <c r="Q15" s="33">
        <v>13</v>
      </c>
      <c r="R15" s="33">
        <v>0</v>
      </c>
      <c r="S15" s="33">
        <v>0</v>
      </c>
      <c r="T15" s="33">
        <v>0</v>
      </c>
      <c r="U15" s="33">
        <v>55</v>
      </c>
      <c r="V15" s="33">
        <v>10</v>
      </c>
      <c r="W15" s="33">
        <v>35</v>
      </c>
      <c r="X15" s="33">
        <v>31.82</v>
      </c>
      <c r="Y15" s="33">
        <v>27.27</v>
      </c>
      <c r="Z15" s="33">
        <v>40.909999999999997</v>
      </c>
      <c r="AA15" s="33">
        <v>66.67</v>
      </c>
      <c r="AB15" s="33">
        <v>30.77</v>
      </c>
      <c r="AC15" s="33" t="s">
        <v>146</v>
      </c>
      <c r="AD15" s="33" t="s">
        <v>146</v>
      </c>
      <c r="AE15" s="33" t="s">
        <v>152</v>
      </c>
      <c r="AF15" s="33">
        <v>42.86</v>
      </c>
      <c r="AG15" s="20">
        <f t="shared" si="1"/>
        <v>4.0909999999999993</v>
      </c>
      <c r="AH15" s="21">
        <f t="shared" si="2"/>
        <v>-4.0909999999999993</v>
      </c>
      <c r="AI15" s="39" t="str">
        <f t="shared" si="3"/>
        <v>Y</v>
      </c>
      <c r="AJ15" s="39" t="str">
        <f t="shared" si="4"/>
        <v>N</v>
      </c>
      <c r="AK15" s="62" t="str">
        <f t="shared" si="5"/>
        <v>Loss</v>
      </c>
      <c r="AL15" s="19" t="str">
        <f t="shared" si="6"/>
        <v>Win</v>
      </c>
      <c r="AM15" s="19" t="str">
        <f t="shared" si="7"/>
        <v>Loss</v>
      </c>
      <c r="AN15" s="19"/>
      <c r="AO15" s="19"/>
      <c r="AP15" s="19"/>
    </row>
    <row r="16" spans="1:45" x14ac:dyDescent="0.25">
      <c r="A16" s="32" t="s">
        <v>168</v>
      </c>
      <c r="B16" s="33" t="s">
        <v>65</v>
      </c>
      <c r="C16" s="33" t="s">
        <v>169</v>
      </c>
      <c r="D16" s="33" t="s">
        <v>175</v>
      </c>
      <c r="E16" s="33" t="s">
        <v>88</v>
      </c>
      <c r="F16" s="33" t="s">
        <v>89</v>
      </c>
      <c r="G16" s="33">
        <v>1</v>
      </c>
      <c r="H16" s="33">
        <v>0</v>
      </c>
      <c r="I16" s="33">
        <v>3.83</v>
      </c>
      <c r="J16" s="33">
        <v>3.38</v>
      </c>
      <c r="K16" s="33">
        <v>2.0099999999999998</v>
      </c>
      <c r="L16" s="33">
        <v>0.45</v>
      </c>
      <c r="M16" s="33">
        <v>18</v>
      </c>
      <c r="N16" s="33">
        <v>33</v>
      </c>
      <c r="O16" s="33">
        <v>0</v>
      </c>
      <c r="P16" s="33">
        <v>6</v>
      </c>
      <c r="Q16" s="33">
        <v>17</v>
      </c>
      <c r="R16" s="33">
        <v>0</v>
      </c>
      <c r="S16" s="33">
        <v>0</v>
      </c>
      <c r="T16" s="33">
        <v>0</v>
      </c>
      <c r="U16" s="33">
        <v>44.44</v>
      </c>
      <c r="V16" s="33">
        <v>5.56</v>
      </c>
      <c r="W16" s="33">
        <v>50</v>
      </c>
      <c r="X16" s="33">
        <v>51.52</v>
      </c>
      <c r="Y16" s="33">
        <v>12.12</v>
      </c>
      <c r="Z16" s="33">
        <v>36.36</v>
      </c>
      <c r="AA16" s="33">
        <v>16.670000000000002</v>
      </c>
      <c r="AB16" s="33">
        <v>47.06</v>
      </c>
      <c r="AC16" s="33" t="s">
        <v>140</v>
      </c>
      <c r="AD16" s="33" t="s">
        <v>154</v>
      </c>
      <c r="AE16" s="33" t="s">
        <v>155</v>
      </c>
      <c r="AF16" s="33">
        <v>69.569999999999993</v>
      </c>
      <c r="AG16" s="20">
        <f t="shared" si="1"/>
        <v>-4.8000000000000025</v>
      </c>
      <c r="AH16" s="21">
        <f t="shared" si="2"/>
        <v>4.8000000000000025</v>
      </c>
      <c r="AI16" s="39" t="str">
        <f t="shared" si="3"/>
        <v>N</v>
      </c>
      <c r="AJ16" s="39" t="str">
        <f t="shared" si="4"/>
        <v>N</v>
      </c>
      <c r="AK16" s="19" t="str">
        <f t="shared" si="5"/>
        <v>Win</v>
      </c>
      <c r="AL16" s="19" t="str">
        <f t="shared" si="6"/>
        <v>Loss</v>
      </c>
      <c r="AM16" s="62" t="str">
        <f t="shared" si="7"/>
        <v>Loss</v>
      </c>
      <c r="AN16" s="19"/>
      <c r="AO16" s="19"/>
      <c r="AP16" s="19"/>
    </row>
    <row r="17" spans="1:42" x14ac:dyDescent="0.25">
      <c r="A17" s="32" t="s">
        <v>168</v>
      </c>
      <c r="B17" s="33" t="s">
        <v>65</v>
      </c>
      <c r="C17" s="33" t="s">
        <v>169</v>
      </c>
      <c r="D17" s="33" t="s">
        <v>176</v>
      </c>
      <c r="E17" s="33" t="s">
        <v>92</v>
      </c>
      <c r="F17" s="33" t="s">
        <v>93</v>
      </c>
      <c r="G17" s="33">
        <v>3</v>
      </c>
      <c r="H17" s="33">
        <v>4</v>
      </c>
      <c r="I17" s="33">
        <v>2.62</v>
      </c>
      <c r="J17" s="33">
        <v>3.53</v>
      </c>
      <c r="K17" s="33">
        <v>2.59</v>
      </c>
      <c r="L17" s="33">
        <v>-0.91</v>
      </c>
      <c r="M17" s="33">
        <v>15</v>
      </c>
      <c r="N17" s="33">
        <v>16</v>
      </c>
      <c r="O17" s="33">
        <v>0</v>
      </c>
      <c r="P17" s="33">
        <v>4</v>
      </c>
      <c r="Q17" s="33">
        <v>9</v>
      </c>
      <c r="R17" s="33">
        <v>0</v>
      </c>
      <c r="S17" s="33">
        <v>0</v>
      </c>
      <c r="T17" s="33">
        <v>0</v>
      </c>
      <c r="U17" s="33">
        <v>60</v>
      </c>
      <c r="V17" s="33">
        <v>13.33</v>
      </c>
      <c r="W17" s="33">
        <v>26.67</v>
      </c>
      <c r="X17" s="33">
        <v>62.5</v>
      </c>
      <c r="Y17" s="33">
        <v>12.5</v>
      </c>
      <c r="Z17" s="33">
        <v>25</v>
      </c>
      <c r="AA17" s="33">
        <v>75</v>
      </c>
      <c r="AB17" s="33">
        <v>55.56</v>
      </c>
      <c r="AC17" s="33" t="s">
        <v>140</v>
      </c>
      <c r="AD17" s="33" t="s">
        <v>135</v>
      </c>
      <c r="AE17" s="33" t="s">
        <v>157</v>
      </c>
      <c r="AF17" s="33">
        <v>61.54</v>
      </c>
      <c r="AG17" s="20">
        <f t="shared" si="1"/>
        <v>-0.75100000000000033</v>
      </c>
      <c r="AH17" s="21">
        <f t="shared" si="2"/>
        <v>0.75100000000000033</v>
      </c>
      <c r="AI17" s="39" t="str">
        <f t="shared" si="3"/>
        <v>Y</v>
      </c>
      <c r="AJ17" s="39" t="str">
        <f t="shared" si="4"/>
        <v>N</v>
      </c>
      <c r="AK17" s="62" t="str">
        <f t="shared" si="5"/>
        <v>Loss</v>
      </c>
      <c r="AL17" s="62" t="str">
        <f t="shared" si="6"/>
        <v>Loss</v>
      </c>
      <c r="AM17" s="62" t="str">
        <f t="shared" si="7"/>
        <v>Win</v>
      </c>
      <c r="AN17" s="19"/>
      <c r="AO17" s="19"/>
      <c r="AP17" s="19"/>
    </row>
    <row r="18" spans="1:42" x14ac:dyDescent="0.25">
      <c r="A18" s="32" t="s">
        <v>168</v>
      </c>
      <c r="B18" s="33" t="s">
        <v>65</v>
      </c>
      <c r="C18" s="33" t="s">
        <v>169</v>
      </c>
      <c r="D18" s="33" t="s">
        <v>177</v>
      </c>
      <c r="E18" s="33" t="s">
        <v>96</v>
      </c>
      <c r="F18" s="33" t="s">
        <v>97</v>
      </c>
      <c r="G18" s="33">
        <v>4</v>
      </c>
      <c r="H18" s="33">
        <v>1</v>
      </c>
      <c r="I18" s="33">
        <v>2.06</v>
      </c>
      <c r="J18" s="33">
        <v>3.33</v>
      </c>
      <c r="K18" s="33">
        <v>3.55</v>
      </c>
      <c r="L18" s="33">
        <v>-1.27</v>
      </c>
      <c r="M18" s="33">
        <v>43</v>
      </c>
      <c r="N18" s="33">
        <v>16</v>
      </c>
      <c r="O18" s="33">
        <v>0</v>
      </c>
      <c r="P18" s="33">
        <v>22</v>
      </c>
      <c r="Q18" s="33">
        <v>9</v>
      </c>
      <c r="R18" s="33">
        <v>0</v>
      </c>
      <c r="S18" s="33">
        <v>0</v>
      </c>
      <c r="T18" s="33">
        <v>0</v>
      </c>
      <c r="U18" s="33">
        <v>60.47</v>
      </c>
      <c r="V18" s="33">
        <v>16.28</v>
      </c>
      <c r="W18" s="33">
        <v>23.26</v>
      </c>
      <c r="X18" s="33">
        <v>37.5</v>
      </c>
      <c r="Y18" s="33">
        <v>37.5</v>
      </c>
      <c r="Z18" s="33">
        <v>25</v>
      </c>
      <c r="AA18" s="33">
        <v>68.180000000000007</v>
      </c>
      <c r="AB18" s="33">
        <v>33.33</v>
      </c>
      <c r="AC18" s="33" t="s">
        <v>158</v>
      </c>
      <c r="AD18" s="33" t="s">
        <v>140</v>
      </c>
      <c r="AE18" s="33" t="s">
        <v>159</v>
      </c>
      <c r="AF18" s="33">
        <v>62.5</v>
      </c>
      <c r="AG18" s="20">
        <f t="shared" si="1"/>
        <v>2.8200000000000003</v>
      </c>
      <c r="AH18" s="21">
        <f t="shared" si="2"/>
        <v>-2.8200000000000003</v>
      </c>
      <c r="AI18" s="39" t="str">
        <f t="shared" si="3"/>
        <v>Y</v>
      </c>
      <c r="AJ18" s="39" t="str">
        <f t="shared" si="4"/>
        <v>N</v>
      </c>
      <c r="AK18" s="62" t="str">
        <f t="shared" si="5"/>
        <v>Win</v>
      </c>
      <c r="AL18" s="19" t="str">
        <f t="shared" si="6"/>
        <v>Loss</v>
      </c>
      <c r="AM18" s="19" t="str">
        <f t="shared" si="7"/>
        <v>Loss</v>
      </c>
      <c r="AN18" s="19"/>
      <c r="AO18" s="19"/>
      <c r="AP18" s="19"/>
    </row>
    <row r="19" spans="1:42" x14ac:dyDescent="0.25">
      <c r="A19" s="32" t="s">
        <v>168</v>
      </c>
      <c r="B19" s="33" t="s">
        <v>65</v>
      </c>
      <c r="C19" s="33" t="s">
        <v>169</v>
      </c>
      <c r="D19" s="33" t="s">
        <v>178</v>
      </c>
      <c r="E19" s="33" t="s">
        <v>100</v>
      </c>
      <c r="F19" s="33" t="s">
        <v>101</v>
      </c>
      <c r="G19" s="33">
        <v>2</v>
      </c>
      <c r="H19" s="33">
        <v>0</v>
      </c>
      <c r="I19" s="33">
        <v>2.67</v>
      </c>
      <c r="J19" s="33">
        <v>3.45</v>
      </c>
      <c r="K19" s="33">
        <v>2.4700000000000002</v>
      </c>
      <c r="L19" s="33">
        <v>-0.78</v>
      </c>
      <c r="M19" s="33">
        <v>18</v>
      </c>
      <c r="N19" s="33">
        <v>17</v>
      </c>
      <c r="O19" s="33">
        <v>0</v>
      </c>
      <c r="P19" s="33">
        <v>9</v>
      </c>
      <c r="Q19" s="33">
        <v>9</v>
      </c>
      <c r="R19" s="33">
        <v>0</v>
      </c>
      <c r="S19" s="33">
        <v>0</v>
      </c>
      <c r="T19" s="33">
        <v>0</v>
      </c>
      <c r="U19" s="33">
        <v>27.78</v>
      </c>
      <c r="V19" s="33">
        <v>27.78</v>
      </c>
      <c r="W19" s="33">
        <v>44.44</v>
      </c>
      <c r="X19" s="33">
        <v>64.709999999999994</v>
      </c>
      <c r="Y19" s="33">
        <v>17.649999999999999</v>
      </c>
      <c r="Z19" s="33">
        <v>17.649999999999999</v>
      </c>
      <c r="AA19" s="33">
        <v>33.33</v>
      </c>
      <c r="AB19" s="33">
        <v>55.56</v>
      </c>
      <c r="AC19" s="33" t="s">
        <v>144</v>
      </c>
      <c r="AD19" s="33" t="s">
        <v>142</v>
      </c>
      <c r="AE19" s="33" t="s">
        <v>137</v>
      </c>
      <c r="AF19" s="33">
        <v>66.67</v>
      </c>
      <c r="AG19" s="20">
        <f t="shared" si="1"/>
        <v>-11.731</v>
      </c>
      <c r="AH19" s="21">
        <f t="shared" si="2"/>
        <v>11.731</v>
      </c>
      <c r="AI19" s="39" t="str">
        <f t="shared" si="3"/>
        <v>Y</v>
      </c>
      <c r="AJ19" s="39" t="str">
        <f t="shared" si="4"/>
        <v>N</v>
      </c>
      <c r="AK19" s="19" t="str">
        <f t="shared" si="5"/>
        <v>Win</v>
      </c>
      <c r="AL19" s="19" t="str">
        <f t="shared" si="6"/>
        <v>Loss</v>
      </c>
      <c r="AM19" s="62" t="str">
        <f t="shared" si="7"/>
        <v>Loss</v>
      </c>
      <c r="AN19" s="19"/>
      <c r="AO19" s="19"/>
      <c r="AP19" s="19"/>
    </row>
    <row r="20" spans="1:42" x14ac:dyDescent="0.25">
      <c r="A20" s="32" t="s">
        <v>168</v>
      </c>
      <c r="B20" s="33" t="s">
        <v>65</v>
      </c>
      <c r="C20" s="33" t="s">
        <v>169</v>
      </c>
      <c r="D20" s="33" t="s">
        <v>179</v>
      </c>
      <c r="E20" s="33" t="s">
        <v>104</v>
      </c>
      <c r="F20" s="33" t="s">
        <v>105</v>
      </c>
      <c r="G20" s="33">
        <v>3</v>
      </c>
      <c r="H20" s="33">
        <v>0</v>
      </c>
      <c r="I20" s="33">
        <v>2.11</v>
      </c>
      <c r="J20" s="33">
        <v>3.17</v>
      </c>
      <c r="K20" s="33">
        <v>3.75</v>
      </c>
      <c r="L20" s="33">
        <v>-1.06</v>
      </c>
      <c r="M20" s="33">
        <v>51</v>
      </c>
      <c r="N20" s="33">
        <v>47</v>
      </c>
      <c r="O20" s="33">
        <v>3</v>
      </c>
      <c r="P20" s="33">
        <v>25</v>
      </c>
      <c r="Q20" s="33">
        <v>23</v>
      </c>
      <c r="R20" s="33">
        <v>33.33</v>
      </c>
      <c r="S20" s="33">
        <v>0</v>
      </c>
      <c r="T20" s="33">
        <v>66.67</v>
      </c>
      <c r="U20" s="33">
        <v>45.1</v>
      </c>
      <c r="V20" s="33">
        <v>25.49</v>
      </c>
      <c r="W20" s="33">
        <v>29.41</v>
      </c>
      <c r="X20" s="33">
        <v>44.68</v>
      </c>
      <c r="Y20" s="33">
        <v>36.17</v>
      </c>
      <c r="Z20" s="33">
        <v>19.149999999999999</v>
      </c>
      <c r="AA20" s="33">
        <v>72</v>
      </c>
      <c r="AB20" s="33">
        <v>34.78</v>
      </c>
      <c r="AC20" s="33" t="s">
        <v>134</v>
      </c>
      <c r="AD20" s="33" t="s">
        <v>158</v>
      </c>
      <c r="AE20" s="33" t="s">
        <v>152</v>
      </c>
      <c r="AF20" s="33">
        <v>50</v>
      </c>
      <c r="AG20" s="20">
        <f t="shared" si="1"/>
        <v>-13.038000000000002</v>
      </c>
      <c r="AH20" s="21">
        <f t="shared" si="2"/>
        <v>13.038000000000002</v>
      </c>
      <c r="AI20" s="39" t="str">
        <f t="shared" si="3"/>
        <v>Y</v>
      </c>
      <c r="AJ20" s="39" t="str">
        <f t="shared" si="4"/>
        <v>N</v>
      </c>
      <c r="AK20" s="62" t="str">
        <f t="shared" si="5"/>
        <v>Win</v>
      </c>
      <c r="AL20" s="62" t="str">
        <f t="shared" si="6"/>
        <v>Loss</v>
      </c>
      <c r="AM20" s="62" t="str">
        <f t="shared" si="7"/>
        <v>Loss</v>
      </c>
      <c r="AN20" s="19"/>
      <c r="AO20" s="19"/>
      <c r="AP20" s="19"/>
    </row>
    <row r="21" spans="1:42" x14ac:dyDescent="0.25">
      <c r="A21" s="32" t="s">
        <v>168</v>
      </c>
      <c r="B21" s="33" t="s">
        <v>65</v>
      </c>
      <c r="C21" s="33" t="s">
        <v>169</v>
      </c>
      <c r="D21" s="33" t="s">
        <v>180</v>
      </c>
      <c r="E21" s="33" t="s">
        <v>108</v>
      </c>
      <c r="F21" s="33" t="s">
        <v>109</v>
      </c>
      <c r="G21" s="33">
        <v>1</v>
      </c>
      <c r="H21" s="33">
        <v>2</v>
      </c>
      <c r="I21" s="33">
        <v>2.5299999999999998</v>
      </c>
      <c r="J21" s="33">
        <v>3.34</v>
      </c>
      <c r="K21" s="33">
        <v>2.67</v>
      </c>
      <c r="L21" s="33">
        <v>-0.81</v>
      </c>
      <c r="M21" s="33">
        <v>46</v>
      </c>
      <c r="N21" s="33">
        <v>47</v>
      </c>
      <c r="O21" s="33">
        <v>3</v>
      </c>
      <c r="P21" s="33">
        <v>18</v>
      </c>
      <c r="Q21" s="33">
        <v>23</v>
      </c>
      <c r="R21" s="33">
        <v>33.33</v>
      </c>
      <c r="S21" s="33">
        <v>33.33</v>
      </c>
      <c r="T21" s="33">
        <v>33.33</v>
      </c>
      <c r="U21" s="33">
        <v>52.17</v>
      </c>
      <c r="V21" s="33">
        <v>26.09</v>
      </c>
      <c r="W21" s="33">
        <v>21.74</v>
      </c>
      <c r="X21" s="33">
        <v>61.7</v>
      </c>
      <c r="Y21" s="33">
        <v>23.4</v>
      </c>
      <c r="Z21" s="33">
        <v>14.89</v>
      </c>
      <c r="AA21" s="33">
        <v>66.67</v>
      </c>
      <c r="AB21" s="33">
        <v>56.52</v>
      </c>
      <c r="AC21" s="33" t="s">
        <v>143</v>
      </c>
      <c r="AD21" s="33" t="s">
        <v>160</v>
      </c>
      <c r="AE21" s="33" t="s">
        <v>161</v>
      </c>
      <c r="AF21" s="33">
        <v>67.5</v>
      </c>
      <c r="AG21" s="20">
        <f t="shared" si="1"/>
        <v>0.32600000000000096</v>
      </c>
      <c r="AH21" s="21">
        <f t="shared" si="2"/>
        <v>6.3400000000000016</v>
      </c>
      <c r="AI21" s="39" t="str">
        <f t="shared" si="3"/>
        <v>Y</v>
      </c>
      <c r="AJ21" s="39" t="str">
        <f t="shared" si="4"/>
        <v>N</v>
      </c>
      <c r="AK21" s="62" t="str">
        <f t="shared" si="5"/>
        <v>Loss</v>
      </c>
      <c r="AL21" s="62" t="str">
        <f t="shared" si="6"/>
        <v>Loss</v>
      </c>
      <c r="AM21" s="62" t="str">
        <f t="shared" si="7"/>
        <v>Win</v>
      </c>
      <c r="AN21" s="19"/>
      <c r="AO21" s="19"/>
      <c r="AP21" s="19"/>
    </row>
    <row r="22" spans="1:42" x14ac:dyDescent="0.25">
      <c r="A22" s="32" t="s">
        <v>168</v>
      </c>
      <c r="B22" s="33" t="s">
        <v>65</v>
      </c>
      <c r="C22" s="33" t="s">
        <v>169</v>
      </c>
      <c r="D22" s="33" t="s">
        <v>181</v>
      </c>
      <c r="E22" s="33" t="s">
        <v>112</v>
      </c>
      <c r="F22" s="33" t="s">
        <v>113</v>
      </c>
      <c r="G22" s="33">
        <v>1</v>
      </c>
      <c r="H22" s="33">
        <v>1</v>
      </c>
      <c r="I22" s="33">
        <v>2.12</v>
      </c>
      <c r="J22" s="33">
        <v>3.5</v>
      </c>
      <c r="K22" s="33">
        <v>3.39</v>
      </c>
      <c r="L22" s="33">
        <v>-1.38</v>
      </c>
      <c r="M22" s="33">
        <v>20</v>
      </c>
      <c r="N22" s="33">
        <v>18</v>
      </c>
      <c r="O22" s="33">
        <v>0</v>
      </c>
      <c r="P22" s="33">
        <v>6</v>
      </c>
      <c r="Q22" s="33">
        <v>10</v>
      </c>
      <c r="R22" s="33">
        <v>0</v>
      </c>
      <c r="S22" s="33">
        <v>0</v>
      </c>
      <c r="T22" s="33">
        <v>0</v>
      </c>
      <c r="U22" s="33">
        <v>60</v>
      </c>
      <c r="V22" s="33">
        <v>5</v>
      </c>
      <c r="W22" s="33">
        <v>35</v>
      </c>
      <c r="X22" s="33">
        <v>44.44</v>
      </c>
      <c r="Y22" s="33">
        <v>22.22</v>
      </c>
      <c r="Z22" s="33">
        <v>33.33</v>
      </c>
      <c r="AA22" s="33">
        <v>50</v>
      </c>
      <c r="AB22" s="33">
        <v>60</v>
      </c>
      <c r="AC22" s="33" t="s">
        <v>151</v>
      </c>
      <c r="AD22" s="33" t="s">
        <v>151</v>
      </c>
      <c r="AE22" s="33" t="s">
        <v>162</v>
      </c>
      <c r="AF22" s="33">
        <v>70</v>
      </c>
      <c r="AG22" s="20">
        <f t="shared" si="1"/>
        <v>1.0560000000000009</v>
      </c>
      <c r="AH22" s="21">
        <f t="shared" si="2"/>
        <v>-1.0560000000000009</v>
      </c>
      <c r="AI22" s="39" t="str">
        <f t="shared" si="3"/>
        <v>Y</v>
      </c>
      <c r="AJ22" s="39" t="str">
        <f t="shared" si="4"/>
        <v>N</v>
      </c>
      <c r="AK22" s="62" t="str">
        <f t="shared" si="5"/>
        <v>Loss</v>
      </c>
      <c r="AL22" s="62" t="str">
        <f t="shared" si="6"/>
        <v>Win</v>
      </c>
      <c r="AM22" s="62" t="str">
        <f t="shared" si="7"/>
        <v>Loss</v>
      </c>
      <c r="AN22" s="19"/>
      <c r="AO22" s="19"/>
      <c r="AP22" s="19"/>
    </row>
    <row r="23" spans="1:42" x14ac:dyDescent="0.25">
      <c r="A23" s="67" t="s">
        <v>168</v>
      </c>
      <c r="B23" s="68" t="s">
        <v>65</v>
      </c>
      <c r="C23" s="68" t="s">
        <v>169</v>
      </c>
      <c r="D23" s="68" t="s">
        <v>182</v>
      </c>
      <c r="E23" s="68" t="s">
        <v>116</v>
      </c>
      <c r="F23" s="68" t="s">
        <v>117</v>
      </c>
      <c r="G23" s="68">
        <v>2</v>
      </c>
      <c r="H23" s="68">
        <v>1</v>
      </c>
      <c r="I23" s="68">
        <v>3.95</v>
      </c>
      <c r="J23" s="68">
        <v>3.82</v>
      </c>
      <c r="K23" s="68">
        <v>1.8</v>
      </c>
      <c r="L23" s="68">
        <v>0.13</v>
      </c>
      <c r="M23" s="68">
        <v>38</v>
      </c>
      <c r="N23" s="68">
        <v>15</v>
      </c>
      <c r="O23" s="68">
        <v>0</v>
      </c>
      <c r="P23" s="68">
        <v>18</v>
      </c>
      <c r="Q23" s="68">
        <v>9</v>
      </c>
      <c r="R23" s="68">
        <v>0</v>
      </c>
      <c r="S23" s="68">
        <v>0</v>
      </c>
      <c r="T23" s="68">
        <v>0</v>
      </c>
      <c r="U23" s="68">
        <v>50</v>
      </c>
      <c r="V23" s="68">
        <v>15.79</v>
      </c>
      <c r="W23" s="68">
        <v>34.21</v>
      </c>
      <c r="X23" s="68">
        <v>80</v>
      </c>
      <c r="Y23" s="68">
        <v>13.33</v>
      </c>
      <c r="Z23" s="68">
        <v>6.67</v>
      </c>
      <c r="AA23" s="68">
        <v>55.56</v>
      </c>
      <c r="AB23" s="68">
        <v>66.67</v>
      </c>
      <c r="AC23" s="68" t="s">
        <v>148</v>
      </c>
      <c r="AD23" s="68" t="s">
        <v>136</v>
      </c>
      <c r="AE23" s="68" t="s">
        <v>163</v>
      </c>
      <c r="AF23" s="68">
        <v>83.33</v>
      </c>
      <c r="AG23" s="69">
        <f t="shared" si="1"/>
        <v>-11.262</v>
      </c>
      <c r="AH23" s="70">
        <f t="shared" si="2"/>
        <v>11.262</v>
      </c>
      <c r="AI23" s="71" t="str">
        <f t="shared" si="3"/>
        <v>N</v>
      </c>
      <c r="AJ23" s="71" t="str">
        <f t="shared" si="4"/>
        <v>Y</v>
      </c>
      <c r="AK23" s="19" t="str">
        <f t="shared" si="5"/>
        <v>Win</v>
      </c>
      <c r="AL23" s="19" t="str">
        <f t="shared" si="6"/>
        <v>Loss</v>
      </c>
      <c r="AM23" s="62" t="str">
        <f t="shared" si="7"/>
        <v>Loss</v>
      </c>
      <c r="AN23" s="19"/>
      <c r="AO23" s="19"/>
      <c r="AP23" s="19"/>
    </row>
    <row r="24" spans="1:42" x14ac:dyDescent="0.25">
      <c r="A24" s="67" t="s">
        <v>168</v>
      </c>
      <c r="B24" s="68" t="s">
        <v>65</v>
      </c>
      <c r="C24" s="68" t="s">
        <v>169</v>
      </c>
      <c r="D24" s="68" t="s">
        <v>183</v>
      </c>
      <c r="E24" s="68" t="s">
        <v>120</v>
      </c>
      <c r="F24" s="68" t="s">
        <v>121</v>
      </c>
      <c r="G24" s="68">
        <v>3</v>
      </c>
      <c r="H24" s="68">
        <v>4</v>
      </c>
      <c r="I24" s="68">
        <v>1.79</v>
      </c>
      <c r="J24" s="68">
        <v>3.67</v>
      </c>
      <c r="K24" s="68">
        <v>4.21</v>
      </c>
      <c r="L24" s="68">
        <v>-1.88</v>
      </c>
      <c r="M24" s="68">
        <v>41</v>
      </c>
      <c r="N24" s="68">
        <v>43</v>
      </c>
      <c r="O24" s="68">
        <v>3</v>
      </c>
      <c r="P24" s="68">
        <v>19</v>
      </c>
      <c r="Q24" s="68">
        <v>21</v>
      </c>
      <c r="R24" s="68">
        <v>33.33</v>
      </c>
      <c r="S24" s="68">
        <v>33.33</v>
      </c>
      <c r="T24" s="68">
        <v>33.33</v>
      </c>
      <c r="U24" s="68">
        <v>43.9</v>
      </c>
      <c r="V24" s="68">
        <v>19.510000000000002</v>
      </c>
      <c r="W24" s="68">
        <v>36.590000000000003</v>
      </c>
      <c r="X24" s="68">
        <v>32.56</v>
      </c>
      <c r="Y24" s="68">
        <v>25.58</v>
      </c>
      <c r="Z24" s="68">
        <v>41.86</v>
      </c>
      <c r="AA24" s="68">
        <v>57.89</v>
      </c>
      <c r="AB24" s="68">
        <v>33.33</v>
      </c>
      <c r="AC24" s="68" t="s">
        <v>139</v>
      </c>
      <c r="AD24" s="68" t="s">
        <v>153</v>
      </c>
      <c r="AE24" s="68" t="s">
        <v>164</v>
      </c>
      <c r="AF24" s="68">
        <v>61.11</v>
      </c>
      <c r="AG24" s="69">
        <f t="shared" si="1"/>
        <v>6.0479999999999983</v>
      </c>
      <c r="AH24" s="70">
        <f t="shared" si="2"/>
        <v>0.6180000000000021</v>
      </c>
      <c r="AI24" s="71" t="str">
        <f t="shared" si="3"/>
        <v>Y</v>
      </c>
      <c r="AJ24" s="71" t="str">
        <f t="shared" si="4"/>
        <v>N</v>
      </c>
      <c r="AK24" s="62" t="str">
        <f t="shared" si="5"/>
        <v>Loss</v>
      </c>
      <c r="AL24" s="19" t="str">
        <f t="shared" si="6"/>
        <v>Loss</v>
      </c>
      <c r="AM24" s="19" t="str">
        <f t="shared" si="7"/>
        <v>Win</v>
      </c>
      <c r="AN24" s="19"/>
      <c r="AO24" s="19"/>
      <c r="AP24" s="19"/>
    </row>
    <row r="25" spans="1:42" x14ac:dyDescent="0.25">
      <c r="A25" s="67" t="s">
        <v>168</v>
      </c>
      <c r="B25" s="68" t="s">
        <v>65</v>
      </c>
      <c r="C25" s="68" t="s">
        <v>169</v>
      </c>
      <c r="D25" s="68" t="s">
        <v>184</v>
      </c>
      <c r="E25" s="68" t="s">
        <v>124</v>
      </c>
      <c r="F25" s="68" t="s">
        <v>125</v>
      </c>
      <c r="G25" s="68">
        <v>2</v>
      </c>
      <c r="H25" s="68">
        <v>0</v>
      </c>
      <c r="I25" s="68">
        <v>1.53</v>
      </c>
      <c r="J25" s="68">
        <v>4.5</v>
      </c>
      <c r="K25" s="68">
        <v>5.41</v>
      </c>
      <c r="L25" s="68">
        <v>-2.97</v>
      </c>
      <c r="M25" s="68">
        <v>16</v>
      </c>
      <c r="N25" s="68">
        <v>13</v>
      </c>
      <c r="O25" s="68">
        <v>0</v>
      </c>
      <c r="P25" s="68">
        <v>7</v>
      </c>
      <c r="Q25" s="68">
        <v>7</v>
      </c>
      <c r="R25" s="68">
        <v>0</v>
      </c>
      <c r="S25" s="68">
        <v>0</v>
      </c>
      <c r="T25" s="68">
        <v>0</v>
      </c>
      <c r="U25" s="68">
        <v>62.5</v>
      </c>
      <c r="V25" s="68">
        <v>12.5</v>
      </c>
      <c r="W25" s="68">
        <v>25</v>
      </c>
      <c r="X25" s="68">
        <v>69.23</v>
      </c>
      <c r="Y25" s="68">
        <v>15.38</v>
      </c>
      <c r="Z25" s="68">
        <v>15.38</v>
      </c>
      <c r="AA25" s="68">
        <v>85.71</v>
      </c>
      <c r="AB25" s="68">
        <v>85.71</v>
      </c>
      <c r="AC25" s="68" t="s">
        <v>165</v>
      </c>
      <c r="AD25" s="68" t="s">
        <v>142</v>
      </c>
      <c r="AE25" s="68" t="s">
        <v>166</v>
      </c>
      <c r="AF25" s="68">
        <v>66.67</v>
      </c>
      <c r="AG25" s="69">
        <f t="shared" si="1"/>
        <v>-3.5580000000000016</v>
      </c>
      <c r="AH25" s="70">
        <f t="shared" si="2"/>
        <v>3.5580000000000016</v>
      </c>
      <c r="AI25" s="71" t="str">
        <f t="shared" si="3"/>
        <v>Y</v>
      </c>
      <c r="AJ25" s="71" t="str">
        <f t="shared" si="4"/>
        <v>Y</v>
      </c>
      <c r="AK25" s="62" t="str">
        <f t="shared" si="5"/>
        <v>Win</v>
      </c>
      <c r="AL25" s="62" t="str">
        <f t="shared" si="6"/>
        <v>Loss</v>
      </c>
      <c r="AM25" s="62" t="str">
        <f t="shared" si="7"/>
        <v>Loss</v>
      </c>
      <c r="AN25" s="19"/>
      <c r="AO25" s="19"/>
      <c r="AP25" s="19"/>
    </row>
    <row r="26" spans="1:42" x14ac:dyDescent="0.25">
      <c r="A26" s="67" t="s">
        <v>168</v>
      </c>
      <c r="B26" s="68" t="s">
        <v>65</v>
      </c>
      <c r="C26" s="68" t="s">
        <v>169</v>
      </c>
      <c r="D26" s="68" t="s">
        <v>185</v>
      </c>
      <c r="E26" s="68" t="s">
        <v>128</v>
      </c>
      <c r="F26" s="68" t="s">
        <v>129</v>
      </c>
      <c r="G26" s="68">
        <v>3</v>
      </c>
      <c r="H26" s="68">
        <v>1</v>
      </c>
      <c r="I26" s="68">
        <v>1.82</v>
      </c>
      <c r="J26" s="68">
        <v>3.6</v>
      </c>
      <c r="K26" s="68">
        <v>4.4400000000000004</v>
      </c>
      <c r="L26" s="68">
        <v>-1.78</v>
      </c>
      <c r="M26" s="68">
        <v>19</v>
      </c>
      <c r="N26" s="68">
        <v>19</v>
      </c>
      <c r="O26" s="68">
        <v>0</v>
      </c>
      <c r="P26" s="68">
        <v>6</v>
      </c>
      <c r="Q26" s="68">
        <v>12</v>
      </c>
      <c r="R26" s="68">
        <v>0</v>
      </c>
      <c r="S26" s="68">
        <v>0</v>
      </c>
      <c r="T26" s="68">
        <v>0</v>
      </c>
      <c r="U26" s="68">
        <v>73.680000000000007</v>
      </c>
      <c r="V26" s="68">
        <v>5.26</v>
      </c>
      <c r="W26" s="68">
        <v>21.05</v>
      </c>
      <c r="X26" s="68">
        <v>57.89</v>
      </c>
      <c r="Y26" s="68">
        <v>21.05</v>
      </c>
      <c r="Z26" s="68">
        <v>21.05</v>
      </c>
      <c r="AA26" s="68">
        <v>83.33</v>
      </c>
      <c r="AB26" s="68">
        <v>83.33</v>
      </c>
      <c r="AC26" s="68" t="s">
        <v>146</v>
      </c>
      <c r="AD26" s="68" t="s">
        <v>135</v>
      </c>
      <c r="AE26" s="68" t="s">
        <v>167</v>
      </c>
      <c r="AF26" s="68">
        <v>76.92</v>
      </c>
      <c r="AG26" s="69">
        <f t="shared" si="1"/>
        <v>1.579000000000002</v>
      </c>
      <c r="AH26" s="70">
        <f t="shared" si="2"/>
        <v>-1.579000000000002</v>
      </c>
      <c r="AI26" s="71" t="str">
        <f t="shared" si="3"/>
        <v>Y</v>
      </c>
      <c r="AJ26" s="71" t="str">
        <f t="shared" si="4"/>
        <v>Y</v>
      </c>
      <c r="AK26" s="62" t="str">
        <f t="shared" si="5"/>
        <v>Win</v>
      </c>
      <c r="AL26" s="19" t="str">
        <f t="shared" si="6"/>
        <v>Loss</v>
      </c>
      <c r="AM26" s="19" t="str">
        <f t="shared" si="7"/>
        <v>Loss</v>
      </c>
      <c r="AN26" s="19"/>
      <c r="AO26" s="19"/>
      <c r="AP26" s="19"/>
    </row>
    <row r="27" spans="1:42" x14ac:dyDescent="0.25">
      <c r="A27" s="67" t="s">
        <v>168</v>
      </c>
      <c r="B27" s="68" t="s">
        <v>65</v>
      </c>
      <c r="C27" s="68" t="s">
        <v>169</v>
      </c>
      <c r="D27" s="68" t="s">
        <v>186</v>
      </c>
      <c r="E27" s="68" t="s">
        <v>132</v>
      </c>
      <c r="F27" s="68" t="s">
        <v>133</v>
      </c>
      <c r="G27" s="68">
        <v>2</v>
      </c>
      <c r="H27" s="68">
        <v>0</v>
      </c>
      <c r="I27" s="68">
        <v>1.59</v>
      </c>
      <c r="J27" s="68">
        <v>3.64</v>
      </c>
      <c r="K27" s="68">
        <v>6.6</v>
      </c>
      <c r="L27" s="68">
        <v>-2.0499999999999998</v>
      </c>
      <c r="M27" s="68">
        <v>17</v>
      </c>
      <c r="N27" s="68">
        <v>19</v>
      </c>
      <c r="O27" s="68">
        <v>0</v>
      </c>
      <c r="P27" s="68">
        <v>11</v>
      </c>
      <c r="Q27" s="68">
        <v>6</v>
      </c>
      <c r="R27" s="68">
        <v>0</v>
      </c>
      <c r="S27" s="68">
        <v>0</v>
      </c>
      <c r="T27" s="68">
        <v>0</v>
      </c>
      <c r="U27" s="68">
        <v>29.41</v>
      </c>
      <c r="V27" s="68">
        <v>35.29</v>
      </c>
      <c r="W27" s="68">
        <v>35.29</v>
      </c>
      <c r="X27" s="68">
        <v>47.37</v>
      </c>
      <c r="Y27" s="68">
        <v>26.32</v>
      </c>
      <c r="Z27" s="68">
        <v>26.32</v>
      </c>
      <c r="AA27" s="68">
        <v>45.45</v>
      </c>
      <c r="AB27" s="68">
        <v>16.670000000000002</v>
      </c>
      <c r="AC27" s="68" t="s">
        <v>156</v>
      </c>
      <c r="AD27" s="68" t="s">
        <v>151</v>
      </c>
      <c r="AE27" s="68" t="s">
        <v>138</v>
      </c>
      <c r="AF27" s="68">
        <v>70</v>
      </c>
      <c r="AG27" s="69">
        <f t="shared" si="1"/>
        <v>-4.4889999999999981</v>
      </c>
      <c r="AH27" s="70">
        <f t="shared" si="2"/>
        <v>4.4889999999999981</v>
      </c>
      <c r="AI27" s="71" t="str">
        <f t="shared" si="3"/>
        <v>Y</v>
      </c>
      <c r="AJ27" s="71" t="str">
        <f t="shared" si="4"/>
        <v>N</v>
      </c>
      <c r="AK27" s="62" t="str">
        <f t="shared" si="5"/>
        <v>Win</v>
      </c>
      <c r="AL27" s="62" t="str">
        <f t="shared" si="6"/>
        <v>Loss</v>
      </c>
      <c r="AM27" s="62" t="str">
        <f t="shared" si="7"/>
        <v>Loss</v>
      </c>
      <c r="AN27" s="19"/>
      <c r="AO27" s="19"/>
      <c r="AP27" s="19"/>
    </row>
    <row r="28" spans="1:42" x14ac:dyDescent="0.25">
      <c r="A28" s="32"/>
      <c r="AG28" s="20"/>
      <c r="AH28" s="21"/>
      <c r="AI28" s="39"/>
      <c r="AJ28" s="39"/>
      <c r="AK28" s="19"/>
      <c r="AL28" s="19"/>
      <c r="AM28" s="19"/>
      <c r="AN28" s="19"/>
      <c r="AO28" s="19"/>
      <c r="AP28" s="19"/>
    </row>
    <row r="29" spans="1:42" x14ac:dyDescent="0.25">
      <c r="A29" s="32" t="s">
        <v>187</v>
      </c>
      <c r="B29" s="66" t="s">
        <v>188</v>
      </c>
      <c r="AG29" s="20"/>
      <c r="AH29" s="21"/>
      <c r="AI29" s="39"/>
      <c r="AJ29" s="39"/>
      <c r="AK29" s="19"/>
      <c r="AL29" s="19"/>
      <c r="AM29" s="19"/>
      <c r="AN29" s="19"/>
      <c r="AO29" s="19"/>
      <c r="AP29" s="19"/>
    </row>
    <row r="30" spans="1:42" x14ac:dyDescent="0.25">
      <c r="A30" s="32"/>
      <c r="AG30" s="20"/>
      <c r="AH30" s="21"/>
      <c r="AI30" s="39"/>
      <c r="AJ30" s="39"/>
      <c r="AK30" s="19"/>
      <c r="AL30" s="19"/>
      <c r="AM30" s="19"/>
      <c r="AN30" s="19"/>
      <c r="AO30" s="19"/>
      <c r="AP30" s="19"/>
    </row>
    <row r="31" spans="1:42" x14ac:dyDescent="0.25">
      <c r="A31" s="32"/>
      <c r="AG31" s="20"/>
      <c r="AH31" s="21"/>
      <c r="AI31" s="39"/>
      <c r="AJ31" s="39"/>
      <c r="AK31" s="19"/>
      <c r="AL31" s="19"/>
      <c r="AM31" s="19"/>
      <c r="AN31" s="19"/>
      <c r="AO31" s="19"/>
      <c r="AP31" s="19"/>
    </row>
    <row r="32" spans="1:42" x14ac:dyDescent="0.25">
      <c r="A32" s="32"/>
      <c r="AG32" s="20"/>
      <c r="AH32" s="21"/>
      <c r="AI32" s="39"/>
      <c r="AJ32" s="39"/>
      <c r="AK32" s="19"/>
      <c r="AL32" s="19"/>
      <c r="AM32" s="19"/>
      <c r="AN32" s="19"/>
      <c r="AO32" s="19"/>
      <c r="AP32" s="19"/>
    </row>
    <row r="33" spans="1:42" x14ac:dyDescent="0.25">
      <c r="A33" s="32"/>
      <c r="AG33" s="20"/>
      <c r="AH33" s="21"/>
      <c r="AI33" s="39"/>
      <c r="AJ33" s="39"/>
      <c r="AK33" s="19"/>
      <c r="AL33" s="19"/>
      <c r="AM33" s="19"/>
      <c r="AN33" s="19"/>
      <c r="AO33" s="19"/>
      <c r="AP33" s="19"/>
    </row>
    <row r="34" spans="1:42" x14ac:dyDescent="0.25">
      <c r="A34" s="32"/>
      <c r="AG34" s="20"/>
      <c r="AH34" s="21"/>
      <c r="AI34" s="39"/>
      <c r="AJ34" s="39"/>
      <c r="AK34" s="19"/>
      <c r="AL34" s="19"/>
      <c r="AM34" s="19"/>
      <c r="AN34" s="19"/>
      <c r="AO34" s="19"/>
      <c r="AP34" s="19"/>
    </row>
    <row r="35" spans="1:42" x14ac:dyDescent="0.25">
      <c r="A35" s="32"/>
      <c r="AG35" s="20"/>
      <c r="AH35" s="21"/>
      <c r="AI35" s="39"/>
      <c r="AJ35" s="39"/>
      <c r="AK35" s="19"/>
      <c r="AL35" s="19"/>
      <c r="AM35" s="19"/>
      <c r="AN35" s="19"/>
      <c r="AO35" s="19"/>
      <c r="AP35" s="19"/>
    </row>
    <row r="36" spans="1:42" x14ac:dyDescent="0.25">
      <c r="A36" s="32"/>
      <c r="AG36" s="20"/>
      <c r="AH36" s="21"/>
      <c r="AI36" s="39"/>
      <c r="AJ36" s="39"/>
      <c r="AK36" s="19"/>
      <c r="AL36" s="19"/>
      <c r="AM36" s="19"/>
      <c r="AN36" s="19"/>
      <c r="AO36" s="19"/>
      <c r="AP36" s="19"/>
    </row>
    <row r="37" spans="1:42" x14ac:dyDescent="0.25">
      <c r="A37" s="32"/>
      <c r="AG37" s="20"/>
      <c r="AH37" s="21"/>
      <c r="AI37" s="39"/>
      <c r="AJ37" s="39"/>
      <c r="AK37" s="19"/>
      <c r="AL37" s="19"/>
      <c r="AM37" s="19"/>
      <c r="AN37" s="19"/>
      <c r="AO37" s="19"/>
      <c r="AP37" s="19"/>
    </row>
    <row r="38" spans="1:42" x14ac:dyDescent="0.25">
      <c r="A38" s="32"/>
      <c r="AG38" s="20"/>
      <c r="AH38" s="21"/>
      <c r="AI38" s="39"/>
      <c r="AJ38" s="39"/>
      <c r="AK38" s="19"/>
      <c r="AL38" s="19"/>
      <c r="AM38" s="19"/>
      <c r="AN38" s="19"/>
      <c r="AO38" s="19"/>
      <c r="AP38" s="19"/>
    </row>
    <row r="39" spans="1:42" x14ac:dyDescent="0.25">
      <c r="A39" s="32"/>
      <c r="AG39" s="20"/>
      <c r="AH39" s="21"/>
      <c r="AI39" s="39"/>
      <c r="AJ39" s="39"/>
      <c r="AK39" s="19"/>
      <c r="AL39" s="19"/>
      <c r="AM39" s="19"/>
      <c r="AN39" s="19"/>
      <c r="AO39" s="19"/>
      <c r="AP39" s="19"/>
    </row>
    <row r="40" spans="1:42" x14ac:dyDescent="0.25">
      <c r="A40" s="32"/>
      <c r="AG40" s="20"/>
      <c r="AH40" s="21"/>
      <c r="AI40" s="39"/>
      <c r="AJ40" s="39"/>
      <c r="AK40" s="19"/>
      <c r="AL40" s="19"/>
      <c r="AM40" s="19"/>
      <c r="AN40" s="19"/>
      <c r="AO40" s="19"/>
      <c r="AP40" s="19"/>
    </row>
    <row r="41" spans="1:42" x14ac:dyDescent="0.25">
      <c r="A41" s="32"/>
      <c r="AG41" s="20"/>
      <c r="AH41" s="21"/>
      <c r="AI41" s="39"/>
      <c r="AJ41" s="39"/>
      <c r="AK41" s="19"/>
      <c r="AL41" s="19"/>
      <c r="AM41" s="19"/>
      <c r="AN41" s="19"/>
      <c r="AO41" s="19"/>
      <c r="AP41" s="19"/>
    </row>
    <row r="42" spans="1:42" x14ac:dyDescent="0.25">
      <c r="A42" s="32"/>
      <c r="AG42" s="20"/>
      <c r="AH42" s="21"/>
      <c r="AI42" s="39"/>
      <c r="AJ42" s="39"/>
      <c r="AK42" s="19"/>
      <c r="AL42" s="19"/>
      <c r="AM42" s="19"/>
      <c r="AN42" s="19"/>
      <c r="AO42" s="19"/>
      <c r="AP42" s="19"/>
    </row>
    <row r="43" spans="1:42" x14ac:dyDescent="0.25">
      <c r="A43" s="32"/>
      <c r="AG43" s="20"/>
      <c r="AH43" s="21"/>
      <c r="AI43" s="39"/>
      <c r="AJ43" s="39"/>
      <c r="AK43" s="19"/>
      <c r="AL43" s="19"/>
      <c r="AM43" s="19"/>
      <c r="AN43" s="19"/>
      <c r="AO43" s="19"/>
      <c r="AP43" s="19"/>
    </row>
    <row r="44" spans="1:42" x14ac:dyDescent="0.25">
      <c r="A44" s="32"/>
      <c r="AG44" s="20"/>
      <c r="AH44" s="21"/>
      <c r="AI44" s="39"/>
      <c r="AJ44" s="39"/>
      <c r="AK44" s="19"/>
      <c r="AL44" s="19"/>
      <c r="AM44" s="19"/>
      <c r="AN44" s="19"/>
      <c r="AO44" s="19"/>
      <c r="AP44" s="19"/>
    </row>
    <row r="45" spans="1:42" x14ac:dyDescent="0.25">
      <c r="A45" s="32"/>
      <c r="AG45" s="20"/>
      <c r="AH45" s="21"/>
      <c r="AI45" s="39"/>
      <c r="AJ45" s="39"/>
      <c r="AK45" s="19"/>
      <c r="AL45" s="19"/>
      <c r="AM45" s="19"/>
      <c r="AN45" s="19"/>
      <c r="AO45" s="19"/>
      <c r="AP45" s="19"/>
    </row>
    <row r="46" spans="1:42" x14ac:dyDescent="0.25">
      <c r="A46" s="32"/>
      <c r="AG46" s="20"/>
      <c r="AH46" s="21"/>
      <c r="AI46" s="39"/>
      <c r="AJ46" s="39"/>
      <c r="AK46" s="19"/>
      <c r="AL46" s="19"/>
      <c r="AM46" s="19"/>
      <c r="AN46" s="19"/>
      <c r="AO46" s="19"/>
      <c r="AP46" s="19"/>
    </row>
    <row r="47" spans="1:42" x14ac:dyDescent="0.25">
      <c r="A47" s="32"/>
      <c r="AG47" s="20"/>
      <c r="AH47" s="21"/>
      <c r="AI47" s="39"/>
      <c r="AJ47" s="39"/>
      <c r="AK47" s="19"/>
      <c r="AL47" s="19"/>
      <c r="AM47" s="19"/>
      <c r="AN47" s="19"/>
      <c r="AO47" s="19"/>
      <c r="AP47" s="19"/>
    </row>
    <row r="48" spans="1:42" x14ac:dyDescent="0.25">
      <c r="A48" s="32"/>
      <c r="AG48" s="20"/>
      <c r="AH48" s="21"/>
      <c r="AI48" s="39"/>
      <c r="AJ48" s="39"/>
      <c r="AK48" s="19"/>
      <c r="AL48" s="19"/>
      <c r="AM48" s="19"/>
      <c r="AN48" s="19"/>
      <c r="AO48" s="19"/>
      <c r="AP48" s="19"/>
    </row>
    <row r="49" spans="1:42" x14ac:dyDescent="0.25">
      <c r="A49" s="32"/>
      <c r="AG49" s="20"/>
      <c r="AH49" s="21"/>
      <c r="AI49" s="39"/>
      <c r="AJ49" s="39"/>
      <c r="AK49" s="19"/>
      <c r="AL49" s="19"/>
      <c r="AM49" s="19"/>
      <c r="AN49" s="19"/>
      <c r="AO49" s="19"/>
      <c r="AP49" s="19"/>
    </row>
    <row r="50" spans="1:42" x14ac:dyDescent="0.25">
      <c r="A50" s="32"/>
      <c r="AG50" s="20"/>
      <c r="AH50" s="21"/>
      <c r="AI50" s="39"/>
      <c r="AJ50" s="39"/>
      <c r="AK50" s="19"/>
      <c r="AL50" s="19"/>
      <c r="AM50" s="19"/>
      <c r="AN50" s="19"/>
      <c r="AO50" s="19"/>
      <c r="AP50" s="19"/>
    </row>
    <row r="51" spans="1:42" x14ac:dyDescent="0.25">
      <c r="A51" s="32"/>
      <c r="AG51" s="20"/>
      <c r="AH51" s="21"/>
      <c r="AI51" s="39"/>
      <c r="AJ51" s="39"/>
      <c r="AK51" s="19"/>
      <c r="AL51" s="19"/>
      <c r="AM51" s="19"/>
      <c r="AN51" s="19"/>
      <c r="AO51" s="19"/>
      <c r="AP51" s="19"/>
    </row>
    <row r="52" spans="1:42" x14ac:dyDescent="0.25">
      <c r="A52" s="32"/>
      <c r="AG52" s="20"/>
      <c r="AH52" s="21"/>
      <c r="AI52" s="39"/>
      <c r="AJ52" s="39"/>
      <c r="AK52" s="19"/>
      <c r="AL52" s="19"/>
      <c r="AM52" s="19"/>
      <c r="AN52" s="19"/>
      <c r="AO52" s="19"/>
      <c r="AP52" s="19"/>
    </row>
    <row r="53" spans="1:42" x14ac:dyDescent="0.25">
      <c r="A53" s="32"/>
      <c r="AG53" s="20"/>
      <c r="AH53" s="21"/>
      <c r="AI53" s="39"/>
      <c r="AJ53" s="39"/>
      <c r="AK53" s="19"/>
      <c r="AL53" s="19"/>
      <c r="AM53" s="19"/>
      <c r="AN53" s="19"/>
      <c r="AO53" s="19"/>
      <c r="AP53" s="19"/>
    </row>
    <row r="54" spans="1:42" x14ac:dyDescent="0.25">
      <c r="A54" s="32"/>
      <c r="AG54" s="20"/>
      <c r="AH54" s="21"/>
      <c r="AI54" s="39"/>
      <c r="AJ54" s="39"/>
      <c r="AK54" s="19"/>
      <c r="AL54" s="19"/>
      <c r="AM54" s="19"/>
      <c r="AN54" s="19"/>
      <c r="AO54" s="19"/>
      <c r="AP54" s="19"/>
    </row>
    <row r="55" spans="1:42" x14ac:dyDescent="0.25">
      <c r="A55" s="32"/>
      <c r="AG55" s="20"/>
      <c r="AH55" s="21"/>
      <c r="AI55" s="39"/>
      <c r="AJ55" s="39"/>
      <c r="AK55" s="19"/>
      <c r="AL55" s="19"/>
      <c r="AM55" s="19"/>
      <c r="AN55" s="19"/>
      <c r="AO55" s="19"/>
      <c r="AP55" s="19"/>
    </row>
    <row r="56" spans="1:42" x14ac:dyDescent="0.25">
      <c r="A56" s="32"/>
      <c r="AG56" s="20"/>
      <c r="AH56" s="21"/>
      <c r="AI56" s="39"/>
      <c r="AJ56" s="39"/>
      <c r="AK56" s="19"/>
      <c r="AL56" s="19"/>
      <c r="AM56" s="19"/>
      <c r="AN56" s="19"/>
      <c r="AO56" s="19"/>
      <c r="AP56" s="19"/>
    </row>
    <row r="57" spans="1:42" x14ac:dyDescent="0.25">
      <c r="A57" s="32"/>
      <c r="AG57" s="20"/>
      <c r="AH57" s="21"/>
      <c r="AI57" s="39"/>
      <c r="AJ57" s="39"/>
      <c r="AK57" s="19"/>
      <c r="AL57" s="19"/>
      <c r="AM57" s="19"/>
      <c r="AN57" s="19"/>
      <c r="AO57" s="19"/>
      <c r="AP57" s="19"/>
    </row>
    <row r="58" spans="1:42" x14ac:dyDescent="0.25">
      <c r="A58" s="32"/>
      <c r="AG58" s="20"/>
      <c r="AH58" s="21"/>
      <c r="AI58" s="39"/>
      <c r="AJ58" s="39"/>
      <c r="AK58" s="19"/>
      <c r="AL58" s="19"/>
      <c r="AM58" s="19"/>
      <c r="AN58" s="19"/>
      <c r="AO58" s="19"/>
      <c r="AP58" s="19"/>
    </row>
    <row r="59" spans="1:42" x14ac:dyDescent="0.25">
      <c r="A59" s="32"/>
      <c r="AG59" s="20"/>
      <c r="AH59" s="21"/>
      <c r="AI59" s="39"/>
      <c r="AJ59" s="39"/>
      <c r="AK59" s="19"/>
      <c r="AL59" s="19"/>
      <c r="AM59" s="19"/>
      <c r="AN59" s="19"/>
      <c r="AO59" s="19"/>
      <c r="AP59" s="19"/>
    </row>
    <row r="60" spans="1:42" x14ac:dyDescent="0.25">
      <c r="A60" s="32"/>
      <c r="AG60" s="20"/>
      <c r="AH60" s="21"/>
      <c r="AI60" s="39"/>
      <c r="AJ60" s="39"/>
      <c r="AK60" s="19"/>
      <c r="AL60" s="19"/>
      <c r="AM60" s="19"/>
      <c r="AN60" s="19"/>
      <c r="AO60" s="19"/>
      <c r="AP60" s="19"/>
    </row>
    <row r="61" spans="1:42" x14ac:dyDescent="0.25">
      <c r="A61" s="32"/>
      <c r="AG61" s="20"/>
      <c r="AH61" s="21"/>
      <c r="AI61" s="39"/>
      <c r="AJ61" s="39"/>
      <c r="AK61" s="19"/>
      <c r="AL61" s="19"/>
      <c r="AM61" s="19"/>
      <c r="AN61" s="19"/>
      <c r="AO61" s="19"/>
      <c r="AP61" s="19"/>
    </row>
    <row r="62" spans="1:42" x14ac:dyDescent="0.25">
      <c r="A62" s="32"/>
      <c r="AG62" s="20"/>
      <c r="AH62" s="21"/>
      <c r="AI62" s="39"/>
      <c r="AJ62" s="39"/>
      <c r="AK62" s="19"/>
      <c r="AL62" s="19"/>
      <c r="AM62" s="19"/>
      <c r="AN62" s="19"/>
      <c r="AO62" s="19"/>
      <c r="AP62" s="19"/>
    </row>
    <row r="63" spans="1:42" x14ac:dyDescent="0.25">
      <c r="A63" s="32"/>
      <c r="AG63" s="20"/>
      <c r="AH63" s="21"/>
      <c r="AI63" s="39"/>
      <c r="AJ63" s="39"/>
      <c r="AK63" s="19"/>
      <c r="AL63" s="19"/>
      <c r="AM63" s="19"/>
      <c r="AN63" s="19"/>
      <c r="AO63" s="19"/>
      <c r="AP63" s="19"/>
    </row>
    <row r="64" spans="1:42" x14ac:dyDescent="0.25">
      <c r="A64" s="32"/>
      <c r="AG64" s="20"/>
      <c r="AH64" s="21"/>
      <c r="AI64" s="39"/>
      <c r="AJ64" s="39"/>
      <c r="AK64" s="19"/>
      <c r="AL64" s="19"/>
      <c r="AM64" s="19"/>
      <c r="AN64" s="19"/>
      <c r="AO64" s="19"/>
      <c r="AP64" s="19"/>
    </row>
    <row r="65" spans="1:42" x14ac:dyDescent="0.25">
      <c r="A65" s="32"/>
      <c r="AG65" s="20"/>
      <c r="AH65" s="21"/>
      <c r="AI65" s="39"/>
      <c r="AJ65" s="39"/>
      <c r="AK65" s="19"/>
      <c r="AL65" s="19"/>
      <c r="AM65" s="19"/>
      <c r="AN65" s="19"/>
      <c r="AO65" s="19"/>
      <c r="AP65" s="19"/>
    </row>
    <row r="66" spans="1:42" x14ac:dyDescent="0.25">
      <c r="A66" s="32"/>
      <c r="AG66" s="20"/>
      <c r="AH66" s="21"/>
      <c r="AI66" s="39"/>
      <c r="AJ66" s="39"/>
      <c r="AK66" s="19"/>
      <c r="AL66" s="19"/>
      <c r="AM66" s="19"/>
      <c r="AN66" s="19"/>
      <c r="AO66" s="19"/>
      <c r="AP66" s="19"/>
    </row>
    <row r="67" spans="1:42" x14ac:dyDescent="0.25">
      <c r="A67" s="32"/>
      <c r="AG67" s="20"/>
      <c r="AH67" s="21"/>
      <c r="AI67" s="39"/>
      <c r="AJ67" s="39"/>
      <c r="AK67" s="19"/>
      <c r="AL67" s="19"/>
      <c r="AM67" s="19"/>
      <c r="AN67" s="19"/>
      <c r="AO67" s="19"/>
      <c r="AP67" s="19"/>
    </row>
    <row r="68" spans="1:42" x14ac:dyDescent="0.25">
      <c r="A68" s="32"/>
      <c r="AG68" s="20"/>
      <c r="AH68" s="21"/>
      <c r="AI68" s="39"/>
      <c r="AJ68" s="39"/>
      <c r="AK68" s="19"/>
      <c r="AL68" s="19"/>
      <c r="AM68" s="19"/>
      <c r="AN68" s="19"/>
      <c r="AO68" s="19"/>
      <c r="AP68" s="19"/>
    </row>
    <row r="69" spans="1:42" x14ac:dyDescent="0.25">
      <c r="A69" s="32"/>
      <c r="AG69" s="20"/>
      <c r="AH69" s="21"/>
      <c r="AI69" s="39"/>
      <c r="AJ69" s="39"/>
      <c r="AK69" s="19"/>
      <c r="AL69" s="19"/>
      <c r="AM69" s="19"/>
      <c r="AN69" s="19"/>
      <c r="AO69" s="19"/>
      <c r="AP69" s="19"/>
    </row>
    <row r="70" spans="1:42" x14ac:dyDescent="0.25">
      <c r="A70" s="32"/>
      <c r="AG70" s="20"/>
      <c r="AH70" s="21"/>
      <c r="AI70" s="39"/>
      <c r="AJ70" s="39"/>
      <c r="AK70" s="19"/>
      <c r="AL70" s="19"/>
      <c r="AM70" s="19"/>
      <c r="AN70" s="19"/>
      <c r="AO70" s="19"/>
      <c r="AP70" s="19"/>
    </row>
    <row r="71" spans="1:42" x14ac:dyDescent="0.25">
      <c r="A71" s="32"/>
      <c r="AG71" s="20"/>
      <c r="AH71" s="21"/>
      <c r="AI71" s="39"/>
      <c r="AJ71" s="39"/>
      <c r="AK71" s="19"/>
      <c r="AL71" s="19"/>
      <c r="AM71" s="19"/>
      <c r="AN71" s="19"/>
      <c r="AO71" s="19"/>
      <c r="AP71" s="19"/>
    </row>
    <row r="72" spans="1:42" x14ac:dyDescent="0.25">
      <c r="A72" s="32"/>
      <c r="AG72" s="20"/>
      <c r="AH72" s="21"/>
      <c r="AI72" s="39"/>
      <c r="AJ72" s="39"/>
      <c r="AK72" s="19"/>
      <c r="AL72" s="19"/>
      <c r="AM72" s="19"/>
      <c r="AN72" s="19"/>
      <c r="AO72" s="19"/>
      <c r="AP72" s="19"/>
    </row>
    <row r="73" spans="1:42" x14ac:dyDescent="0.25">
      <c r="A73" s="32"/>
      <c r="AG73" s="20"/>
      <c r="AH73" s="21"/>
      <c r="AI73" s="39"/>
      <c r="AJ73" s="39"/>
      <c r="AK73" s="19"/>
      <c r="AL73" s="19"/>
      <c r="AM73" s="19"/>
      <c r="AN73" s="19"/>
      <c r="AO73" s="19"/>
      <c r="AP73" s="19"/>
    </row>
    <row r="74" spans="1:42" x14ac:dyDescent="0.25">
      <c r="A74" s="32"/>
      <c r="AG74" s="20"/>
      <c r="AH74" s="21"/>
      <c r="AI74" s="39"/>
      <c r="AJ74" s="39"/>
      <c r="AK74" s="19"/>
      <c r="AL74" s="19"/>
      <c r="AM74" s="19"/>
      <c r="AN74" s="19"/>
      <c r="AO74" s="19"/>
      <c r="AP74" s="19"/>
    </row>
    <row r="75" spans="1:42" x14ac:dyDescent="0.25">
      <c r="A75" s="32"/>
      <c r="AG75" s="20"/>
      <c r="AH75" s="21"/>
      <c r="AI75" s="39"/>
      <c r="AJ75" s="39"/>
      <c r="AK75" s="19"/>
      <c r="AL75" s="19"/>
      <c r="AM75" s="19"/>
      <c r="AN75" s="19"/>
      <c r="AO75" s="19"/>
      <c r="AP75" s="19"/>
    </row>
    <row r="76" spans="1:42" x14ac:dyDescent="0.25">
      <c r="A76" s="32"/>
      <c r="AG76" s="20"/>
      <c r="AH76" s="21"/>
      <c r="AI76" s="39"/>
      <c r="AJ76" s="39"/>
      <c r="AK76" s="19"/>
      <c r="AL76" s="19"/>
      <c r="AM76" s="19"/>
      <c r="AN76" s="19"/>
      <c r="AO76" s="19"/>
      <c r="AP76" s="19"/>
    </row>
    <row r="77" spans="1:42" x14ac:dyDescent="0.25">
      <c r="A77" s="32"/>
      <c r="AG77" s="20"/>
      <c r="AH77" s="21"/>
      <c r="AI77" s="39"/>
      <c r="AJ77" s="39"/>
      <c r="AK77" s="19"/>
      <c r="AL77" s="19"/>
      <c r="AM77" s="19"/>
      <c r="AN77" s="19"/>
      <c r="AO77" s="19"/>
      <c r="AP77" s="19"/>
    </row>
    <row r="78" spans="1:42" x14ac:dyDescent="0.25">
      <c r="A78" s="32"/>
      <c r="AG78" s="20"/>
      <c r="AH78" s="21"/>
      <c r="AI78" s="39"/>
      <c r="AJ78" s="39"/>
      <c r="AK78" s="19"/>
      <c r="AL78" s="19"/>
      <c r="AM78" s="19"/>
      <c r="AN78" s="19"/>
      <c r="AO78" s="19"/>
      <c r="AP78" s="19"/>
    </row>
    <row r="79" spans="1:42" x14ac:dyDescent="0.25">
      <c r="A79" s="32"/>
      <c r="AG79" s="20"/>
      <c r="AH79" s="21"/>
      <c r="AI79" s="39"/>
      <c r="AJ79" s="39"/>
      <c r="AK79" s="19"/>
      <c r="AL79" s="19"/>
      <c r="AM79" s="19"/>
      <c r="AN79" s="19"/>
      <c r="AO79" s="19"/>
      <c r="AP79" s="19"/>
    </row>
    <row r="80" spans="1:42" x14ac:dyDescent="0.25">
      <c r="A80" s="32"/>
      <c r="AG80" s="20"/>
      <c r="AH80" s="21"/>
      <c r="AI80" s="39"/>
      <c r="AJ80" s="39"/>
      <c r="AK80" s="19"/>
      <c r="AL80" s="19"/>
      <c r="AM80" s="19"/>
      <c r="AN80" s="19"/>
      <c r="AO80" s="19"/>
      <c r="AP80" s="19"/>
    </row>
    <row r="81" spans="1:42" x14ac:dyDescent="0.25">
      <c r="A81" s="32"/>
      <c r="AG81" s="20"/>
      <c r="AH81" s="21"/>
      <c r="AI81" s="39"/>
      <c r="AJ81" s="39"/>
      <c r="AK81" s="19"/>
      <c r="AL81" s="19"/>
      <c r="AM81" s="19"/>
      <c r="AN81" s="19"/>
      <c r="AO81" s="19"/>
      <c r="AP81" s="19"/>
    </row>
    <row r="82" spans="1:42" x14ac:dyDescent="0.25">
      <c r="A82" s="32"/>
      <c r="AG82" s="20"/>
      <c r="AH82" s="21"/>
      <c r="AI82" s="39"/>
      <c r="AJ82" s="39"/>
      <c r="AK82" s="19"/>
      <c r="AL82" s="19"/>
      <c r="AM82" s="19"/>
      <c r="AN82" s="19"/>
      <c r="AO82" s="19"/>
      <c r="AP82" s="19"/>
    </row>
    <row r="83" spans="1:42" x14ac:dyDescent="0.25">
      <c r="A83" s="32"/>
      <c r="AG83" s="20"/>
      <c r="AH83" s="21"/>
      <c r="AI83" s="39"/>
      <c r="AJ83" s="39"/>
      <c r="AK83" s="19"/>
      <c r="AL83" s="19"/>
      <c r="AM83" s="19"/>
      <c r="AN83" s="19"/>
      <c r="AO83" s="19"/>
      <c r="AP83" s="19"/>
    </row>
    <row r="84" spans="1:42" x14ac:dyDescent="0.25">
      <c r="A84" s="32"/>
      <c r="AG84" s="20"/>
      <c r="AH84" s="21"/>
      <c r="AI84" s="39"/>
      <c r="AJ84" s="39"/>
      <c r="AK84" s="19"/>
      <c r="AL84" s="19"/>
      <c r="AM84" s="19"/>
      <c r="AN84" s="19"/>
      <c r="AO84" s="19"/>
      <c r="AP84" s="19"/>
    </row>
    <row r="85" spans="1:42" x14ac:dyDescent="0.25">
      <c r="A85" s="32"/>
      <c r="AG85" s="20"/>
      <c r="AH85" s="21"/>
      <c r="AI85" s="39"/>
      <c r="AJ85" s="39"/>
      <c r="AK85" s="19"/>
      <c r="AL85" s="19"/>
      <c r="AM85" s="19"/>
      <c r="AN85" s="19"/>
      <c r="AO85" s="19"/>
      <c r="AP85" s="19"/>
    </row>
    <row r="86" spans="1:42" x14ac:dyDescent="0.25">
      <c r="A86" s="32"/>
      <c r="AG86" s="20"/>
      <c r="AH86" s="21"/>
      <c r="AI86" s="39"/>
      <c r="AJ86" s="39"/>
      <c r="AK86" s="19"/>
      <c r="AL86" s="19"/>
      <c r="AM86" s="19"/>
      <c r="AN86" s="19"/>
      <c r="AO86" s="19"/>
      <c r="AP86" s="19"/>
    </row>
    <row r="87" spans="1:42" x14ac:dyDescent="0.25">
      <c r="A87" s="32"/>
      <c r="AG87" s="20"/>
      <c r="AH87" s="21"/>
      <c r="AI87" s="39"/>
      <c r="AJ87" s="39"/>
      <c r="AK87" s="19"/>
      <c r="AL87" s="19"/>
      <c r="AM87" s="19"/>
      <c r="AN87" s="19"/>
      <c r="AO87" s="19"/>
      <c r="AP87" s="19"/>
    </row>
    <row r="88" spans="1:42" x14ac:dyDescent="0.25">
      <c r="A88" s="32"/>
      <c r="AG88" s="20"/>
      <c r="AH88" s="21"/>
      <c r="AI88" s="39"/>
      <c r="AJ88" s="39"/>
      <c r="AK88" s="19"/>
      <c r="AL88" s="19"/>
      <c r="AM88" s="19"/>
      <c r="AN88" s="19"/>
      <c r="AO88" s="19"/>
      <c r="AP88" s="19"/>
    </row>
    <row r="89" spans="1:42" x14ac:dyDescent="0.25">
      <c r="A89" s="32"/>
      <c r="AG89" s="20"/>
      <c r="AH89" s="21"/>
      <c r="AI89" s="39"/>
      <c r="AJ89" s="39"/>
      <c r="AK89" s="19"/>
      <c r="AL89" s="19"/>
      <c r="AM89" s="19"/>
      <c r="AN89" s="19"/>
      <c r="AO89" s="19"/>
      <c r="AP89" s="19"/>
    </row>
    <row r="90" spans="1:42" x14ac:dyDescent="0.25">
      <c r="A90" s="32"/>
      <c r="AG90" s="20"/>
      <c r="AH90" s="21"/>
      <c r="AI90" s="39"/>
      <c r="AJ90" s="39"/>
      <c r="AK90" s="19"/>
      <c r="AL90" s="19"/>
      <c r="AM90" s="19"/>
      <c r="AN90" s="19"/>
      <c r="AO90" s="19"/>
      <c r="AP90" s="19"/>
    </row>
    <row r="91" spans="1:42" x14ac:dyDescent="0.25">
      <c r="A91" s="32"/>
      <c r="AG91" s="20"/>
      <c r="AH91" s="21"/>
      <c r="AI91" s="39"/>
      <c r="AJ91" s="39"/>
      <c r="AK91" s="19"/>
      <c r="AL91" s="19"/>
      <c r="AM91" s="19"/>
      <c r="AN91" s="19"/>
      <c r="AO91" s="19"/>
      <c r="AP91" s="19"/>
    </row>
    <row r="92" spans="1:42" x14ac:dyDescent="0.25">
      <c r="A92" s="32"/>
      <c r="AG92" s="20"/>
      <c r="AH92" s="21"/>
      <c r="AI92" s="39"/>
      <c r="AJ92" s="39"/>
      <c r="AK92" s="19"/>
      <c r="AL92" s="19"/>
      <c r="AM92" s="19"/>
      <c r="AN92" s="19"/>
      <c r="AO92" s="19"/>
      <c r="AP92" s="19"/>
    </row>
    <row r="93" spans="1:42" x14ac:dyDescent="0.25">
      <c r="A93" s="32"/>
      <c r="AG93" s="20"/>
      <c r="AH93" s="21"/>
      <c r="AI93" s="39"/>
      <c r="AJ93" s="39"/>
      <c r="AK93" s="19"/>
      <c r="AL93" s="19"/>
      <c r="AM93" s="19"/>
      <c r="AN93" s="19"/>
      <c r="AO93" s="19"/>
      <c r="AP93" s="19"/>
    </row>
    <row r="94" spans="1:42" x14ac:dyDescent="0.25">
      <c r="A94" s="32"/>
      <c r="AG94" s="20"/>
      <c r="AH94" s="21"/>
      <c r="AI94" s="39"/>
      <c r="AJ94" s="39"/>
      <c r="AK94" s="19"/>
      <c r="AL94" s="19"/>
      <c r="AM94" s="19"/>
      <c r="AN94" s="19"/>
      <c r="AO94" s="19"/>
      <c r="AP94" s="19"/>
    </row>
    <row r="95" spans="1:42" x14ac:dyDescent="0.25">
      <c r="A95" s="32"/>
      <c r="AG95" s="20"/>
      <c r="AH95" s="21"/>
      <c r="AI95" s="39"/>
      <c r="AJ95" s="39"/>
      <c r="AK95" s="19"/>
      <c r="AL95" s="19"/>
      <c r="AM95" s="19"/>
      <c r="AN95" s="19"/>
      <c r="AO95" s="19"/>
      <c r="AP95" s="19"/>
    </row>
    <row r="96" spans="1:42" x14ac:dyDescent="0.25">
      <c r="A96" s="32"/>
      <c r="AG96" s="20"/>
      <c r="AH96" s="21"/>
      <c r="AI96" s="39"/>
      <c r="AJ96" s="39"/>
      <c r="AK96" s="19"/>
      <c r="AL96" s="19"/>
      <c r="AM96" s="19"/>
      <c r="AN96" s="19"/>
      <c r="AO96" s="19"/>
      <c r="AP96" s="19"/>
    </row>
    <row r="97" spans="1:42" x14ac:dyDescent="0.25">
      <c r="A97" s="32"/>
      <c r="AG97" s="20"/>
      <c r="AH97" s="21"/>
      <c r="AI97" s="39"/>
      <c r="AJ97" s="39"/>
      <c r="AK97" s="19"/>
      <c r="AL97" s="19"/>
      <c r="AM97" s="19"/>
      <c r="AN97" s="19"/>
      <c r="AO97" s="19"/>
      <c r="AP97" s="19"/>
    </row>
    <row r="98" spans="1:42" x14ac:dyDescent="0.25">
      <c r="A98" s="32"/>
      <c r="AG98" s="20"/>
      <c r="AH98" s="21"/>
      <c r="AI98" s="39"/>
      <c r="AJ98" s="39"/>
      <c r="AK98" s="19"/>
      <c r="AL98" s="19"/>
      <c r="AM98" s="19"/>
      <c r="AN98" s="19"/>
      <c r="AO98" s="19"/>
      <c r="AP98" s="19"/>
    </row>
    <row r="99" spans="1:42" x14ac:dyDescent="0.25">
      <c r="A99" s="32"/>
      <c r="AG99" s="20"/>
      <c r="AH99" s="21"/>
      <c r="AI99" s="39"/>
      <c r="AJ99" s="39"/>
      <c r="AK99" s="19"/>
      <c r="AL99" s="19"/>
      <c r="AM99" s="19"/>
      <c r="AN99" s="19"/>
      <c r="AO99" s="19"/>
      <c r="AP99" s="19"/>
    </row>
    <row r="100" spans="1:42" x14ac:dyDescent="0.25">
      <c r="A100" s="32"/>
      <c r="AG100" s="20"/>
      <c r="AH100" s="21"/>
      <c r="AI100" s="39"/>
      <c r="AJ100" s="39"/>
      <c r="AK100" s="19"/>
      <c r="AL100" s="19"/>
      <c r="AM100" s="19"/>
      <c r="AN100" s="19"/>
      <c r="AO100" s="19"/>
      <c r="AP100" s="19"/>
    </row>
    <row r="101" spans="1:42" x14ac:dyDescent="0.25">
      <c r="A101" s="32"/>
      <c r="AG101" s="20"/>
      <c r="AH101" s="21"/>
      <c r="AI101" s="39"/>
      <c r="AJ101" s="39"/>
      <c r="AK101" s="19"/>
      <c r="AL101" s="19"/>
      <c r="AM101" s="19"/>
      <c r="AN101" s="19"/>
      <c r="AO101" s="19"/>
      <c r="AP101" s="19"/>
    </row>
    <row r="102" spans="1:42" x14ac:dyDescent="0.25">
      <c r="A102" s="32"/>
      <c r="AG102" s="20"/>
      <c r="AH102" s="21"/>
      <c r="AI102" s="39"/>
      <c r="AJ102" s="39"/>
      <c r="AK102" s="19"/>
      <c r="AL102" s="19"/>
      <c r="AM102" s="19"/>
      <c r="AN102" s="19"/>
      <c r="AO102" s="19"/>
      <c r="AP102" s="19"/>
    </row>
    <row r="103" spans="1:42" x14ac:dyDescent="0.25">
      <c r="A103" s="32"/>
      <c r="AG103" s="20"/>
      <c r="AH103" s="21"/>
      <c r="AI103" s="39"/>
      <c r="AJ103" s="39"/>
      <c r="AK103" s="19"/>
      <c r="AL103" s="19"/>
      <c r="AM103" s="19"/>
      <c r="AN103" s="19"/>
      <c r="AO103" s="19"/>
      <c r="AP103" s="19"/>
    </row>
    <row r="104" spans="1:42" x14ac:dyDescent="0.25">
      <c r="A104" s="32"/>
      <c r="AG104" s="20"/>
      <c r="AH104" s="21"/>
      <c r="AI104" s="39"/>
      <c r="AJ104" s="39"/>
      <c r="AK104" s="19"/>
      <c r="AL104" s="19"/>
      <c r="AM104" s="19"/>
      <c r="AN104" s="19"/>
      <c r="AO104" s="19"/>
      <c r="AP104" s="19"/>
    </row>
    <row r="105" spans="1:42" x14ac:dyDescent="0.25">
      <c r="A105" s="32"/>
      <c r="AG105" s="20"/>
      <c r="AH105" s="21"/>
      <c r="AI105" s="39"/>
      <c r="AJ105" s="39"/>
      <c r="AK105" s="19"/>
      <c r="AL105" s="19"/>
      <c r="AM105" s="19"/>
      <c r="AN105" s="19"/>
      <c r="AO105" s="19"/>
      <c r="AP105" s="19"/>
    </row>
    <row r="106" spans="1:42" x14ac:dyDescent="0.25">
      <c r="A106" s="32"/>
      <c r="AG106" s="20"/>
      <c r="AH106" s="21"/>
      <c r="AI106" s="39"/>
      <c r="AJ106" s="39"/>
      <c r="AK106" s="19"/>
      <c r="AL106" s="19"/>
      <c r="AM106" s="19"/>
      <c r="AN106" s="19"/>
      <c r="AO106" s="19"/>
      <c r="AP106" s="19"/>
    </row>
    <row r="107" spans="1:42" x14ac:dyDescent="0.25">
      <c r="A107" s="32"/>
      <c r="AG107" s="20"/>
      <c r="AH107" s="21"/>
      <c r="AI107" s="39"/>
      <c r="AJ107" s="39"/>
      <c r="AK107" s="19"/>
      <c r="AL107" s="19"/>
      <c r="AM107" s="19"/>
      <c r="AN107" s="19"/>
      <c r="AO107" s="19"/>
      <c r="AP107" s="19"/>
    </row>
    <row r="108" spans="1:42" x14ac:dyDescent="0.25">
      <c r="A108" s="32"/>
      <c r="AG108" s="20"/>
      <c r="AH108" s="21"/>
      <c r="AI108" s="39"/>
      <c r="AJ108" s="39"/>
      <c r="AK108" s="19"/>
      <c r="AL108" s="19"/>
      <c r="AM108" s="19"/>
      <c r="AN108" s="19"/>
      <c r="AO108" s="19"/>
      <c r="AP108" s="19"/>
    </row>
    <row r="109" spans="1:42" x14ac:dyDescent="0.25">
      <c r="A109" s="32"/>
      <c r="AG109" s="20"/>
      <c r="AH109" s="21"/>
      <c r="AI109" s="39"/>
      <c r="AJ109" s="39"/>
      <c r="AK109" s="19"/>
      <c r="AL109" s="19"/>
      <c r="AM109" s="19"/>
      <c r="AN109" s="19"/>
      <c r="AO109" s="19"/>
      <c r="AP109" s="19"/>
    </row>
    <row r="110" spans="1:42" x14ac:dyDescent="0.25">
      <c r="A110" s="32"/>
      <c r="AG110" s="20"/>
      <c r="AH110" s="21"/>
      <c r="AI110" s="39"/>
      <c r="AJ110" s="39"/>
      <c r="AK110" s="19"/>
      <c r="AL110" s="19"/>
      <c r="AM110" s="19"/>
      <c r="AN110" s="19"/>
      <c r="AO110" s="19"/>
      <c r="AP110" s="19"/>
    </row>
    <row r="111" spans="1:42" x14ac:dyDescent="0.25">
      <c r="A111" s="32"/>
      <c r="AG111" s="20"/>
      <c r="AH111" s="21"/>
      <c r="AI111" s="39"/>
      <c r="AJ111" s="39"/>
      <c r="AK111" s="19"/>
      <c r="AL111" s="19"/>
      <c r="AM111" s="19"/>
      <c r="AN111" s="19"/>
      <c r="AO111" s="19"/>
      <c r="AP111" s="19"/>
    </row>
    <row r="112" spans="1:42" x14ac:dyDescent="0.25">
      <c r="A112" s="32"/>
      <c r="AG112" s="20"/>
      <c r="AH112" s="21"/>
      <c r="AI112" s="39"/>
      <c r="AJ112" s="39"/>
      <c r="AK112" s="19"/>
      <c r="AL112" s="19"/>
      <c r="AM112" s="19"/>
      <c r="AN112" s="19"/>
      <c r="AO112" s="19"/>
      <c r="AP112" s="19"/>
    </row>
    <row r="113" spans="1:42" x14ac:dyDescent="0.25">
      <c r="A113" s="32"/>
      <c r="AG113" s="20"/>
      <c r="AH113" s="21"/>
      <c r="AI113" s="39"/>
      <c r="AJ113" s="39"/>
      <c r="AK113" s="19"/>
      <c r="AL113" s="19"/>
      <c r="AM113" s="19"/>
      <c r="AN113" s="19"/>
      <c r="AO113" s="19"/>
      <c r="AP113" s="19"/>
    </row>
    <row r="114" spans="1:42" x14ac:dyDescent="0.25">
      <c r="A114" s="32"/>
      <c r="AG114" s="20"/>
      <c r="AH114" s="21"/>
      <c r="AI114" s="39"/>
      <c r="AJ114" s="39"/>
      <c r="AK114" s="19"/>
      <c r="AL114" s="19"/>
      <c r="AM114" s="19"/>
      <c r="AN114" s="19"/>
      <c r="AO114" s="19"/>
      <c r="AP114" s="19"/>
    </row>
    <row r="115" spans="1:42" x14ac:dyDescent="0.25">
      <c r="A115" s="32"/>
      <c r="AG115" s="20"/>
      <c r="AH115" s="21"/>
      <c r="AI115" s="39"/>
      <c r="AJ115" s="39"/>
      <c r="AK115" s="19"/>
      <c r="AL115" s="19"/>
      <c r="AM115" s="19"/>
      <c r="AN115" s="19"/>
      <c r="AO115" s="19"/>
      <c r="AP115" s="19"/>
    </row>
    <row r="116" spans="1:42" x14ac:dyDescent="0.25">
      <c r="A116" s="32"/>
      <c r="AG116" s="20"/>
      <c r="AH116" s="21"/>
      <c r="AI116" s="39"/>
      <c r="AJ116" s="39"/>
      <c r="AK116" s="19"/>
      <c r="AL116" s="19"/>
      <c r="AM116" s="19"/>
      <c r="AN116" s="19"/>
      <c r="AO116" s="19"/>
      <c r="AP116" s="19"/>
    </row>
    <row r="117" spans="1:42" x14ac:dyDescent="0.25">
      <c r="A117" s="32"/>
      <c r="AG117" s="20"/>
      <c r="AH117" s="21"/>
      <c r="AI117" s="39"/>
      <c r="AJ117" s="39"/>
      <c r="AK117" s="19"/>
      <c r="AL117" s="19"/>
      <c r="AM117" s="19"/>
      <c r="AN117" s="19"/>
      <c r="AO117" s="19"/>
      <c r="AP117" s="19"/>
    </row>
    <row r="118" spans="1:42" x14ac:dyDescent="0.25">
      <c r="A118" s="32"/>
      <c r="AG118" s="20"/>
      <c r="AH118" s="21"/>
      <c r="AI118" s="39"/>
      <c r="AJ118" s="39"/>
      <c r="AK118" s="19"/>
      <c r="AL118" s="19"/>
      <c r="AM118" s="19"/>
      <c r="AN118" s="19"/>
      <c r="AO118" s="19"/>
      <c r="AP118" s="19"/>
    </row>
    <row r="119" spans="1:42" x14ac:dyDescent="0.25">
      <c r="A119" s="32"/>
      <c r="AG119" s="20"/>
      <c r="AH119" s="21"/>
      <c r="AI119" s="39"/>
      <c r="AJ119" s="39"/>
      <c r="AK119" s="19"/>
      <c r="AL119" s="19"/>
      <c r="AM119" s="19"/>
      <c r="AN119" s="19"/>
      <c r="AO119" s="19"/>
      <c r="AP119" s="19"/>
    </row>
    <row r="120" spans="1:42" x14ac:dyDescent="0.25">
      <c r="A120" s="32"/>
      <c r="AG120" s="20"/>
      <c r="AH120" s="21"/>
      <c r="AI120" s="39"/>
      <c r="AJ120" s="39"/>
      <c r="AK120" s="19"/>
      <c r="AL120" s="19"/>
      <c r="AM120" s="19"/>
      <c r="AN120" s="19"/>
      <c r="AO120" s="19"/>
      <c r="AP120" s="19"/>
    </row>
    <row r="121" spans="1:42" x14ac:dyDescent="0.25">
      <c r="A121" s="32"/>
      <c r="AG121" s="20"/>
      <c r="AH121" s="21"/>
      <c r="AI121" s="39"/>
      <c r="AJ121" s="39"/>
      <c r="AK121" s="19"/>
      <c r="AL121" s="19"/>
      <c r="AM121" s="19"/>
      <c r="AN121" s="19"/>
      <c r="AO121" s="19"/>
      <c r="AP121" s="19"/>
    </row>
    <row r="122" spans="1:42" x14ac:dyDescent="0.25">
      <c r="A122" s="32"/>
      <c r="AG122" s="20"/>
      <c r="AH122" s="21"/>
      <c r="AI122" s="39"/>
      <c r="AJ122" s="39"/>
      <c r="AK122" s="19"/>
      <c r="AL122" s="19"/>
      <c r="AM122" s="19"/>
      <c r="AN122" s="19"/>
      <c r="AO122" s="19"/>
      <c r="AP122" s="19"/>
    </row>
    <row r="123" spans="1:42" x14ac:dyDescent="0.25">
      <c r="A123" s="32"/>
      <c r="AG123" s="20"/>
      <c r="AH123" s="21"/>
      <c r="AI123" s="39"/>
      <c r="AJ123" s="39"/>
      <c r="AK123" s="19"/>
      <c r="AL123" s="19"/>
      <c r="AM123" s="19"/>
      <c r="AN123" s="19"/>
      <c r="AO123" s="19"/>
      <c r="AP123" s="19"/>
    </row>
    <row r="124" spans="1:42" x14ac:dyDescent="0.25">
      <c r="A124" s="32"/>
      <c r="AG124" s="20"/>
      <c r="AH124" s="21"/>
      <c r="AI124" s="39"/>
      <c r="AJ124" s="39"/>
      <c r="AK124" s="19"/>
      <c r="AL124" s="19"/>
      <c r="AM124" s="19"/>
      <c r="AN124" s="19"/>
      <c r="AO124" s="19"/>
      <c r="AP124" s="19"/>
    </row>
    <row r="125" spans="1:42" x14ac:dyDescent="0.25">
      <c r="A125" s="32"/>
      <c r="AG125" s="20"/>
      <c r="AH125" s="21"/>
      <c r="AI125" s="39"/>
      <c r="AJ125" s="39"/>
      <c r="AK125" s="19"/>
      <c r="AL125" s="19"/>
      <c r="AM125" s="19"/>
      <c r="AN125" s="19"/>
      <c r="AO125" s="19"/>
      <c r="AP125" s="19"/>
    </row>
    <row r="126" spans="1:42" x14ac:dyDescent="0.25">
      <c r="A126" s="32"/>
      <c r="AG126" s="20"/>
      <c r="AH126" s="21"/>
      <c r="AI126" s="39"/>
      <c r="AJ126" s="39"/>
      <c r="AK126" s="19"/>
      <c r="AL126" s="19"/>
      <c r="AM126" s="19"/>
      <c r="AN126" s="19"/>
      <c r="AO126" s="19"/>
      <c r="AP126" s="19"/>
    </row>
    <row r="127" spans="1:42" x14ac:dyDescent="0.25">
      <c r="A127" s="32"/>
      <c r="AG127" s="20"/>
      <c r="AH127" s="21"/>
      <c r="AI127" s="39"/>
      <c r="AJ127" s="39"/>
      <c r="AK127" s="19"/>
      <c r="AL127" s="19"/>
      <c r="AM127" s="19"/>
      <c r="AN127" s="19"/>
      <c r="AO127" s="19"/>
      <c r="AP127" s="19"/>
    </row>
    <row r="128" spans="1:42" x14ac:dyDescent="0.25">
      <c r="A128" s="32"/>
      <c r="AG128" s="20"/>
      <c r="AH128" s="21"/>
      <c r="AI128" s="39"/>
      <c r="AJ128" s="39"/>
      <c r="AK128" s="19"/>
      <c r="AL128" s="19"/>
      <c r="AM128" s="19"/>
      <c r="AN128" s="19"/>
      <c r="AO128" s="19"/>
      <c r="AP128" s="19"/>
    </row>
    <row r="129" spans="1:42" x14ac:dyDescent="0.25">
      <c r="A129" s="32"/>
      <c r="AG129" s="20"/>
      <c r="AH129" s="21"/>
      <c r="AI129" s="39"/>
      <c r="AJ129" s="39"/>
      <c r="AK129" s="19"/>
      <c r="AL129" s="19"/>
      <c r="AM129" s="19"/>
      <c r="AN129" s="19"/>
      <c r="AO129" s="19"/>
      <c r="AP129" s="19"/>
    </row>
    <row r="130" spans="1:42" x14ac:dyDescent="0.25">
      <c r="A130" s="32"/>
      <c r="AG130" s="20"/>
      <c r="AH130" s="21"/>
      <c r="AI130" s="39"/>
      <c r="AJ130" s="39"/>
      <c r="AK130" s="19"/>
      <c r="AL130" s="19"/>
      <c r="AM130" s="19"/>
      <c r="AN130" s="19"/>
      <c r="AO130" s="19"/>
      <c r="AP130" s="19"/>
    </row>
    <row r="131" spans="1:42" x14ac:dyDescent="0.25">
      <c r="A131" s="32"/>
      <c r="AG131" s="20"/>
      <c r="AH131" s="21"/>
      <c r="AI131" s="39"/>
      <c r="AJ131" s="39"/>
      <c r="AK131" s="19"/>
      <c r="AL131" s="19"/>
      <c r="AM131" s="19"/>
      <c r="AN131" s="19"/>
      <c r="AO131" s="19"/>
      <c r="AP131" s="19"/>
    </row>
    <row r="132" spans="1:42" x14ac:dyDescent="0.25">
      <c r="A132" s="32"/>
      <c r="AG132" s="20"/>
      <c r="AH132" s="21"/>
      <c r="AI132" s="39"/>
      <c r="AJ132" s="39"/>
      <c r="AK132" s="19"/>
      <c r="AL132" s="19"/>
      <c r="AM132" s="19"/>
      <c r="AN132" s="19"/>
      <c r="AO132" s="19"/>
      <c r="AP132" s="19"/>
    </row>
    <row r="133" spans="1:42" x14ac:dyDescent="0.25">
      <c r="A133" s="32"/>
      <c r="AG133" s="20"/>
      <c r="AH133" s="21"/>
      <c r="AI133" s="39"/>
      <c r="AJ133" s="39"/>
      <c r="AK133" s="19"/>
      <c r="AL133" s="19"/>
      <c r="AM133" s="19"/>
      <c r="AN133" s="19"/>
      <c r="AO133" s="19"/>
      <c r="AP133" s="19"/>
    </row>
    <row r="134" spans="1:42" x14ac:dyDescent="0.25">
      <c r="A134" s="32"/>
      <c r="AG134" s="20"/>
      <c r="AH134" s="21"/>
      <c r="AI134" s="39"/>
      <c r="AJ134" s="39"/>
      <c r="AK134" s="19"/>
      <c r="AL134" s="19"/>
      <c r="AM134" s="19"/>
      <c r="AN134" s="19"/>
      <c r="AO134" s="19"/>
      <c r="AP134" s="19"/>
    </row>
    <row r="135" spans="1:42" x14ac:dyDescent="0.25">
      <c r="A135" s="32"/>
      <c r="AG135" s="20"/>
      <c r="AH135" s="21"/>
      <c r="AI135" s="39"/>
      <c r="AJ135" s="39"/>
      <c r="AK135" s="19"/>
      <c r="AL135" s="19"/>
      <c r="AM135" s="19"/>
      <c r="AN135" s="19"/>
      <c r="AO135" s="19"/>
      <c r="AP135" s="19"/>
    </row>
    <row r="136" spans="1:42" x14ac:dyDescent="0.25">
      <c r="A136" s="32"/>
      <c r="AG136" s="20"/>
      <c r="AH136" s="21"/>
      <c r="AI136" s="39"/>
      <c r="AJ136" s="39"/>
      <c r="AK136" s="19"/>
      <c r="AL136" s="19"/>
      <c r="AM136" s="19"/>
      <c r="AN136" s="19"/>
      <c r="AO136" s="19"/>
      <c r="AP136" s="19"/>
    </row>
    <row r="137" spans="1:42" x14ac:dyDescent="0.25">
      <c r="A137" s="32"/>
      <c r="AG137" s="20"/>
      <c r="AH137" s="21"/>
      <c r="AI137" s="39"/>
      <c r="AJ137" s="39"/>
      <c r="AK137" s="19"/>
      <c r="AL137" s="19"/>
      <c r="AM137" s="19"/>
      <c r="AN137" s="19"/>
      <c r="AO137" s="19"/>
      <c r="AP137" s="19"/>
    </row>
    <row r="138" spans="1:42" x14ac:dyDescent="0.25">
      <c r="A138" s="32"/>
      <c r="AG138" s="20"/>
      <c r="AH138" s="21"/>
      <c r="AI138" s="39"/>
      <c r="AJ138" s="39"/>
      <c r="AK138" s="19"/>
      <c r="AL138" s="19"/>
      <c r="AM138" s="19"/>
      <c r="AN138" s="19"/>
      <c r="AO138" s="19"/>
      <c r="AP138" s="19"/>
    </row>
    <row r="139" spans="1:42" x14ac:dyDescent="0.25">
      <c r="A139" s="32"/>
      <c r="AG139" s="20"/>
      <c r="AH139" s="21"/>
      <c r="AI139" s="39"/>
      <c r="AJ139" s="39"/>
      <c r="AK139" s="19"/>
      <c r="AL139" s="19"/>
      <c r="AM139" s="19"/>
      <c r="AN139" s="19"/>
      <c r="AO139" s="19"/>
      <c r="AP139" s="19"/>
    </row>
    <row r="140" spans="1:42" x14ac:dyDescent="0.25">
      <c r="A140" s="32"/>
      <c r="AG140" s="20"/>
      <c r="AH140" s="21"/>
      <c r="AI140" s="39"/>
      <c r="AJ140" s="39"/>
      <c r="AK140" s="19"/>
      <c r="AL140" s="19"/>
      <c r="AM140" s="19"/>
      <c r="AN140" s="19"/>
      <c r="AO140" s="19"/>
      <c r="AP140" s="19"/>
    </row>
    <row r="141" spans="1:42" x14ac:dyDescent="0.25">
      <c r="A141" s="32"/>
      <c r="AG141" s="20"/>
      <c r="AH141" s="21"/>
      <c r="AI141" s="39"/>
      <c r="AJ141" s="39"/>
      <c r="AK141" s="19"/>
      <c r="AL141" s="19"/>
      <c r="AM141" s="19"/>
      <c r="AN141" s="19"/>
      <c r="AO141" s="19"/>
      <c r="AP141" s="19"/>
    </row>
    <row r="142" spans="1:42" x14ac:dyDescent="0.25">
      <c r="A142" s="32"/>
      <c r="AG142" s="20"/>
      <c r="AH142" s="21"/>
      <c r="AI142" s="39"/>
      <c r="AJ142" s="39"/>
      <c r="AK142" s="19"/>
      <c r="AL142" s="19"/>
      <c r="AM142" s="19"/>
      <c r="AN142" s="19"/>
      <c r="AO142" s="19"/>
      <c r="AP142" s="19"/>
    </row>
    <row r="143" spans="1:42" x14ac:dyDescent="0.25">
      <c r="A143" s="32"/>
      <c r="AG143" s="20"/>
      <c r="AH143" s="21"/>
      <c r="AI143" s="39"/>
      <c r="AJ143" s="39"/>
      <c r="AK143" s="19"/>
      <c r="AL143" s="19"/>
      <c r="AM143" s="19"/>
      <c r="AN143" s="19"/>
      <c r="AO143" s="19"/>
      <c r="AP143" s="19"/>
    </row>
    <row r="144" spans="1:42" x14ac:dyDescent="0.25">
      <c r="A144" s="32"/>
      <c r="AG144" s="20"/>
      <c r="AH144" s="21"/>
      <c r="AI144" s="39"/>
      <c r="AJ144" s="39"/>
      <c r="AK144" s="19"/>
      <c r="AL144" s="19"/>
      <c r="AM144" s="19"/>
      <c r="AN144" s="19"/>
      <c r="AO144" s="19"/>
      <c r="AP144" s="19"/>
    </row>
    <row r="145" spans="1:42" x14ac:dyDescent="0.25">
      <c r="A145" s="32"/>
      <c r="AG145" s="20"/>
      <c r="AH145" s="21"/>
      <c r="AI145" s="39"/>
      <c r="AJ145" s="39"/>
      <c r="AK145" s="19"/>
      <c r="AL145" s="19"/>
      <c r="AM145" s="19"/>
      <c r="AN145" s="19"/>
      <c r="AO145" s="19"/>
      <c r="AP145" s="19"/>
    </row>
    <row r="146" spans="1:42" x14ac:dyDescent="0.25">
      <c r="A146" s="32"/>
      <c r="AG146" s="20"/>
      <c r="AH146" s="21"/>
      <c r="AI146" s="39"/>
      <c r="AJ146" s="39"/>
      <c r="AK146" s="19"/>
      <c r="AL146" s="19"/>
      <c r="AM146" s="19"/>
      <c r="AN146" s="19"/>
      <c r="AO146" s="19"/>
      <c r="AP146" s="19"/>
    </row>
    <row r="147" spans="1:42" x14ac:dyDescent="0.25">
      <c r="A147" s="32"/>
      <c r="AG147" s="20"/>
      <c r="AH147" s="21"/>
      <c r="AI147" s="39"/>
      <c r="AJ147" s="39"/>
      <c r="AK147" s="19"/>
      <c r="AL147" s="19"/>
      <c r="AM147" s="19"/>
      <c r="AN147" s="19"/>
      <c r="AO147" s="19"/>
      <c r="AP147" s="19"/>
    </row>
    <row r="148" spans="1:42" x14ac:dyDescent="0.25">
      <c r="A148" s="32"/>
      <c r="AG148" s="20"/>
      <c r="AH148" s="21"/>
      <c r="AI148" s="39"/>
      <c r="AJ148" s="39"/>
      <c r="AK148" s="19"/>
      <c r="AL148" s="19"/>
      <c r="AM148" s="19"/>
      <c r="AN148" s="19"/>
      <c r="AO148" s="19"/>
      <c r="AP148" s="19"/>
    </row>
    <row r="149" spans="1:42" x14ac:dyDescent="0.25">
      <c r="A149" s="32"/>
      <c r="AG149" s="20"/>
      <c r="AH149" s="21"/>
      <c r="AI149" s="39"/>
      <c r="AJ149" s="39"/>
      <c r="AK149" s="19"/>
      <c r="AL149" s="19"/>
      <c r="AM149" s="19"/>
      <c r="AN149" s="19"/>
      <c r="AO149" s="19"/>
      <c r="AP149" s="19"/>
    </row>
    <row r="150" spans="1:42" x14ac:dyDescent="0.25">
      <c r="A150" s="32"/>
      <c r="AG150" s="20"/>
      <c r="AH150" s="21"/>
      <c r="AI150" s="39"/>
      <c r="AJ150" s="39"/>
      <c r="AK150" s="19"/>
      <c r="AL150" s="19"/>
      <c r="AM150" s="19"/>
      <c r="AN150" s="19"/>
      <c r="AO150" s="19"/>
      <c r="AP150" s="19"/>
    </row>
    <row r="151" spans="1:42" x14ac:dyDescent="0.25">
      <c r="A151" s="32"/>
      <c r="AG151" s="20"/>
      <c r="AH151" s="21"/>
      <c r="AI151" s="39"/>
      <c r="AJ151" s="39"/>
      <c r="AK151" s="19"/>
      <c r="AL151" s="19"/>
      <c r="AM151" s="19"/>
      <c r="AN151" s="19"/>
      <c r="AO151" s="19"/>
      <c r="AP151" s="19"/>
    </row>
    <row r="152" spans="1:42" x14ac:dyDescent="0.25">
      <c r="A152" s="32"/>
      <c r="AG152" s="20"/>
      <c r="AH152" s="21"/>
      <c r="AI152" s="39"/>
      <c r="AJ152" s="39"/>
      <c r="AK152" s="19"/>
      <c r="AL152" s="19"/>
      <c r="AM152" s="19"/>
      <c r="AN152" s="19"/>
      <c r="AO152" s="19"/>
      <c r="AP152" s="19"/>
    </row>
    <row r="153" spans="1:42" x14ac:dyDescent="0.25">
      <c r="A153" s="32"/>
      <c r="AG153" s="20"/>
      <c r="AH153" s="21"/>
      <c r="AI153" s="39"/>
      <c r="AJ153" s="39"/>
      <c r="AK153" s="19"/>
      <c r="AL153" s="19"/>
      <c r="AM153" s="19"/>
      <c r="AN153" s="19"/>
      <c r="AO153" s="19"/>
      <c r="AP153" s="19"/>
    </row>
    <row r="154" spans="1:42" x14ac:dyDescent="0.25">
      <c r="A154" s="32"/>
      <c r="AG154" s="20"/>
      <c r="AH154" s="21"/>
      <c r="AI154" s="39"/>
      <c r="AJ154" s="39"/>
      <c r="AK154" s="19"/>
      <c r="AL154" s="19"/>
      <c r="AM154" s="19"/>
      <c r="AN154" s="19"/>
      <c r="AO154" s="19"/>
      <c r="AP154" s="19"/>
    </row>
    <row r="155" spans="1:42" x14ac:dyDescent="0.25">
      <c r="A155" s="32"/>
      <c r="AG155" s="20"/>
      <c r="AH155" s="21"/>
      <c r="AI155" s="39"/>
      <c r="AJ155" s="39"/>
      <c r="AK155" s="19"/>
      <c r="AL155" s="19"/>
      <c r="AM155" s="19"/>
      <c r="AN155" s="19"/>
      <c r="AO155" s="19"/>
      <c r="AP155" s="19"/>
    </row>
    <row r="156" spans="1:42" x14ac:dyDescent="0.25">
      <c r="A156" s="32"/>
      <c r="AG156" s="20"/>
      <c r="AH156" s="21"/>
      <c r="AI156" s="39"/>
      <c r="AJ156" s="39"/>
      <c r="AK156" s="19"/>
      <c r="AL156" s="19"/>
      <c r="AM156" s="19"/>
      <c r="AN156" s="19"/>
      <c r="AO156" s="19"/>
      <c r="AP156" s="19"/>
    </row>
    <row r="157" spans="1:42" x14ac:dyDescent="0.25">
      <c r="A157" s="32"/>
      <c r="AG157" s="20"/>
      <c r="AH157" s="21"/>
      <c r="AI157" s="39"/>
      <c r="AJ157" s="39"/>
      <c r="AK157" s="19"/>
      <c r="AL157" s="19"/>
      <c r="AM157" s="19"/>
      <c r="AN157" s="19"/>
      <c r="AO157" s="19"/>
      <c r="AP157" s="19"/>
    </row>
    <row r="158" spans="1:42" x14ac:dyDescent="0.25">
      <c r="A158" s="32"/>
      <c r="AG158" s="20"/>
      <c r="AH158" s="21"/>
      <c r="AI158" s="39"/>
      <c r="AJ158" s="39"/>
      <c r="AK158" s="19"/>
      <c r="AL158" s="19"/>
      <c r="AM158" s="19"/>
      <c r="AN158" s="19"/>
      <c r="AO158" s="19"/>
      <c r="AP158" s="19"/>
    </row>
    <row r="159" spans="1:42" x14ac:dyDescent="0.25">
      <c r="A159" s="32"/>
      <c r="AG159" s="20"/>
      <c r="AH159" s="21"/>
      <c r="AI159" s="39"/>
      <c r="AJ159" s="39"/>
      <c r="AK159" s="19"/>
      <c r="AL159" s="19"/>
      <c r="AM159" s="19"/>
      <c r="AN159" s="19"/>
      <c r="AO159" s="19"/>
      <c r="AP159" s="19"/>
    </row>
    <row r="160" spans="1:42" x14ac:dyDescent="0.25">
      <c r="A160" s="32"/>
      <c r="AG160" s="20"/>
      <c r="AH160" s="21"/>
      <c r="AI160" s="39"/>
      <c r="AJ160" s="39"/>
      <c r="AK160" s="19"/>
      <c r="AL160" s="19"/>
      <c r="AM160" s="19"/>
      <c r="AN160" s="19"/>
      <c r="AO160" s="19"/>
      <c r="AP160" s="19"/>
    </row>
    <row r="161" spans="1:42" x14ac:dyDescent="0.25">
      <c r="A161" s="32"/>
      <c r="AG161" s="20"/>
      <c r="AH161" s="21"/>
      <c r="AI161" s="39"/>
      <c r="AJ161" s="39"/>
      <c r="AK161" s="19"/>
      <c r="AL161" s="19"/>
      <c r="AM161" s="19"/>
      <c r="AN161" s="19"/>
      <c r="AO161" s="19"/>
      <c r="AP161" s="19"/>
    </row>
    <row r="162" spans="1:42" x14ac:dyDescent="0.25">
      <c r="A162" s="32"/>
      <c r="AG162" s="20"/>
      <c r="AH162" s="21"/>
      <c r="AI162" s="39"/>
      <c r="AJ162" s="39"/>
      <c r="AK162" s="19"/>
      <c r="AL162" s="19"/>
      <c r="AM162" s="19"/>
      <c r="AN162" s="19"/>
      <c r="AO162" s="19"/>
      <c r="AP162" s="19"/>
    </row>
    <row r="163" spans="1:42" x14ac:dyDescent="0.25">
      <c r="A163" s="32"/>
      <c r="AG163" s="20"/>
      <c r="AH163" s="21"/>
      <c r="AI163" s="39"/>
      <c r="AJ163" s="39"/>
      <c r="AK163" s="19"/>
      <c r="AL163" s="19"/>
      <c r="AM163" s="19"/>
      <c r="AN163" s="19"/>
      <c r="AO163" s="19"/>
      <c r="AP163" s="19"/>
    </row>
    <row r="164" spans="1:42" x14ac:dyDescent="0.25">
      <c r="A164" s="32"/>
      <c r="AG164" s="20"/>
      <c r="AH164" s="21"/>
      <c r="AI164" s="39"/>
      <c r="AJ164" s="39"/>
      <c r="AK164" s="19"/>
      <c r="AL164" s="19"/>
      <c r="AM164" s="19"/>
      <c r="AN164" s="19"/>
      <c r="AO164" s="19"/>
      <c r="AP164" s="19"/>
    </row>
    <row r="165" spans="1:42" x14ac:dyDescent="0.25">
      <c r="A165" s="32"/>
      <c r="AG165" s="20"/>
      <c r="AH165" s="21"/>
      <c r="AI165" s="39"/>
      <c r="AJ165" s="39"/>
      <c r="AK165" s="19"/>
      <c r="AL165" s="19"/>
      <c r="AM165" s="19"/>
      <c r="AN165" s="19"/>
      <c r="AO165" s="19"/>
      <c r="AP165" s="19"/>
    </row>
    <row r="166" spans="1:42" x14ac:dyDescent="0.25">
      <c r="A166" s="32"/>
      <c r="AG166" s="20"/>
      <c r="AH166" s="21"/>
      <c r="AI166" s="39"/>
      <c r="AJ166" s="39"/>
      <c r="AK166" s="19"/>
      <c r="AL166" s="19"/>
      <c r="AM166" s="19"/>
      <c r="AN166" s="19"/>
      <c r="AO166" s="19"/>
      <c r="AP166" s="19"/>
    </row>
    <row r="167" spans="1:42" x14ac:dyDescent="0.25">
      <c r="A167" s="32"/>
      <c r="AG167" s="20"/>
      <c r="AH167" s="21"/>
      <c r="AI167" s="39"/>
      <c r="AJ167" s="39"/>
      <c r="AK167" s="19"/>
      <c r="AL167" s="19"/>
      <c r="AM167" s="19"/>
      <c r="AN167" s="19"/>
      <c r="AO167" s="19"/>
      <c r="AP167" s="19"/>
    </row>
    <row r="168" spans="1:42" x14ac:dyDescent="0.25">
      <c r="A168" s="32"/>
      <c r="AG168" s="20"/>
      <c r="AH168" s="21"/>
      <c r="AI168" s="39"/>
      <c r="AJ168" s="39"/>
      <c r="AK168" s="19"/>
      <c r="AL168" s="19"/>
      <c r="AM168" s="19"/>
      <c r="AN168" s="19"/>
      <c r="AO168" s="19"/>
      <c r="AP168" s="19"/>
    </row>
    <row r="169" spans="1:42" x14ac:dyDescent="0.25">
      <c r="A169" s="32"/>
      <c r="AG169" s="20"/>
      <c r="AH169" s="21"/>
      <c r="AI169" s="39"/>
      <c r="AJ169" s="39"/>
      <c r="AK169" s="19"/>
      <c r="AL169" s="19"/>
      <c r="AM169" s="19"/>
      <c r="AN169" s="19"/>
      <c r="AO169" s="19"/>
      <c r="AP169" s="19"/>
    </row>
    <row r="170" spans="1:42" x14ac:dyDescent="0.25">
      <c r="A170" s="32"/>
      <c r="AG170" s="20"/>
      <c r="AH170" s="21"/>
      <c r="AI170" s="39"/>
      <c r="AJ170" s="39"/>
      <c r="AK170" s="19"/>
      <c r="AL170" s="19"/>
      <c r="AM170" s="19"/>
      <c r="AN170" s="19"/>
      <c r="AO170" s="19"/>
      <c r="AP170" s="19"/>
    </row>
    <row r="171" spans="1:42" x14ac:dyDescent="0.25">
      <c r="A171" s="32"/>
      <c r="AG171" s="20"/>
      <c r="AH171" s="21"/>
      <c r="AI171" s="39"/>
      <c r="AJ171" s="39"/>
      <c r="AK171" s="19"/>
      <c r="AL171" s="19"/>
      <c r="AM171" s="19"/>
      <c r="AN171" s="19"/>
      <c r="AO171" s="19"/>
      <c r="AP171" s="19"/>
    </row>
    <row r="172" spans="1:42" x14ac:dyDescent="0.25">
      <c r="A172" s="32"/>
      <c r="AG172" s="20"/>
      <c r="AH172" s="21"/>
      <c r="AI172" s="39"/>
      <c r="AJ172" s="39"/>
      <c r="AK172" s="19"/>
      <c r="AL172" s="19"/>
      <c r="AM172" s="19"/>
      <c r="AN172" s="19"/>
      <c r="AO172" s="19"/>
      <c r="AP172" s="19"/>
    </row>
    <row r="173" spans="1:42" x14ac:dyDescent="0.25">
      <c r="A173" s="32"/>
      <c r="AG173" s="20"/>
      <c r="AH173" s="21"/>
      <c r="AI173" s="39"/>
      <c r="AJ173" s="39"/>
      <c r="AK173" s="19"/>
      <c r="AL173" s="19"/>
      <c r="AM173" s="19"/>
      <c r="AN173" s="19"/>
      <c r="AO173" s="19"/>
      <c r="AP173" s="19"/>
    </row>
    <row r="174" spans="1:42" x14ac:dyDescent="0.25">
      <c r="A174" s="32"/>
      <c r="AG174" s="20"/>
      <c r="AH174" s="21"/>
      <c r="AI174" s="39"/>
      <c r="AJ174" s="39"/>
      <c r="AK174" s="19"/>
      <c r="AL174" s="19"/>
      <c r="AM174" s="19"/>
      <c r="AN174" s="19"/>
      <c r="AO174" s="19"/>
      <c r="AP174" s="19"/>
    </row>
    <row r="175" spans="1:42" x14ac:dyDescent="0.25">
      <c r="A175" s="32"/>
      <c r="AG175" s="20"/>
      <c r="AH175" s="21"/>
      <c r="AI175" s="39"/>
      <c r="AJ175" s="39"/>
      <c r="AK175" s="19"/>
      <c r="AL175" s="19"/>
      <c r="AM175" s="19"/>
      <c r="AN175" s="19"/>
      <c r="AO175" s="19"/>
      <c r="AP175" s="19"/>
    </row>
    <row r="176" spans="1:42" x14ac:dyDescent="0.25">
      <c r="A176" s="32"/>
      <c r="AG176" s="20"/>
      <c r="AH176" s="21"/>
      <c r="AI176" s="39"/>
      <c r="AJ176" s="39"/>
      <c r="AK176" s="19"/>
      <c r="AL176" s="19"/>
      <c r="AM176" s="19"/>
      <c r="AN176" s="19"/>
      <c r="AO176" s="19"/>
      <c r="AP176" s="19"/>
    </row>
    <row r="177" spans="1:42" x14ac:dyDescent="0.25">
      <c r="A177" s="32"/>
      <c r="AG177" s="20"/>
      <c r="AH177" s="21"/>
      <c r="AI177" s="39"/>
      <c r="AJ177" s="39"/>
      <c r="AK177" s="19"/>
      <c r="AL177" s="19"/>
      <c r="AM177" s="19"/>
      <c r="AN177" s="19"/>
      <c r="AO177" s="19"/>
      <c r="AP177" s="19"/>
    </row>
    <row r="178" spans="1:42" x14ac:dyDescent="0.25">
      <c r="A178" s="32"/>
      <c r="AG178" s="20"/>
      <c r="AH178" s="21"/>
      <c r="AI178" s="39"/>
      <c r="AJ178" s="39"/>
      <c r="AK178" s="19"/>
      <c r="AL178" s="19"/>
      <c r="AM178" s="19"/>
      <c r="AN178" s="19"/>
      <c r="AO178" s="19"/>
      <c r="AP178" s="19"/>
    </row>
    <row r="179" spans="1:42" x14ac:dyDescent="0.25">
      <c r="A179" s="32"/>
      <c r="AG179" s="20"/>
      <c r="AH179" s="21"/>
      <c r="AI179" s="39"/>
      <c r="AJ179" s="39"/>
      <c r="AK179" s="19"/>
      <c r="AL179" s="19"/>
      <c r="AM179" s="19"/>
      <c r="AN179" s="19"/>
      <c r="AO179" s="19"/>
      <c r="AP179" s="19"/>
    </row>
    <row r="180" spans="1:42" x14ac:dyDescent="0.25">
      <c r="A180" s="32"/>
      <c r="AG180" s="20"/>
      <c r="AH180" s="21"/>
      <c r="AI180" s="39"/>
      <c r="AJ180" s="39"/>
      <c r="AK180" s="19"/>
      <c r="AL180" s="19"/>
      <c r="AM180" s="19"/>
      <c r="AN180" s="19"/>
      <c r="AO180" s="19"/>
      <c r="AP180" s="19"/>
    </row>
    <row r="181" spans="1:42" x14ac:dyDescent="0.25">
      <c r="A181" s="32"/>
      <c r="AG181" s="20"/>
      <c r="AH181" s="21"/>
      <c r="AI181" s="39"/>
      <c r="AJ181" s="39"/>
      <c r="AK181" s="19"/>
      <c r="AL181" s="19"/>
      <c r="AM181" s="19"/>
      <c r="AN181" s="19"/>
      <c r="AO181" s="19"/>
      <c r="AP181" s="19"/>
    </row>
    <row r="182" spans="1:42" x14ac:dyDescent="0.25">
      <c r="A182" s="32"/>
      <c r="AG182" s="20"/>
      <c r="AH182" s="21"/>
      <c r="AI182" s="39"/>
      <c r="AJ182" s="39"/>
      <c r="AK182" s="19"/>
      <c r="AL182" s="19"/>
      <c r="AM182" s="19"/>
      <c r="AN182" s="19"/>
      <c r="AO182" s="19"/>
      <c r="AP182" s="19"/>
    </row>
    <row r="183" spans="1:42" x14ac:dyDescent="0.25">
      <c r="A183" s="32"/>
      <c r="AG183" s="20"/>
      <c r="AH183" s="21"/>
      <c r="AI183" s="39"/>
      <c r="AJ183" s="39"/>
      <c r="AK183" s="19"/>
      <c r="AL183" s="19"/>
      <c r="AM183" s="19"/>
      <c r="AN183" s="19"/>
      <c r="AO183" s="19"/>
      <c r="AP183" s="19"/>
    </row>
    <row r="184" spans="1:42" x14ac:dyDescent="0.25">
      <c r="A184" s="32"/>
      <c r="AG184" s="20"/>
      <c r="AH184" s="21"/>
      <c r="AI184" s="39"/>
      <c r="AJ184" s="39"/>
      <c r="AK184" s="19"/>
      <c r="AL184" s="19"/>
      <c r="AM184" s="19"/>
      <c r="AN184" s="19"/>
      <c r="AO184" s="19"/>
      <c r="AP184" s="19"/>
    </row>
    <row r="185" spans="1:42" x14ac:dyDescent="0.25">
      <c r="A185" s="32"/>
      <c r="AG185" s="20"/>
      <c r="AH185" s="21"/>
      <c r="AI185" s="39"/>
      <c r="AJ185" s="39"/>
      <c r="AK185" s="19"/>
      <c r="AL185" s="19"/>
      <c r="AM185" s="19"/>
      <c r="AN185" s="19"/>
      <c r="AO185" s="19"/>
      <c r="AP185" s="19"/>
    </row>
    <row r="186" spans="1:42" x14ac:dyDescent="0.25">
      <c r="A186" s="32"/>
      <c r="AG186" s="20"/>
      <c r="AH186" s="21"/>
      <c r="AI186" s="39"/>
      <c r="AJ186" s="39"/>
      <c r="AK186" s="19"/>
      <c r="AL186" s="19"/>
      <c r="AM186" s="19"/>
      <c r="AN186" s="19"/>
      <c r="AO186" s="19"/>
      <c r="AP186" s="19"/>
    </row>
    <row r="187" spans="1:42" x14ac:dyDescent="0.25">
      <c r="A187" s="32"/>
      <c r="AG187" s="20"/>
      <c r="AH187" s="21"/>
      <c r="AI187" s="39"/>
      <c r="AJ187" s="39"/>
      <c r="AK187" s="19"/>
      <c r="AL187" s="19"/>
      <c r="AM187" s="19"/>
      <c r="AN187" s="19"/>
      <c r="AO187" s="19"/>
      <c r="AP187" s="19"/>
    </row>
    <row r="188" spans="1:42" x14ac:dyDescent="0.25">
      <c r="A188" s="32"/>
      <c r="AG188" s="20"/>
      <c r="AH188" s="21"/>
      <c r="AI188" s="39"/>
      <c r="AJ188" s="39"/>
      <c r="AK188" s="19"/>
      <c r="AL188" s="19"/>
      <c r="AM188" s="19"/>
      <c r="AN188" s="19"/>
      <c r="AO188" s="19"/>
      <c r="AP188" s="19"/>
    </row>
    <row r="189" spans="1:42" x14ac:dyDescent="0.25">
      <c r="A189" s="32"/>
      <c r="AG189" s="20"/>
      <c r="AH189" s="21"/>
      <c r="AI189" s="39"/>
      <c r="AJ189" s="39"/>
      <c r="AK189" s="19"/>
      <c r="AL189" s="19"/>
      <c r="AM189" s="19"/>
      <c r="AN189" s="19"/>
      <c r="AO189" s="19"/>
      <c r="AP189" s="19"/>
    </row>
    <row r="190" spans="1:42" x14ac:dyDescent="0.25">
      <c r="A190" s="32"/>
      <c r="AG190" s="20"/>
      <c r="AH190" s="21"/>
      <c r="AI190" s="39"/>
      <c r="AJ190" s="39"/>
      <c r="AK190" s="19"/>
      <c r="AL190" s="19"/>
      <c r="AM190" s="19"/>
      <c r="AN190" s="19"/>
      <c r="AO190" s="19"/>
      <c r="AP190" s="19"/>
    </row>
    <row r="191" spans="1:42" x14ac:dyDescent="0.25">
      <c r="A191" s="32"/>
      <c r="AG191" s="20"/>
      <c r="AH191" s="21"/>
      <c r="AI191" s="39"/>
      <c r="AJ191" s="39"/>
      <c r="AK191" s="19"/>
      <c r="AL191" s="19"/>
      <c r="AM191" s="19"/>
      <c r="AN191" s="19"/>
      <c r="AO191" s="19"/>
      <c r="AP191" s="19"/>
    </row>
    <row r="192" spans="1:42" x14ac:dyDescent="0.25">
      <c r="A192" s="32"/>
      <c r="AG192" s="20"/>
      <c r="AH192" s="21"/>
      <c r="AI192" s="39"/>
      <c r="AJ192" s="39"/>
      <c r="AK192" s="19"/>
      <c r="AL192" s="19"/>
      <c r="AM192" s="19"/>
      <c r="AN192" s="19"/>
      <c r="AO192" s="19"/>
      <c r="AP192" s="19"/>
    </row>
    <row r="193" spans="1:42" x14ac:dyDescent="0.25">
      <c r="A193" s="32"/>
      <c r="AG193" s="20"/>
      <c r="AH193" s="21"/>
      <c r="AI193" s="39"/>
      <c r="AJ193" s="39"/>
      <c r="AK193" s="19"/>
      <c r="AL193" s="19"/>
      <c r="AM193" s="19"/>
      <c r="AN193" s="19"/>
      <c r="AO193" s="19"/>
      <c r="AP193" s="19"/>
    </row>
    <row r="194" spans="1:42" x14ac:dyDescent="0.25">
      <c r="A194" s="32"/>
      <c r="AG194" s="20"/>
      <c r="AH194" s="21"/>
      <c r="AI194" s="39"/>
      <c r="AJ194" s="39"/>
      <c r="AK194" s="19"/>
      <c r="AL194" s="19"/>
      <c r="AM194" s="19"/>
      <c r="AN194" s="19"/>
      <c r="AO194" s="19"/>
      <c r="AP194" s="19"/>
    </row>
    <row r="195" spans="1:42" x14ac:dyDescent="0.25">
      <c r="A195" s="32"/>
      <c r="AG195" s="20"/>
      <c r="AH195" s="21"/>
      <c r="AI195" s="39"/>
      <c r="AJ195" s="39"/>
      <c r="AK195" s="19"/>
      <c r="AL195" s="19"/>
      <c r="AM195" s="19"/>
      <c r="AN195" s="19"/>
      <c r="AO195" s="19"/>
      <c r="AP195" s="19"/>
    </row>
    <row r="196" spans="1:42" x14ac:dyDescent="0.25">
      <c r="A196" s="32"/>
      <c r="AG196" s="20"/>
      <c r="AH196" s="21"/>
      <c r="AI196" s="39"/>
      <c r="AJ196" s="39"/>
      <c r="AK196" s="19"/>
      <c r="AL196" s="19"/>
      <c r="AM196" s="19"/>
      <c r="AN196" s="19"/>
      <c r="AO196" s="19"/>
      <c r="AP196" s="19"/>
    </row>
    <row r="197" spans="1:42" x14ac:dyDescent="0.25">
      <c r="A197" s="32"/>
      <c r="AG197" s="20"/>
      <c r="AH197" s="21"/>
      <c r="AI197" s="39"/>
      <c r="AJ197" s="39"/>
      <c r="AK197" s="19"/>
      <c r="AL197" s="19"/>
      <c r="AM197" s="19"/>
      <c r="AN197" s="19"/>
      <c r="AO197" s="19"/>
      <c r="AP197" s="19"/>
    </row>
    <row r="198" spans="1:42" x14ac:dyDescent="0.25">
      <c r="A198" s="32"/>
      <c r="AG198" s="20"/>
      <c r="AH198" s="21"/>
      <c r="AI198" s="39"/>
      <c r="AJ198" s="39"/>
      <c r="AK198" s="19"/>
      <c r="AL198" s="19"/>
      <c r="AM198" s="19"/>
      <c r="AN198" s="19"/>
      <c r="AO198" s="19"/>
      <c r="AP198" s="19"/>
    </row>
    <row r="199" spans="1:42" x14ac:dyDescent="0.25">
      <c r="A199" s="32"/>
      <c r="AG199" s="20"/>
      <c r="AH199" s="21"/>
      <c r="AI199" s="39"/>
      <c r="AJ199" s="39"/>
      <c r="AK199" s="19"/>
      <c r="AL199" s="19"/>
      <c r="AM199" s="19"/>
      <c r="AN199" s="19"/>
      <c r="AO199" s="19"/>
      <c r="AP199" s="19"/>
    </row>
    <row r="200" spans="1:42" x14ac:dyDescent="0.25">
      <c r="A200" s="32"/>
      <c r="AG200" s="20"/>
      <c r="AH200" s="21"/>
      <c r="AI200" s="39"/>
      <c r="AJ200" s="39"/>
      <c r="AK200" s="19"/>
      <c r="AL200" s="19"/>
      <c r="AM200" s="19"/>
      <c r="AN200" s="19"/>
      <c r="AO200" s="19"/>
      <c r="AP200" s="19"/>
    </row>
    <row r="201" spans="1:42" x14ac:dyDescent="0.25">
      <c r="A201" s="32"/>
      <c r="AG201" s="20"/>
      <c r="AH201" s="21"/>
      <c r="AI201" s="39"/>
      <c r="AJ201" s="39"/>
      <c r="AK201" s="19"/>
      <c r="AL201" s="19"/>
      <c r="AM201" s="19"/>
      <c r="AN201" s="19"/>
      <c r="AO201" s="19"/>
      <c r="AP201" s="19"/>
    </row>
    <row r="202" spans="1:42" x14ac:dyDescent="0.25">
      <c r="A202" s="32"/>
      <c r="AG202" s="20"/>
      <c r="AH202" s="21"/>
      <c r="AI202" s="39"/>
      <c r="AJ202" s="39"/>
      <c r="AK202" s="19"/>
      <c r="AL202" s="19"/>
      <c r="AM202" s="19"/>
      <c r="AN202" s="19"/>
      <c r="AO202" s="19"/>
      <c r="AP202" s="19"/>
    </row>
    <row r="203" spans="1:42" x14ac:dyDescent="0.25">
      <c r="A203" s="32"/>
      <c r="AG203" s="20"/>
      <c r="AH203" s="21"/>
      <c r="AI203" s="39"/>
      <c r="AJ203" s="39"/>
      <c r="AK203" s="19"/>
      <c r="AL203" s="19"/>
      <c r="AM203" s="19"/>
      <c r="AN203" s="19"/>
      <c r="AO203" s="19"/>
      <c r="AP203" s="19"/>
    </row>
    <row r="204" spans="1:42" x14ac:dyDescent="0.25">
      <c r="A204" s="32"/>
      <c r="AG204" s="20"/>
      <c r="AH204" s="21"/>
      <c r="AI204" s="39"/>
      <c r="AJ204" s="39"/>
      <c r="AK204" s="19"/>
      <c r="AL204" s="19"/>
      <c r="AM204" s="19"/>
      <c r="AN204" s="19"/>
      <c r="AO204" s="19"/>
      <c r="AP204" s="19"/>
    </row>
    <row r="205" spans="1:42" x14ac:dyDescent="0.25">
      <c r="A205" s="32"/>
      <c r="AG205" s="20"/>
      <c r="AH205" s="21"/>
      <c r="AI205" s="39"/>
      <c r="AJ205" s="39"/>
      <c r="AK205" s="19"/>
      <c r="AL205" s="19"/>
      <c r="AM205" s="19"/>
      <c r="AN205" s="19"/>
      <c r="AO205" s="19"/>
      <c r="AP205" s="19"/>
    </row>
    <row r="206" spans="1:42" x14ac:dyDescent="0.25">
      <c r="A206" s="32"/>
      <c r="AG206" s="20"/>
      <c r="AH206" s="21"/>
      <c r="AI206" s="39"/>
      <c r="AJ206" s="39"/>
      <c r="AK206" s="19"/>
      <c r="AL206" s="19"/>
      <c r="AM206" s="19"/>
      <c r="AN206" s="19"/>
      <c r="AO206" s="19"/>
      <c r="AP206" s="19"/>
    </row>
    <row r="207" spans="1:42" x14ac:dyDescent="0.25">
      <c r="A207" s="32"/>
      <c r="AG207" s="20"/>
      <c r="AH207" s="21"/>
      <c r="AI207" s="39"/>
      <c r="AJ207" s="39"/>
      <c r="AK207" s="19"/>
      <c r="AL207" s="19"/>
      <c r="AM207" s="19"/>
      <c r="AN207" s="19"/>
      <c r="AO207" s="19"/>
      <c r="AP207" s="19"/>
    </row>
    <row r="208" spans="1:42" x14ac:dyDescent="0.25">
      <c r="A208" s="32"/>
      <c r="AG208" s="20"/>
      <c r="AH208" s="21"/>
      <c r="AI208" s="39"/>
      <c r="AJ208" s="39"/>
      <c r="AK208" s="19"/>
      <c r="AL208" s="19"/>
      <c r="AM208" s="19"/>
      <c r="AN208" s="19"/>
      <c r="AO208" s="19"/>
      <c r="AP208" s="19"/>
    </row>
    <row r="209" spans="1:42" x14ac:dyDescent="0.25">
      <c r="A209" s="32"/>
      <c r="AG209" s="20"/>
      <c r="AH209" s="21"/>
      <c r="AI209" s="39"/>
      <c r="AJ209" s="39"/>
      <c r="AK209" s="19"/>
      <c r="AL209" s="19"/>
      <c r="AM209" s="19"/>
      <c r="AN209" s="19"/>
      <c r="AO209" s="19"/>
      <c r="AP209" s="19"/>
    </row>
    <row r="210" spans="1:42" x14ac:dyDescent="0.25">
      <c r="A210" s="32"/>
      <c r="AG210" s="20"/>
      <c r="AH210" s="21"/>
      <c r="AI210" s="39"/>
      <c r="AJ210" s="39"/>
      <c r="AK210" s="19"/>
      <c r="AL210" s="19"/>
      <c r="AM210" s="19"/>
      <c r="AN210" s="19"/>
      <c r="AO210" s="19"/>
      <c r="AP210" s="19"/>
    </row>
    <row r="211" spans="1:42" x14ac:dyDescent="0.25">
      <c r="A211" s="32"/>
      <c r="AG211" s="20"/>
      <c r="AH211" s="21"/>
      <c r="AI211" s="39"/>
      <c r="AJ211" s="39"/>
      <c r="AK211" s="19"/>
      <c r="AL211" s="19"/>
      <c r="AM211" s="19"/>
      <c r="AN211" s="19"/>
      <c r="AO211" s="19"/>
      <c r="AP211" s="19"/>
    </row>
    <row r="212" spans="1:42" x14ac:dyDescent="0.25">
      <c r="A212" s="32"/>
      <c r="AG212" s="20"/>
      <c r="AH212" s="21"/>
      <c r="AI212" s="39"/>
      <c r="AJ212" s="39"/>
      <c r="AK212" s="19"/>
      <c r="AL212" s="19"/>
      <c r="AM212" s="19"/>
      <c r="AN212" s="19"/>
      <c r="AO212" s="19"/>
      <c r="AP212" s="19"/>
    </row>
    <row r="213" spans="1:42" x14ac:dyDescent="0.25">
      <c r="A213" s="32"/>
      <c r="AG213" s="20"/>
      <c r="AH213" s="21"/>
      <c r="AI213" s="39"/>
      <c r="AJ213" s="39"/>
      <c r="AK213" s="19"/>
      <c r="AL213" s="19"/>
      <c r="AM213" s="19"/>
      <c r="AN213" s="19"/>
      <c r="AO213" s="19"/>
      <c r="AP213" s="19"/>
    </row>
    <row r="214" spans="1:42" x14ac:dyDescent="0.25">
      <c r="A214" s="32"/>
      <c r="AG214" s="20"/>
      <c r="AH214" s="21"/>
      <c r="AI214" s="39"/>
      <c r="AJ214" s="39"/>
      <c r="AK214" s="19"/>
      <c r="AL214" s="19"/>
      <c r="AM214" s="19"/>
      <c r="AN214" s="19"/>
      <c r="AO214" s="19"/>
      <c r="AP214" s="19"/>
    </row>
    <row r="215" spans="1:42" x14ac:dyDescent="0.25">
      <c r="A215" s="32"/>
      <c r="AG215" s="20"/>
      <c r="AH215" s="21"/>
      <c r="AI215" s="39"/>
      <c r="AJ215" s="39"/>
      <c r="AK215" s="19"/>
      <c r="AL215" s="19"/>
      <c r="AM215" s="19"/>
      <c r="AN215" s="19"/>
      <c r="AO215" s="19"/>
      <c r="AP215" s="19"/>
    </row>
    <row r="216" spans="1:42" x14ac:dyDescent="0.25">
      <c r="A216" s="32"/>
      <c r="AG216" s="20"/>
      <c r="AH216" s="21"/>
      <c r="AI216" s="39"/>
      <c r="AJ216" s="39"/>
      <c r="AK216" s="19"/>
      <c r="AL216" s="19"/>
      <c r="AM216" s="19"/>
      <c r="AN216" s="19"/>
      <c r="AO216" s="19"/>
      <c r="AP216" s="19"/>
    </row>
    <row r="217" spans="1:42" x14ac:dyDescent="0.25">
      <c r="A217" s="32"/>
      <c r="AG217" s="20"/>
      <c r="AH217" s="21"/>
      <c r="AI217" s="39"/>
      <c r="AJ217" s="39"/>
      <c r="AK217" s="19"/>
      <c r="AL217" s="19"/>
      <c r="AM217" s="19"/>
      <c r="AN217" s="19"/>
      <c r="AO217" s="19"/>
      <c r="AP217" s="19"/>
    </row>
    <row r="218" spans="1:42" x14ac:dyDescent="0.25">
      <c r="A218" s="32"/>
      <c r="AG218" s="20"/>
      <c r="AH218" s="21"/>
      <c r="AI218" s="39"/>
      <c r="AJ218" s="39"/>
      <c r="AK218" s="19"/>
      <c r="AL218" s="19"/>
      <c r="AM218" s="19"/>
      <c r="AN218" s="19"/>
      <c r="AO218" s="19"/>
      <c r="AP218" s="19"/>
    </row>
    <row r="219" spans="1:42" x14ac:dyDescent="0.25">
      <c r="A219" s="32"/>
      <c r="AG219" s="20"/>
      <c r="AH219" s="21"/>
      <c r="AI219" s="39"/>
      <c r="AJ219" s="39"/>
      <c r="AK219" s="19"/>
      <c r="AL219" s="19"/>
      <c r="AM219" s="19"/>
      <c r="AN219" s="19"/>
      <c r="AO219" s="19"/>
      <c r="AP219" s="19"/>
    </row>
    <row r="220" spans="1:42" x14ac:dyDescent="0.25">
      <c r="A220" s="32"/>
      <c r="AG220" s="20"/>
      <c r="AH220" s="21"/>
      <c r="AI220" s="39"/>
      <c r="AJ220" s="39"/>
      <c r="AK220" s="19"/>
      <c r="AL220" s="19"/>
      <c r="AM220" s="19"/>
      <c r="AN220" s="19"/>
      <c r="AO220" s="19"/>
      <c r="AP220" s="19"/>
    </row>
    <row r="221" spans="1:42" x14ac:dyDescent="0.25">
      <c r="A221" s="32"/>
      <c r="AG221" s="20"/>
      <c r="AH221" s="21"/>
      <c r="AI221" s="39"/>
      <c r="AJ221" s="39"/>
      <c r="AK221" s="19"/>
      <c r="AL221" s="19"/>
      <c r="AM221" s="19"/>
      <c r="AN221" s="19"/>
      <c r="AO221" s="19"/>
      <c r="AP221" s="19"/>
    </row>
    <row r="222" spans="1:42" x14ac:dyDescent="0.25">
      <c r="A222" s="32"/>
      <c r="AG222" s="20"/>
      <c r="AH222" s="21"/>
      <c r="AI222" s="39"/>
      <c r="AJ222" s="39"/>
      <c r="AK222" s="19"/>
      <c r="AL222" s="19"/>
      <c r="AM222" s="19"/>
      <c r="AN222" s="19"/>
      <c r="AO222" s="19"/>
      <c r="AP222" s="19"/>
    </row>
    <row r="223" spans="1:42" x14ac:dyDescent="0.25">
      <c r="A223" s="32"/>
      <c r="AG223" s="20"/>
      <c r="AH223" s="21"/>
      <c r="AI223" s="39"/>
      <c r="AJ223" s="39"/>
      <c r="AK223" s="19"/>
      <c r="AL223" s="19"/>
      <c r="AM223" s="19"/>
      <c r="AN223" s="19"/>
      <c r="AO223" s="19"/>
      <c r="AP223" s="19"/>
    </row>
    <row r="224" spans="1:42" x14ac:dyDescent="0.25">
      <c r="A224" s="32"/>
      <c r="AG224" s="20"/>
      <c r="AH224" s="21"/>
      <c r="AI224" s="39"/>
      <c r="AJ224" s="39"/>
      <c r="AK224" s="19"/>
      <c r="AL224" s="19"/>
      <c r="AM224" s="19"/>
      <c r="AN224" s="19"/>
      <c r="AO224" s="19"/>
      <c r="AP224" s="19"/>
    </row>
    <row r="225" spans="1:42" x14ac:dyDescent="0.25">
      <c r="A225" s="32"/>
      <c r="AG225" s="20"/>
      <c r="AH225" s="21"/>
      <c r="AI225" s="39"/>
      <c r="AJ225" s="39"/>
      <c r="AK225" s="19"/>
      <c r="AL225" s="19"/>
      <c r="AM225" s="19"/>
      <c r="AN225" s="19"/>
      <c r="AO225" s="19"/>
      <c r="AP225" s="19"/>
    </row>
    <row r="226" spans="1:42" x14ac:dyDescent="0.25">
      <c r="A226" s="32"/>
      <c r="AG226" s="20"/>
      <c r="AH226" s="21"/>
      <c r="AI226" s="39"/>
      <c r="AJ226" s="39"/>
      <c r="AK226" s="19"/>
      <c r="AL226" s="19"/>
      <c r="AM226" s="19"/>
      <c r="AN226" s="19"/>
      <c r="AO226" s="19"/>
      <c r="AP226" s="19"/>
    </row>
    <row r="227" spans="1:42" x14ac:dyDescent="0.25">
      <c r="A227" s="32"/>
      <c r="AG227" s="20"/>
      <c r="AH227" s="21"/>
      <c r="AI227" s="39"/>
      <c r="AJ227" s="39"/>
      <c r="AK227" s="19"/>
      <c r="AL227" s="19"/>
      <c r="AM227" s="19"/>
      <c r="AN227" s="19"/>
      <c r="AO227" s="19"/>
      <c r="AP227" s="19"/>
    </row>
    <row r="228" spans="1:42" x14ac:dyDescent="0.25">
      <c r="A228" s="32"/>
      <c r="AG228" s="20"/>
      <c r="AH228" s="21"/>
      <c r="AI228" s="39"/>
      <c r="AJ228" s="39"/>
      <c r="AK228" s="19"/>
      <c r="AL228" s="19"/>
      <c r="AM228" s="19"/>
      <c r="AN228" s="19"/>
      <c r="AO228" s="19"/>
      <c r="AP228" s="19"/>
    </row>
    <row r="229" spans="1:42" x14ac:dyDescent="0.25">
      <c r="A229" s="32"/>
      <c r="AG229" s="20"/>
      <c r="AH229" s="21"/>
      <c r="AI229" s="39"/>
      <c r="AJ229" s="39"/>
      <c r="AK229" s="19"/>
      <c r="AL229" s="19"/>
      <c r="AM229" s="19"/>
      <c r="AN229" s="19"/>
      <c r="AO229" s="19"/>
      <c r="AP229" s="19"/>
    </row>
    <row r="230" spans="1:42" x14ac:dyDescent="0.25">
      <c r="A230" s="32"/>
      <c r="AG230" s="20"/>
      <c r="AH230" s="21"/>
      <c r="AI230" s="39"/>
      <c r="AJ230" s="39"/>
      <c r="AK230" s="19"/>
      <c r="AL230" s="19"/>
      <c r="AM230" s="19"/>
      <c r="AN230" s="19"/>
      <c r="AO230" s="19"/>
      <c r="AP230" s="19"/>
    </row>
    <row r="231" spans="1:42" x14ac:dyDescent="0.25">
      <c r="A231" s="32"/>
      <c r="AG231" s="20"/>
      <c r="AH231" s="21"/>
      <c r="AI231" s="39"/>
      <c r="AJ231" s="39"/>
      <c r="AK231" s="19"/>
      <c r="AL231" s="19"/>
      <c r="AM231" s="19"/>
      <c r="AN231" s="19"/>
      <c r="AO231" s="19"/>
      <c r="AP231" s="19"/>
    </row>
    <row r="232" spans="1:42" x14ac:dyDescent="0.25">
      <c r="A232" s="32"/>
      <c r="AG232" s="20"/>
      <c r="AH232" s="21"/>
      <c r="AI232" s="39"/>
      <c r="AJ232" s="39"/>
      <c r="AK232" s="19"/>
      <c r="AL232" s="19"/>
      <c r="AM232" s="19"/>
      <c r="AN232" s="19"/>
      <c r="AO232" s="19"/>
      <c r="AP232" s="19"/>
    </row>
    <row r="233" spans="1:42" x14ac:dyDescent="0.25">
      <c r="A233" s="32"/>
      <c r="AG233" s="20"/>
      <c r="AH233" s="21"/>
      <c r="AI233" s="39"/>
      <c r="AJ233" s="39"/>
      <c r="AK233" s="19"/>
      <c r="AL233" s="19"/>
      <c r="AM233" s="19"/>
      <c r="AN233" s="19"/>
      <c r="AO233" s="19"/>
      <c r="AP233" s="19"/>
    </row>
    <row r="234" spans="1:42" x14ac:dyDescent="0.25">
      <c r="A234" s="32"/>
      <c r="AG234" s="20"/>
      <c r="AH234" s="21"/>
      <c r="AI234" s="39"/>
      <c r="AJ234" s="39"/>
      <c r="AK234" s="19"/>
      <c r="AL234" s="19"/>
      <c r="AM234" s="19"/>
      <c r="AN234" s="19"/>
      <c r="AO234" s="19"/>
      <c r="AP234" s="19"/>
    </row>
    <row r="235" spans="1:42" x14ac:dyDescent="0.25">
      <c r="A235" s="32"/>
      <c r="AG235" s="20"/>
      <c r="AH235" s="21"/>
      <c r="AI235" s="39"/>
      <c r="AJ235" s="39"/>
      <c r="AK235" s="19"/>
      <c r="AL235" s="19"/>
      <c r="AM235" s="19"/>
      <c r="AN235" s="19"/>
      <c r="AO235" s="19"/>
      <c r="AP235" s="19"/>
    </row>
    <row r="236" spans="1:42" x14ac:dyDescent="0.25">
      <c r="A236" s="32"/>
      <c r="AG236" s="20"/>
      <c r="AH236" s="21"/>
      <c r="AI236" s="39"/>
      <c r="AJ236" s="39"/>
      <c r="AK236" s="19"/>
      <c r="AL236" s="19"/>
      <c r="AM236" s="19"/>
      <c r="AN236" s="19"/>
      <c r="AO236" s="19"/>
      <c r="AP236" s="19"/>
    </row>
    <row r="237" spans="1:42" x14ac:dyDescent="0.25">
      <c r="A237" s="32"/>
      <c r="AG237" s="20"/>
      <c r="AH237" s="21"/>
      <c r="AI237" s="39"/>
      <c r="AJ237" s="39"/>
      <c r="AK237" s="19"/>
      <c r="AL237" s="19"/>
      <c r="AM237" s="19"/>
      <c r="AN237" s="19"/>
      <c r="AO237" s="19"/>
      <c r="AP237" s="19"/>
    </row>
    <row r="238" spans="1:42" x14ac:dyDescent="0.25">
      <c r="A238" s="32"/>
      <c r="AG238" s="20"/>
      <c r="AH238" s="21"/>
      <c r="AI238" s="39"/>
      <c r="AJ238" s="39"/>
      <c r="AK238" s="19"/>
      <c r="AL238" s="19"/>
      <c r="AM238" s="19"/>
      <c r="AN238" s="19"/>
      <c r="AO238" s="19"/>
      <c r="AP238" s="19"/>
    </row>
    <row r="239" spans="1:42" x14ac:dyDescent="0.25">
      <c r="A239" s="32"/>
      <c r="AG239" s="20"/>
      <c r="AH239" s="21"/>
      <c r="AI239" s="39"/>
      <c r="AJ239" s="39"/>
      <c r="AK239" s="19"/>
      <c r="AL239" s="19"/>
      <c r="AM239" s="19"/>
      <c r="AN239" s="19"/>
      <c r="AO239" s="19"/>
      <c r="AP239" s="19"/>
    </row>
    <row r="240" spans="1:42" x14ac:dyDescent="0.25">
      <c r="A240" s="32"/>
      <c r="AG240" s="20"/>
      <c r="AH240" s="21"/>
      <c r="AI240" s="39"/>
      <c r="AJ240" s="39"/>
      <c r="AK240" s="19"/>
      <c r="AL240" s="19"/>
      <c r="AM240" s="19"/>
      <c r="AN240" s="19"/>
      <c r="AO240" s="19"/>
      <c r="AP240" s="19"/>
    </row>
    <row r="241" spans="1:42" x14ac:dyDescent="0.25">
      <c r="A241" s="32"/>
      <c r="AG241" s="20"/>
      <c r="AH241" s="21"/>
      <c r="AI241" s="39"/>
      <c r="AJ241" s="39"/>
      <c r="AK241" s="19"/>
      <c r="AL241" s="19"/>
      <c r="AM241" s="19"/>
      <c r="AN241" s="19"/>
      <c r="AO241" s="19"/>
      <c r="AP241" s="19"/>
    </row>
    <row r="242" spans="1:42" x14ac:dyDescent="0.25">
      <c r="A242" s="32"/>
      <c r="AG242" s="20"/>
      <c r="AH242" s="21"/>
      <c r="AI242" s="39"/>
      <c r="AJ242" s="39"/>
      <c r="AK242" s="19"/>
      <c r="AL242" s="19"/>
      <c r="AM242" s="19"/>
      <c r="AN242" s="19"/>
      <c r="AO242" s="19"/>
      <c r="AP242" s="19"/>
    </row>
    <row r="243" spans="1:42" x14ac:dyDescent="0.25">
      <c r="A243" s="32"/>
      <c r="AG243" s="20"/>
      <c r="AH243" s="21"/>
      <c r="AI243" s="39"/>
      <c r="AJ243" s="39"/>
      <c r="AK243" s="19"/>
      <c r="AL243" s="19"/>
      <c r="AM243" s="19"/>
      <c r="AN243" s="19"/>
      <c r="AO243" s="19"/>
      <c r="AP243" s="19"/>
    </row>
    <row r="244" spans="1:42" x14ac:dyDescent="0.25">
      <c r="A244" s="32"/>
      <c r="AG244" s="20"/>
      <c r="AH244" s="21"/>
      <c r="AI244" s="39"/>
      <c r="AJ244" s="39"/>
      <c r="AK244" s="19"/>
      <c r="AL244" s="19"/>
      <c r="AM244" s="19"/>
      <c r="AN244" s="19"/>
      <c r="AO244" s="19"/>
      <c r="AP244" s="19"/>
    </row>
    <row r="245" spans="1:42" x14ac:dyDescent="0.25">
      <c r="A245" s="32"/>
      <c r="AG245" s="20"/>
      <c r="AH245" s="21"/>
      <c r="AI245" s="39"/>
      <c r="AJ245" s="39"/>
      <c r="AK245" s="19"/>
      <c r="AL245" s="19"/>
      <c r="AM245" s="19"/>
      <c r="AN245" s="19"/>
      <c r="AO245" s="19"/>
      <c r="AP245" s="19"/>
    </row>
    <row r="246" spans="1:42" x14ac:dyDescent="0.25">
      <c r="A246" s="32"/>
      <c r="AG246" s="20"/>
      <c r="AH246" s="21"/>
      <c r="AI246" s="39"/>
      <c r="AJ246" s="39"/>
      <c r="AK246" s="19"/>
      <c r="AL246" s="19"/>
      <c r="AM246" s="19"/>
      <c r="AN246" s="19"/>
      <c r="AO246" s="19"/>
      <c r="AP246" s="19"/>
    </row>
    <row r="247" spans="1:42" x14ac:dyDescent="0.25">
      <c r="A247" s="32"/>
      <c r="AG247" s="20"/>
      <c r="AH247" s="21"/>
      <c r="AI247" s="39"/>
      <c r="AJ247" s="39"/>
      <c r="AK247" s="19"/>
      <c r="AL247" s="19"/>
      <c r="AM247" s="19"/>
      <c r="AN247" s="19"/>
      <c r="AO247" s="19"/>
      <c r="AP247" s="19"/>
    </row>
    <row r="248" spans="1:42" x14ac:dyDescent="0.25">
      <c r="A248" s="32"/>
      <c r="AG248" s="20"/>
      <c r="AH248" s="21"/>
      <c r="AI248" s="39"/>
      <c r="AJ248" s="39"/>
      <c r="AK248" s="19"/>
      <c r="AL248" s="19"/>
      <c r="AM248" s="19"/>
      <c r="AN248" s="19"/>
      <c r="AO248" s="19"/>
      <c r="AP248" s="19"/>
    </row>
    <row r="249" spans="1:42" x14ac:dyDescent="0.25">
      <c r="A249" s="32"/>
      <c r="AG249" s="20"/>
      <c r="AH249" s="21"/>
      <c r="AI249" s="39"/>
      <c r="AJ249" s="39"/>
      <c r="AK249" s="19"/>
      <c r="AL249" s="19"/>
      <c r="AM249" s="19"/>
      <c r="AN249" s="19"/>
      <c r="AO249" s="19"/>
      <c r="AP249" s="19"/>
    </row>
    <row r="250" spans="1:42" x14ac:dyDescent="0.25">
      <c r="A250" s="32"/>
      <c r="AG250" s="20"/>
      <c r="AH250" s="21"/>
      <c r="AI250" s="39"/>
      <c r="AJ250" s="39"/>
      <c r="AK250" s="19"/>
      <c r="AL250" s="19"/>
      <c r="AM250" s="19"/>
      <c r="AN250" s="19"/>
      <c r="AO250" s="19"/>
      <c r="AP250" s="19"/>
    </row>
    <row r="251" spans="1:42" x14ac:dyDescent="0.25">
      <c r="A251" s="32"/>
      <c r="AG251" s="20"/>
      <c r="AH251" s="21"/>
      <c r="AI251" s="39"/>
      <c r="AJ251" s="39"/>
      <c r="AK251" s="19"/>
      <c r="AL251" s="19"/>
      <c r="AM251" s="19"/>
      <c r="AN251" s="19"/>
      <c r="AO251" s="19"/>
      <c r="AP251" s="19"/>
    </row>
    <row r="252" spans="1:42" x14ac:dyDescent="0.25">
      <c r="A252" s="32"/>
      <c r="AG252" s="20"/>
      <c r="AH252" s="21"/>
      <c r="AI252" s="39"/>
      <c r="AJ252" s="39"/>
      <c r="AK252" s="19"/>
      <c r="AL252" s="19"/>
      <c r="AM252" s="19"/>
      <c r="AN252" s="19"/>
      <c r="AO252" s="19"/>
      <c r="AP252" s="19"/>
    </row>
    <row r="253" spans="1:42" x14ac:dyDescent="0.25">
      <c r="A253" s="32"/>
      <c r="AG253" s="20"/>
      <c r="AH253" s="21"/>
      <c r="AI253" s="39"/>
      <c r="AJ253" s="39"/>
      <c r="AK253" s="19"/>
      <c r="AL253" s="19"/>
      <c r="AM253" s="19"/>
      <c r="AN253" s="19"/>
      <c r="AO253" s="19"/>
      <c r="AP253" s="19"/>
    </row>
    <row r="254" spans="1:42" x14ac:dyDescent="0.25">
      <c r="A254" s="32"/>
      <c r="AG254" s="20"/>
      <c r="AH254" s="21"/>
      <c r="AI254" s="39"/>
      <c r="AJ254" s="39"/>
      <c r="AK254" s="19"/>
      <c r="AL254" s="19"/>
      <c r="AM254" s="19"/>
      <c r="AN254" s="19"/>
      <c r="AO254" s="19"/>
      <c r="AP254" s="19"/>
    </row>
    <row r="255" spans="1:42" x14ac:dyDescent="0.25">
      <c r="A255" s="32"/>
      <c r="AG255" s="20"/>
      <c r="AH255" s="21"/>
      <c r="AI255" s="39"/>
      <c r="AJ255" s="39"/>
      <c r="AK255" s="19"/>
      <c r="AL255" s="19"/>
      <c r="AM255" s="19"/>
      <c r="AN255" s="19"/>
      <c r="AO255" s="19"/>
      <c r="AP255" s="19"/>
    </row>
    <row r="256" spans="1:42" x14ac:dyDescent="0.25">
      <c r="A256" s="32"/>
      <c r="AG256" s="20"/>
      <c r="AH256" s="21"/>
      <c r="AI256" s="39"/>
      <c r="AJ256" s="39"/>
      <c r="AK256" s="19"/>
      <c r="AL256" s="19"/>
      <c r="AM256" s="19"/>
      <c r="AN256" s="19"/>
      <c r="AO256" s="19"/>
      <c r="AP256" s="19"/>
    </row>
    <row r="257" spans="1:42" x14ac:dyDescent="0.25">
      <c r="A257" s="32"/>
      <c r="AG257" s="20"/>
      <c r="AH257" s="21"/>
      <c r="AI257" s="39"/>
      <c r="AJ257" s="39"/>
      <c r="AK257" s="19"/>
      <c r="AL257" s="19"/>
      <c r="AM257" s="19"/>
      <c r="AN257" s="19"/>
      <c r="AO257" s="19"/>
      <c r="AP257" s="19"/>
    </row>
    <row r="258" spans="1:42" x14ac:dyDescent="0.25">
      <c r="A258" s="32"/>
      <c r="AG258" s="20"/>
      <c r="AH258" s="21"/>
      <c r="AI258" s="39"/>
      <c r="AJ258" s="39"/>
      <c r="AK258" s="19"/>
      <c r="AL258" s="19"/>
      <c r="AM258" s="19"/>
      <c r="AN258" s="19"/>
      <c r="AO258" s="19"/>
      <c r="AP258" s="19"/>
    </row>
    <row r="259" spans="1:42" x14ac:dyDescent="0.25">
      <c r="A259" s="32"/>
      <c r="AG259" s="20"/>
      <c r="AH259" s="21"/>
      <c r="AI259" s="39"/>
      <c r="AJ259" s="39"/>
      <c r="AK259" s="19"/>
      <c r="AL259" s="19"/>
      <c r="AM259" s="19"/>
      <c r="AN259" s="19"/>
      <c r="AO259" s="19"/>
      <c r="AP259" s="19"/>
    </row>
    <row r="260" spans="1:42" x14ac:dyDescent="0.25">
      <c r="A260" s="32"/>
      <c r="AG260" s="20"/>
      <c r="AH260" s="21"/>
      <c r="AI260" s="39"/>
      <c r="AJ260" s="39"/>
      <c r="AK260" s="19"/>
      <c r="AL260" s="19"/>
      <c r="AM260" s="19"/>
      <c r="AN260" s="19"/>
      <c r="AO260" s="19"/>
      <c r="AP260" s="19"/>
    </row>
    <row r="261" spans="1:42" x14ac:dyDescent="0.25">
      <c r="A261" s="32"/>
      <c r="AG261" s="20"/>
      <c r="AH261" s="21"/>
      <c r="AI261" s="39"/>
      <c r="AJ261" s="39"/>
      <c r="AK261" s="19"/>
      <c r="AL261" s="19"/>
      <c r="AM261" s="19"/>
      <c r="AN261" s="19"/>
      <c r="AO261" s="19"/>
      <c r="AP261" s="19"/>
    </row>
    <row r="262" spans="1:42" x14ac:dyDescent="0.25">
      <c r="A262" s="32"/>
      <c r="AG262" s="20"/>
      <c r="AH262" s="21"/>
      <c r="AI262" s="39"/>
      <c r="AJ262" s="39"/>
      <c r="AK262" s="19"/>
      <c r="AL262" s="19"/>
      <c r="AM262" s="19"/>
      <c r="AN262" s="19"/>
      <c r="AO262" s="19"/>
      <c r="AP262" s="19"/>
    </row>
    <row r="263" spans="1:42" x14ac:dyDescent="0.25">
      <c r="A263" s="32"/>
      <c r="AG263" s="20"/>
      <c r="AH263" s="21"/>
      <c r="AI263" s="39"/>
      <c r="AJ263" s="39"/>
      <c r="AK263" s="19"/>
      <c r="AL263" s="19"/>
      <c r="AM263" s="19"/>
      <c r="AN263" s="19"/>
      <c r="AO263" s="19"/>
      <c r="AP263" s="19"/>
    </row>
    <row r="264" spans="1:42" x14ac:dyDescent="0.25">
      <c r="A264" s="32"/>
      <c r="AG264" s="20"/>
      <c r="AH264" s="21"/>
      <c r="AI264" s="39"/>
      <c r="AJ264" s="39"/>
      <c r="AK264" s="19"/>
      <c r="AL264" s="19"/>
      <c r="AM264" s="19"/>
      <c r="AN264" s="19"/>
      <c r="AO264" s="19"/>
      <c r="AP264" s="19"/>
    </row>
    <row r="265" spans="1:42" x14ac:dyDescent="0.25">
      <c r="A265" s="32"/>
      <c r="AG265" s="20"/>
      <c r="AH265" s="21"/>
      <c r="AI265" s="39"/>
      <c r="AJ265" s="39"/>
      <c r="AK265" s="19"/>
      <c r="AL265" s="19"/>
      <c r="AM265" s="19"/>
      <c r="AN265" s="19"/>
      <c r="AO265" s="19"/>
      <c r="AP265" s="19"/>
    </row>
    <row r="266" spans="1:42" x14ac:dyDescent="0.25">
      <c r="A266" s="32"/>
      <c r="AG266" s="20"/>
      <c r="AH266" s="21"/>
      <c r="AI266" s="39"/>
      <c r="AJ266" s="39"/>
      <c r="AK266" s="19"/>
      <c r="AL266" s="19"/>
      <c r="AM266" s="19"/>
      <c r="AN266" s="19"/>
      <c r="AO266" s="19"/>
      <c r="AP266" s="19"/>
    </row>
    <row r="267" spans="1:42" x14ac:dyDescent="0.25">
      <c r="A267" s="32"/>
      <c r="AG267" s="20"/>
      <c r="AH267" s="21"/>
      <c r="AI267" s="39"/>
      <c r="AJ267" s="39"/>
      <c r="AK267" s="19"/>
      <c r="AL267" s="19"/>
      <c r="AM267" s="19"/>
      <c r="AN267" s="19"/>
      <c r="AO267" s="19"/>
      <c r="AP267" s="19"/>
    </row>
    <row r="268" spans="1:42" x14ac:dyDescent="0.25">
      <c r="A268" s="32"/>
      <c r="AG268" s="20"/>
      <c r="AH268" s="21"/>
      <c r="AI268" s="39"/>
      <c r="AJ268" s="39"/>
      <c r="AK268" s="19"/>
      <c r="AL268" s="19"/>
      <c r="AM268" s="19"/>
      <c r="AN268" s="19"/>
      <c r="AO268" s="19"/>
      <c r="AP268" s="19"/>
    </row>
    <row r="269" spans="1:42" x14ac:dyDescent="0.25">
      <c r="A269" s="32"/>
      <c r="AG269" s="20"/>
      <c r="AH269" s="21"/>
      <c r="AI269" s="39"/>
      <c r="AJ269" s="39"/>
      <c r="AK269" s="19"/>
      <c r="AL269" s="19"/>
      <c r="AM269" s="19"/>
      <c r="AN269" s="19"/>
      <c r="AO269" s="19"/>
      <c r="AP269" s="19"/>
    </row>
    <row r="270" spans="1:42" x14ac:dyDescent="0.25">
      <c r="A270" s="32"/>
      <c r="AG270" s="20"/>
      <c r="AH270" s="21"/>
      <c r="AI270" s="39"/>
      <c r="AJ270" s="39"/>
      <c r="AK270" s="19"/>
      <c r="AL270" s="19"/>
      <c r="AM270" s="19"/>
      <c r="AN270" s="19"/>
      <c r="AO270" s="19"/>
      <c r="AP270" s="19"/>
    </row>
    <row r="271" spans="1:42" x14ac:dyDescent="0.25">
      <c r="A271" s="32"/>
      <c r="AG271" s="20"/>
      <c r="AH271" s="21"/>
      <c r="AI271" s="39"/>
      <c r="AJ271" s="39"/>
      <c r="AK271" s="19"/>
      <c r="AL271" s="19"/>
      <c r="AM271" s="19"/>
      <c r="AN271" s="19"/>
      <c r="AO271" s="19"/>
      <c r="AP271" s="19"/>
    </row>
    <row r="272" spans="1:42" x14ac:dyDescent="0.25">
      <c r="A272" s="32"/>
      <c r="AG272" s="20"/>
      <c r="AH272" s="21"/>
      <c r="AI272" s="39"/>
      <c r="AJ272" s="39"/>
      <c r="AK272" s="19"/>
      <c r="AL272" s="19"/>
      <c r="AM272" s="19"/>
      <c r="AN272" s="19"/>
      <c r="AO272" s="19"/>
      <c r="AP272" s="19"/>
    </row>
    <row r="273" spans="1:42" x14ac:dyDescent="0.25">
      <c r="A273" s="32"/>
      <c r="AG273" s="20"/>
      <c r="AH273" s="21"/>
      <c r="AI273" s="39"/>
      <c r="AJ273" s="39"/>
      <c r="AK273" s="19"/>
      <c r="AL273" s="19"/>
      <c r="AM273" s="19"/>
      <c r="AN273" s="19"/>
      <c r="AO273" s="19"/>
      <c r="AP273" s="19"/>
    </row>
    <row r="274" spans="1:42" x14ac:dyDescent="0.25">
      <c r="A274" s="32"/>
      <c r="AG274" s="20"/>
      <c r="AH274" s="21"/>
      <c r="AI274" s="39"/>
      <c r="AJ274" s="39"/>
      <c r="AK274" s="19"/>
      <c r="AL274" s="19"/>
      <c r="AM274" s="19"/>
      <c r="AN274" s="19"/>
      <c r="AO274" s="19"/>
      <c r="AP274" s="19"/>
    </row>
    <row r="275" spans="1:42" x14ac:dyDescent="0.25">
      <c r="A275" s="32"/>
      <c r="AG275" s="20"/>
      <c r="AH275" s="21"/>
      <c r="AI275" s="39"/>
      <c r="AJ275" s="39"/>
      <c r="AK275" s="19"/>
      <c r="AL275" s="19"/>
      <c r="AM275" s="19"/>
      <c r="AN275" s="19"/>
      <c r="AO275" s="19"/>
      <c r="AP275" s="19"/>
    </row>
    <row r="276" spans="1:42" x14ac:dyDescent="0.25">
      <c r="A276" s="32"/>
      <c r="AG276" s="20"/>
      <c r="AH276" s="21"/>
      <c r="AI276" s="39"/>
      <c r="AJ276" s="39"/>
      <c r="AK276" s="19"/>
      <c r="AL276" s="19"/>
      <c r="AM276" s="19"/>
      <c r="AN276" s="19"/>
      <c r="AO276" s="19"/>
      <c r="AP276" s="19"/>
    </row>
    <row r="277" spans="1:42" x14ac:dyDescent="0.25">
      <c r="A277" s="32"/>
      <c r="AG277" s="20"/>
      <c r="AH277" s="21"/>
      <c r="AI277" s="39"/>
      <c r="AJ277" s="39"/>
      <c r="AK277" s="19"/>
      <c r="AL277" s="19"/>
      <c r="AM277" s="19"/>
      <c r="AN277" s="19"/>
      <c r="AO277" s="19"/>
      <c r="AP277" s="19"/>
    </row>
    <row r="278" spans="1:42" x14ac:dyDescent="0.25">
      <c r="A278" s="32"/>
      <c r="AG278" s="20"/>
      <c r="AH278" s="21"/>
      <c r="AI278" s="39"/>
      <c r="AJ278" s="39"/>
      <c r="AK278" s="19"/>
      <c r="AL278" s="19"/>
      <c r="AM278" s="19"/>
      <c r="AN278" s="19"/>
      <c r="AO278" s="19"/>
      <c r="AP278" s="19"/>
    </row>
    <row r="279" spans="1:42" x14ac:dyDescent="0.25">
      <c r="A279" s="32"/>
      <c r="AG279" s="20"/>
      <c r="AH279" s="21"/>
      <c r="AI279" s="39"/>
      <c r="AJ279" s="39"/>
      <c r="AK279" s="19"/>
      <c r="AL279" s="19"/>
      <c r="AM279" s="19"/>
      <c r="AN279" s="19"/>
      <c r="AO279" s="19"/>
      <c r="AP279" s="19"/>
    </row>
    <row r="280" spans="1:42" x14ac:dyDescent="0.25">
      <c r="A280" s="32"/>
      <c r="AG280" s="20"/>
      <c r="AH280" s="21"/>
      <c r="AI280" s="39"/>
      <c r="AJ280" s="39"/>
      <c r="AK280" s="19"/>
      <c r="AL280" s="19"/>
      <c r="AM280" s="19"/>
      <c r="AN280" s="19"/>
      <c r="AO280" s="19"/>
      <c r="AP280" s="19"/>
    </row>
    <row r="281" spans="1:42" x14ac:dyDescent="0.25">
      <c r="A281" s="32"/>
      <c r="AG281" s="20"/>
      <c r="AH281" s="21"/>
      <c r="AI281" s="39"/>
      <c r="AJ281" s="39"/>
      <c r="AK281" s="19"/>
      <c r="AL281" s="19"/>
      <c r="AM281" s="19"/>
      <c r="AN281" s="19"/>
      <c r="AO281" s="19"/>
      <c r="AP281" s="19"/>
    </row>
    <row r="282" spans="1:42" x14ac:dyDescent="0.25">
      <c r="A282" s="32"/>
      <c r="AG282" s="20"/>
      <c r="AH282" s="21"/>
      <c r="AI282" s="39"/>
      <c r="AJ282" s="39"/>
      <c r="AK282" s="19"/>
      <c r="AL282" s="19"/>
      <c r="AM282" s="19"/>
      <c r="AN282" s="19"/>
      <c r="AO282" s="19"/>
      <c r="AP282" s="19"/>
    </row>
    <row r="283" spans="1:42" x14ac:dyDescent="0.25">
      <c r="A283" s="32"/>
      <c r="AG283" s="20"/>
      <c r="AH283" s="21"/>
      <c r="AI283" s="39"/>
      <c r="AJ283" s="39"/>
      <c r="AK283" s="19"/>
      <c r="AL283" s="19"/>
      <c r="AM283" s="19"/>
      <c r="AN283" s="19"/>
      <c r="AO283" s="19"/>
      <c r="AP283" s="19"/>
    </row>
    <row r="284" spans="1:42" x14ac:dyDescent="0.25">
      <c r="A284" s="32"/>
      <c r="AG284" s="20"/>
      <c r="AH284" s="21"/>
      <c r="AI284" s="39"/>
      <c r="AJ284" s="39"/>
      <c r="AK284" s="19"/>
      <c r="AL284" s="19"/>
      <c r="AM284" s="19"/>
      <c r="AN284" s="19"/>
      <c r="AO284" s="19"/>
      <c r="AP284" s="19"/>
    </row>
    <row r="285" spans="1:42" x14ac:dyDescent="0.25">
      <c r="A285" s="32"/>
      <c r="AG285" s="20"/>
      <c r="AH285" s="21"/>
      <c r="AI285" s="39"/>
      <c r="AJ285" s="39"/>
      <c r="AK285" s="19"/>
      <c r="AL285" s="19"/>
      <c r="AM285" s="19"/>
      <c r="AN285" s="19"/>
      <c r="AO285" s="19"/>
      <c r="AP285" s="19"/>
    </row>
    <row r="286" spans="1:42" x14ac:dyDescent="0.25">
      <c r="A286" s="32"/>
      <c r="AG286" s="20"/>
      <c r="AH286" s="21"/>
      <c r="AI286" s="39"/>
      <c r="AJ286" s="39"/>
      <c r="AK286" s="19"/>
      <c r="AL286" s="19"/>
      <c r="AM286" s="19"/>
      <c r="AN286" s="19"/>
      <c r="AO286" s="19"/>
      <c r="AP286" s="19"/>
    </row>
    <row r="287" spans="1:42" x14ac:dyDescent="0.25">
      <c r="A287" s="32"/>
      <c r="AG287" s="20"/>
      <c r="AH287" s="21"/>
      <c r="AI287" s="39"/>
      <c r="AJ287" s="39"/>
      <c r="AK287" s="19"/>
      <c r="AL287" s="19"/>
      <c r="AM287" s="19"/>
      <c r="AN287" s="19"/>
      <c r="AO287" s="19"/>
      <c r="AP287" s="19"/>
    </row>
    <row r="288" spans="1:42" x14ac:dyDescent="0.25">
      <c r="A288" s="32"/>
      <c r="AG288" s="20"/>
      <c r="AH288" s="21"/>
      <c r="AI288" s="39"/>
      <c r="AJ288" s="39"/>
      <c r="AK288" s="19"/>
      <c r="AL288" s="19"/>
      <c r="AM288" s="19"/>
      <c r="AN288" s="19"/>
      <c r="AO288" s="19"/>
      <c r="AP288" s="19"/>
    </row>
    <row r="289" spans="1:42" x14ac:dyDescent="0.25">
      <c r="A289" s="32"/>
      <c r="AG289" s="20"/>
      <c r="AH289" s="21"/>
      <c r="AI289" s="39"/>
      <c r="AJ289" s="39"/>
      <c r="AK289" s="19"/>
      <c r="AL289" s="19"/>
      <c r="AM289" s="19"/>
      <c r="AN289" s="19"/>
      <c r="AO289" s="19"/>
      <c r="AP289" s="19"/>
    </row>
    <row r="290" spans="1:42" x14ac:dyDescent="0.25">
      <c r="A290" s="32"/>
      <c r="AG290" s="20"/>
      <c r="AH290" s="21"/>
      <c r="AI290" s="39"/>
      <c r="AJ290" s="39"/>
      <c r="AK290" s="19"/>
      <c r="AL290" s="19"/>
      <c r="AM290" s="19"/>
      <c r="AN290" s="19"/>
      <c r="AO290" s="19"/>
      <c r="AP290" s="19"/>
    </row>
    <row r="291" spans="1:42" x14ac:dyDescent="0.25">
      <c r="A291" s="32"/>
      <c r="AG291" s="20"/>
      <c r="AH291" s="21"/>
      <c r="AI291" s="39"/>
      <c r="AJ291" s="39"/>
      <c r="AK291" s="19"/>
      <c r="AL291" s="19"/>
      <c r="AM291" s="19"/>
      <c r="AN291" s="19"/>
      <c r="AO291" s="19"/>
      <c r="AP291" s="19"/>
    </row>
    <row r="292" spans="1:42" x14ac:dyDescent="0.25">
      <c r="A292" s="32"/>
      <c r="AG292" s="20"/>
      <c r="AH292" s="21"/>
      <c r="AI292" s="39"/>
      <c r="AJ292" s="39"/>
      <c r="AK292" s="19"/>
      <c r="AL292" s="19"/>
      <c r="AM292" s="19"/>
      <c r="AN292" s="19"/>
      <c r="AO292" s="19"/>
      <c r="AP292" s="19"/>
    </row>
    <row r="293" spans="1:42" x14ac:dyDescent="0.25">
      <c r="A293" s="32"/>
      <c r="AG293" s="20"/>
      <c r="AH293" s="21"/>
      <c r="AI293" s="39"/>
      <c r="AJ293" s="39"/>
      <c r="AK293" s="19"/>
      <c r="AL293" s="19"/>
      <c r="AM293" s="19"/>
      <c r="AN293" s="19"/>
      <c r="AO293" s="19"/>
      <c r="AP293" s="19"/>
    </row>
    <row r="294" spans="1:42" x14ac:dyDescent="0.25">
      <c r="A294" s="32"/>
      <c r="AG294" s="20"/>
      <c r="AH294" s="21"/>
      <c r="AI294" s="39"/>
      <c r="AJ294" s="39"/>
      <c r="AK294" s="19"/>
      <c r="AL294" s="19"/>
      <c r="AM294" s="19"/>
      <c r="AN294" s="19"/>
      <c r="AO294" s="19"/>
      <c r="AP294" s="19"/>
    </row>
    <row r="295" spans="1:42" x14ac:dyDescent="0.25">
      <c r="A295" s="32"/>
      <c r="AG295" s="20"/>
      <c r="AH295" s="21"/>
      <c r="AI295" s="39"/>
      <c r="AJ295" s="39"/>
      <c r="AK295" s="19"/>
      <c r="AL295" s="19"/>
      <c r="AM295" s="19"/>
      <c r="AN295" s="19"/>
      <c r="AO295" s="19"/>
      <c r="AP295" s="19"/>
    </row>
    <row r="296" spans="1:42" x14ac:dyDescent="0.25">
      <c r="A296" s="32"/>
      <c r="AG296" s="20"/>
      <c r="AH296" s="21"/>
      <c r="AI296" s="39"/>
      <c r="AJ296" s="39"/>
      <c r="AK296" s="19"/>
      <c r="AL296" s="19"/>
      <c r="AM296" s="19"/>
      <c r="AN296" s="19"/>
      <c r="AO296" s="19"/>
      <c r="AP296" s="19"/>
    </row>
    <row r="297" spans="1:42" x14ac:dyDescent="0.25">
      <c r="A297" s="32"/>
      <c r="AG297" s="20"/>
      <c r="AH297" s="21"/>
      <c r="AI297" s="39"/>
      <c r="AJ297" s="39"/>
      <c r="AK297" s="19"/>
      <c r="AL297" s="19"/>
      <c r="AM297" s="19"/>
      <c r="AN297" s="19"/>
      <c r="AO297" s="19"/>
      <c r="AP297" s="19"/>
    </row>
    <row r="298" spans="1:42" x14ac:dyDescent="0.25">
      <c r="A298" s="32"/>
      <c r="AG298" s="20"/>
      <c r="AH298" s="21"/>
      <c r="AI298" s="39"/>
      <c r="AJ298" s="39"/>
      <c r="AK298" s="19"/>
      <c r="AL298" s="19"/>
      <c r="AM298" s="19"/>
      <c r="AN298" s="19"/>
      <c r="AO298" s="19"/>
      <c r="AP298" s="19"/>
    </row>
    <row r="299" spans="1:42" x14ac:dyDescent="0.25">
      <c r="A299" s="32"/>
      <c r="AG299" s="20"/>
      <c r="AH299" s="21"/>
      <c r="AI299" s="39"/>
      <c r="AJ299" s="39"/>
      <c r="AK299" s="19"/>
      <c r="AL299" s="19"/>
      <c r="AM299" s="19"/>
      <c r="AN299" s="19"/>
      <c r="AO299" s="19"/>
      <c r="AP299" s="19"/>
    </row>
    <row r="300" spans="1:42" x14ac:dyDescent="0.25">
      <c r="A300" s="32"/>
      <c r="AG300" s="20"/>
      <c r="AH300" s="21"/>
      <c r="AI300" s="39"/>
      <c r="AJ300" s="39"/>
      <c r="AK300" s="19"/>
      <c r="AL300" s="19"/>
      <c r="AM300" s="19"/>
      <c r="AN300" s="19"/>
      <c r="AO300" s="19"/>
      <c r="AP300" s="19"/>
    </row>
    <row r="301" spans="1:42" x14ac:dyDescent="0.25">
      <c r="A301" s="32"/>
      <c r="AG301" s="20"/>
      <c r="AH301" s="21"/>
      <c r="AI301" s="39"/>
      <c r="AJ301" s="39"/>
      <c r="AK301" s="19"/>
      <c r="AL301" s="19"/>
      <c r="AM301" s="19"/>
      <c r="AN301" s="19"/>
      <c r="AO301" s="19"/>
      <c r="AP301" s="19"/>
    </row>
    <row r="302" spans="1:42" x14ac:dyDescent="0.25">
      <c r="A302" s="32"/>
      <c r="AG302" s="20"/>
      <c r="AH302" s="21"/>
      <c r="AI302" s="39"/>
      <c r="AJ302" s="39"/>
      <c r="AK302" s="19"/>
      <c r="AL302" s="19"/>
      <c r="AM302" s="19"/>
      <c r="AN302" s="19"/>
      <c r="AO302" s="19"/>
      <c r="AP302" s="19"/>
    </row>
    <row r="303" spans="1:42" x14ac:dyDescent="0.25">
      <c r="A303" s="32"/>
      <c r="AG303" s="20"/>
      <c r="AH303" s="21"/>
      <c r="AI303" s="39"/>
      <c r="AJ303" s="39"/>
      <c r="AK303" s="19"/>
      <c r="AL303" s="19"/>
      <c r="AM303" s="19"/>
      <c r="AN303" s="19"/>
      <c r="AO303" s="19"/>
      <c r="AP303" s="19"/>
    </row>
    <row r="304" spans="1:42" x14ac:dyDescent="0.25">
      <c r="A304" s="32"/>
      <c r="AG304" s="20"/>
      <c r="AH304" s="21"/>
      <c r="AI304" s="39"/>
      <c r="AJ304" s="39"/>
      <c r="AK304" s="19"/>
      <c r="AL304" s="19"/>
      <c r="AM304" s="19"/>
      <c r="AN304" s="19"/>
      <c r="AO304" s="19"/>
      <c r="AP304" s="19"/>
    </row>
    <row r="305" spans="1:42" x14ac:dyDescent="0.25">
      <c r="A305" s="32"/>
      <c r="AG305" s="20"/>
      <c r="AH305" s="21"/>
      <c r="AI305" s="39"/>
      <c r="AJ305" s="39"/>
      <c r="AK305" s="19"/>
      <c r="AL305" s="19"/>
      <c r="AM305" s="19"/>
      <c r="AN305" s="19"/>
      <c r="AO305" s="19"/>
      <c r="AP305" s="19"/>
    </row>
    <row r="306" spans="1:42" x14ac:dyDescent="0.25">
      <c r="A306" s="32"/>
      <c r="AG306" s="20"/>
      <c r="AH306" s="21"/>
      <c r="AI306" s="39"/>
      <c r="AJ306" s="39"/>
      <c r="AK306" s="19"/>
      <c r="AL306" s="19"/>
      <c r="AM306" s="19"/>
      <c r="AN306" s="19"/>
      <c r="AO306" s="19"/>
      <c r="AP306" s="19"/>
    </row>
    <row r="307" spans="1:42" x14ac:dyDescent="0.25">
      <c r="A307" s="32"/>
      <c r="AG307" s="20"/>
      <c r="AH307" s="21"/>
      <c r="AI307" s="39"/>
      <c r="AJ307" s="39"/>
      <c r="AK307" s="19"/>
      <c r="AL307" s="19"/>
      <c r="AM307" s="19"/>
      <c r="AN307" s="19"/>
      <c r="AO307" s="19"/>
      <c r="AP307" s="19"/>
    </row>
    <row r="308" spans="1:42" x14ac:dyDescent="0.25">
      <c r="A308" s="32"/>
      <c r="AG308" s="20"/>
      <c r="AH308" s="21"/>
      <c r="AI308" s="39"/>
      <c r="AJ308" s="39"/>
      <c r="AK308" s="19"/>
      <c r="AL308" s="19"/>
      <c r="AM308" s="19"/>
      <c r="AN308" s="19"/>
      <c r="AO308" s="19"/>
      <c r="AP308" s="19"/>
    </row>
    <row r="309" spans="1:42" x14ac:dyDescent="0.25">
      <c r="A309" s="32"/>
      <c r="AG309" s="20"/>
      <c r="AH309" s="21"/>
      <c r="AI309" s="39"/>
      <c r="AJ309" s="39"/>
      <c r="AK309" s="19"/>
      <c r="AL309" s="19"/>
      <c r="AM309" s="19"/>
      <c r="AN309" s="19"/>
      <c r="AO309" s="19"/>
      <c r="AP309" s="19"/>
    </row>
    <row r="310" spans="1:42" x14ac:dyDescent="0.25">
      <c r="A310" s="32"/>
      <c r="AG310" s="20"/>
      <c r="AH310" s="21"/>
      <c r="AI310" s="39"/>
      <c r="AJ310" s="39"/>
      <c r="AK310" s="19"/>
      <c r="AL310" s="19"/>
      <c r="AM310" s="19"/>
      <c r="AN310" s="19"/>
      <c r="AO310" s="19"/>
      <c r="AP310" s="19"/>
    </row>
    <row r="311" spans="1:42" x14ac:dyDescent="0.25">
      <c r="A311" s="32"/>
      <c r="AG311" s="20"/>
      <c r="AH311" s="21"/>
      <c r="AI311" s="39"/>
      <c r="AJ311" s="39"/>
      <c r="AK311" s="19"/>
      <c r="AL311" s="19"/>
      <c r="AM311" s="19"/>
      <c r="AN311" s="19"/>
      <c r="AO311" s="19"/>
      <c r="AP311" s="19"/>
    </row>
    <row r="312" spans="1:42" x14ac:dyDescent="0.25">
      <c r="A312" s="32"/>
      <c r="AG312" s="20"/>
      <c r="AH312" s="21"/>
      <c r="AI312" s="39"/>
      <c r="AJ312" s="39"/>
      <c r="AK312" s="19"/>
      <c r="AL312" s="19"/>
      <c r="AM312" s="19"/>
      <c r="AN312" s="19"/>
      <c r="AO312" s="19"/>
      <c r="AP312" s="19"/>
    </row>
    <row r="313" spans="1:42" x14ac:dyDescent="0.25">
      <c r="A313" s="32"/>
      <c r="AG313" s="20"/>
      <c r="AH313" s="21"/>
      <c r="AI313" s="39"/>
      <c r="AJ313" s="39"/>
      <c r="AK313" s="19"/>
      <c r="AL313" s="19"/>
      <c r="AM313" s="19"/>
      <c r="AN313" s="19"/>
      <c r="AO313" s="19"/>
      <c r="AP313" s="19"/>
    </row>
    <row r="314" spans="1:42" x14ac:dyDescent="0.25">
      <c r="A314" s="32"/>
      <c r="AG314" s="20"/>
      <c r="AH314" s="21"/>
      <c r="AI314" s="39"/>
      <c r="AJ314" s="39"/>
      <c r="AK314" s="19"/>
      <c r="AL314" s="19"/>
      <c r="AM314" s="19"/>
      <c r="AN314" s="19"/>
      <c r="AO314" s="19"/>
      <c r="AP314" s="19"/>
    </row>
    <row r="315" spans="1:42" x14ac:dyDescent="0.25">
      <c r="A315" s="32"/>
      <c r="AG315" s="20"/>
      <c r="AH315" s="21"/>
      <c r="AI315" s="39"/>
      <c r="AJ315" s="39"/>
      <c r="AK315" s="19"/>
      <c r="AL315" s="19"/>
      <c r="AM315" s="19"/>
      <c r="AN315" s="19"/>
      <c r="AO315" s="19"/>
      <c r="AP315" s="19"/>
    </row>
    <row r="316" spans="1:42" x14ac:dyDescent="0.25">
      <c r="A316" s="32"/>
      <c r="AG316" s="20"/>
      <c r="AH316" s="21"/>
      <c r="AI316" s="39"/>
      <c r="AJ316" s="39"/>
      <c r="AK316" s="19"/>
      <c r="AL316" s="19"/>
      <c r="AM316" s="19"/>
      <c r="AN316" s="19"/>
      <c r="AO316" s="19"/>
      <c r="AP316" s="19"/>
    </row>
    <row r="317" spans="1:42" x14ac:dyDescent="0.25">
      <c r="A317" s="32"/>
      <c r="AG317" s="20"/>
      <c r="AH317" s="21"/>
      <c r="AI317" s="39"/>
      <c r="AJ317" s="39"/>
      <c r="AK317" s="19"/>
      <c r="AL317" s="19"/>
      <c r="AM317" s="19"/>
      <c r="AN317" s="19"/>
      <c r="AO317" s="19"/>
      <c r="AP317" s="19"/>
    </row>
    <row r="318" spans="1:42" x14ac:dyDescent="0.25">
      <c r="A318" s="32"/>
      <c r="AG318" s="20"/>
      <c r="AH318" s="21"/>
      <c r="AI318" s="39"/>
      <c r="AJ318" s="39"/>
      <c r="AK318" s="19"/>
      <c r="AL318" s="19"/>
      <c r="AM318" s="19"/>
      <c r="AN318" s="19"/>
      <c r="AO318" s="19"/>
      <c r="AP318" s="19"/>
    </row>
    <row r="319" spans="1:42" x14ac:dyDescent="0.25">
      <c r="A319" s="32"/>
      <c r="AG319" s="20"/>
      <c r="AH319" s="21"/>
      <c r="AI319" s="39"/>
      <c r="AJ319" s="39"/>
      <c r="AK319" s="19"/>
      <c r="AL319" s="19"/>
      <c r="AM319" s="19"/>
      <c r="AN319" s="19"/>
      <c r="AO319" s="19"/>
      <c r="AP319" s="19"/>
    </row>
    <row r="320" spans="1:42" x14ac:dyDescent="0.25">
      <c r="A320" s="32"/>
      <c r="AG320" s="20"/>
      <c r="AH320" s="21"/>
      <c r="AI320" s="39"/>
      <c r="AJ320" s="39"/>
      <c r="AK320" s="19"/>
      <c r="AL320" s="19"/>
      <c r="AM320" s="19"/>
      <c r="AN320" s="19"/>
      <c r="AO320" s="19"/>
      <c r="AP320" s="19"/>
    </row>
    <row r="321" spans="1:42" x14ac:dyDescent="0.25">
      <c r="A321" s="32"/>
      <c r="AG321" s="20"/>
      <c r="AH321" s="21"/>
      <c r="AI321" s="39"/>
      <c r="AJ321" s="39"/>
      <c r="AK321" s="19"/>
      <c r="AL321" s="19"/>
      <c r="AM321" s="19"/>
      <c r="AN321" s="19"/>
      <c r="AO321" s="19"/>
      <c r="AP321" s="19"/>
    </row>
    <row r="322" spans="1:42" x14ac:dyDescent="0.25">
      <c r="A322" s="32"/>
      <c r="AG322" s="20"/>
      <c r="AH322" s="21"/>
      <c r="AI322" s="39"/>
      <c r="AJ322" s="39"/>
      <c r="AK322" s="19"/>
      <c r="AL322" s="19"/>
      <c r="AM322" s="19"/>
      <c r="AN322" s="19"/>
      <c r="AO322" s="19"/>
      <c r="AP322" s="19"/>
    </row>
    <row r="323" spans="1:42" x14ac:dyDescent="0.25">
      <c r="A323" s="32"/>
      <c r="AG323" s="20"/>
      <c r="AH323" s="21"/>
      <c r="AI323" s="39"/>
      <c r="AJ323" s="39"/>
      <c r="AK323" s="19"/>
      <c r="AL323" s="19"/>
      <c r="AM323" s="19"/>
      <c r="AN323" s="19"/>
      <c r="AO323" s="19"/>
      <c r="AP323" s="19"/>
    </row>
    <row r="324" spans="1:42" x14ac:dyDescent="0.25">
      <c r="A324" s="32"/>
      <c r="AG324" s="20"/>
      <c r="AH324" s="21"/>
      <c r="AI324" s="39"/>
      <c r="AJ324" s="39"/>
      <c r="AK324" s="19"/>
      <c r="AL324" s="19"/>
      <c r="AM324" s="19"/>
      <c r="AN324" s="19"/>
      <c r="AO324" s="19"/>
      <c r="AP324" s="19"/>
    </row>
    <row r="325" spans="1:42" x14ac:dyDescent="0.25">
      <c r="A325" s="32"/>
      <c r="AG325" s="20"/>
      <c r="AH325" s="21"/>
      <c r="AI325" s="39"/>
      <c r="AJ325" s="39"/>
      <c r="AK325" s="19"/>
      <c r="AL325" s="19"/>
      <c r="AM325" s="19"/>
      <c r="AN325" s="19"/>
      <c r="AO325" s="19"/>
      <c r="AP325" s="19"/>
    </row>
    <row r="326" spans="1:42" x14ac:dyDescent="0.25">
      <c r="A326" s="32"/>
      <c r="AG326" s="20"/>
      <c r="AH326" s="21"/>
      <c r="AI326" s="39"/>
      <c r="AJ326" s="39"/>
      <c r="AK326" s="19"/>
      <c r="AL326" s="19"/>
      <c r="AM326" s="19"/>
      <c r="AN326" s="19"/>
      <c r="AO326" s="19"/>
      <c r="AP326" s="19"/>
    </row>
    <row r="327" spans="1:42" x14ac:dyDescent="0.25">
      <c r="A327" s="32"/>
      <c r="AG327" s="20"/>
      <c r="AH327" s="21"/>
      <c r="AI327" s="39"/>
      <c r="AJ327" s="39"/>
      <c r="AK327" s="19"/>
      <c r="AL327" s="19"/>
      <c r="AM327" s="19"/>
      <c r="AN327" s="19"/>
      <c r="AO327" s="19"/>
      <c r="AP327" s="19"/>
    </row>
    <row r="328" spans="1:42" x14ac:dyDescent="0.25">
      <c r="A328" s="32"/>
      <c r="AG328" s="20"/>
      <c r="AH328" s="21"/>
      <c r="AI328" s="39"/>
      <c r="AJ328" s="39"/>
      <c r="AK328" s="19"/>
      <c r="AL328" s="19"/>
      <c r="AM328" s="19"/>
      <c r="AN328" s="19"/>
      <c r="AO328" s="19"/>
      <c r="AP328" s="19"/>
    </row>
    <row r="329" spans="1:42" x14ac:dyDescent="0.25">
      <c r="A329" s="32"/>
      <c r="AG329" s="20"/>
      <c r="AH329" s="21"/>
      <c r="AI329" s="39"/>
      <c r="AJ329" s="39"/>
      <c r="AK329" s="19"/>
      <c r="AL329" s="19"/>
      <c r="AM329" s="19"/>
      <c r="AN329" s="19"/>
      <c r="AO329" s="19"/>
      <c r="AP329" s="19"/>
    </row>
    <row r="330" spans="1:42" x14ac:dyDescent="0.25">
      <c r="A330" s="32"/>
      <c r="AG330" s="20"/>
      <c r="AH330" s="21"/>
      <c r="AI330" s="39"/>
      <c r="AJ330" s="39"/>
      <c r="AK330" s="19"/>
      <c r="AL330" s="19"/>
      <c r="AM330" s="19"/>
      <c r="AN330" s="19"/>
      <c r="AO330" s="19"/>
      <c r="AP330" s="19"/>
    </row>
    <row r="331" spans="1:42" x14ac:dyDescent="0.25">
      <c r="A331" s="32"/>
      <c r="AG331" s="20"/>
      <c r="AH331" s="21"/>
      <c r="AI331" s="39"/>
      <c r="AJ331" s="39"/>
      <c r="AK331" s="19"/>
      <c r="AL331" s="19"/>
      <c r="AM331" s="19"/>
      <c r="AN331" s="19"/>
      <c r="AO331" s="19"/>
      <c r="AP331" s="19"/>
    </row>
    <row r="332" spans="1:42" x14ac:dyDescent="0.25">
      <c r="A332" s="32"/>
      <c r="AG332" s="20"/>
      <c r="AH332" s="21"/>
      <c r="AI332" s="39"/>
      <c r="AJ332" s="39"/>
      <c r="AK332" s="19"/>
      <c r="AL332" s="19"/>
      <c r="AM332" s="19"/>
      <c r="AN332" s="19"/>
      <c r="AO332" s="19"/>
      <c r="AP332" s="19"/>
    </row>
    <row r="333" spans="1:42" x14ac:dyDescent="0.25">
      <c r="A333" s="32"/>
      <c r="AG333" s="20"/>
      <c r="AH333" s="21"/>
      <c r="AI333" s="39"/>
      <c r="AJ333" s="39"/>
      <c r="AK333" s="19"/>
      <c r="AL333" s="19"/>
      <c r="AM333" s="19"/>
      <c r="AN333" s="19"/>
      <c r="AO333" s="19"/>
      <c r="AP333" s="19"/>
    </row>
    <row r="334" spans="1:42" x14ac:dyDescent="0.25">
      <c r="A334" s="32"/>
      <c r="AG334" s="20"/>
      <c r="AH334" s="21"/>
      <c r="AI334" s="39"/>
      <c r="AJ334" s="39"/>
      <c r="AK334" s="19"/>
      <c r="AL334" s="19"/>
      <c r="AM334" s="19"/>
      <c r="AN334" s="19"/>
      <c r="AO334" s="19"/>
      <c r="AP334" s="19"/>
    </row>
    <row r="335" spans="1:42" x14ac:dyDescent="0.25">
      <c r="A335" s="32"/>
      <c r="AG335" s="20"/>
      <c r="AH335" s="21"/>
      <c r="AI335" s="39"/>
      <c r="AJ335" s="39"/>
      <c r="AK335" s="19"/>
      <c r="AL335" s="19"/>
      <c r="AM335" s="19"/>
      <c r="AN335" s="19"/>
      <c r="AO335" s="19"/>
      <c r="AP335" s="19"/>
    </row>
    <row r="336" spans="1:42" x14ac:dyDescent="0.25">
      <c r="A336" s="32"/>
      <c r="AG336" s="20"/>
      <c r="AH336" s="21"/>
      <c r="AI336" s="39"/>
      <c r="AJ336" s="39"/>
      <c r="AK336" s="19"/>
      <c r="AL336" s="19"/>
      <c r="AM336" s="19"/>
      <c r="AN336" s="19"/>
      <c r="AO336" s="19"/>
      <c r="AP336" s="19"/>
    </row>
    <row r="337" spans="1:42" x14ac:dyDescent="0.25">
      <c r="A337" s="32"/>
      <c r="AG337" s="20"/>
      <c r="AH337" s="21"/>
      <c r="AI337" s="39"/>
      <c r="AJ337" s="39"/>
      <c r="AK337" s="19"/>
      <c r="AL337" s="19"/>
      <c r="AM337" s="19"/>
      <c r="AN337" s="19"/>
      <c r="AO337" s="19"/>
      <c r="AP337" s="19"/>
    </row>
    <row r="338" spans="1:42" x14ac:dyDescent="0.25">
      <c r="A338" s="32"/>
      <c r="AG338" s="20"/>
      <c r="AH338" s="21"/>
      <c r="AI338" s="39"/>
      <c r="AJ338" s="39"/>
      <c r="AK338" s="19"/>
      <c r="AL338" s="19"/>
      <c r="AM338" s="19"/>
      <c r="AN338" s="19"/>
      <c r="AO338" s="19"/>
      <c r="AP338" s="19"/>
    </row>
    <row r="339" spans="1:42" x14ac:dyDescent="0.25">
      <c r="A339" s="32"/>
      <c r="AG339" s="20"/>
      <c r="AH339" s="21"/>
      <c r="AI339" s="39"/>
      <c r="AJ339" s="39"/>
      <c r="AK339" s="19"/>
      <c r="AL339" s="19"/>
      <c r="AM339" s="19"/>
      <c r="AN339" s="19"/>
      <c r="AO339" s="19"/>
      <c r="AP339" s="19"/>
    </row>
    <row r="340" spans="1:42" x14ac:dyDescent="0.25">
      <c r="A340" s="32"/>
      <c r="AG340" s="20"/>
      <c r="AH340" s="21"/>
      <c r="AI340" s="39"/>
      <c r="AJ340" s="39"/>
      <c r="AK340" s="19"/>
      <c r="AL340" s="19"/>
      <c r="AM340" s="19"/>
      <c r="AN340" s="19"/>
      <c r="AO340" s="19"/>
      <c r="AP340" s="19"/>
    </row>
    <row r="341" spans="1:42" x14ac:dyDescent="0.25">
      <c r="A341" s="32"/>
      <c r="AG341" s="20"/>
      <c r="AH341" s="21"/>
      <c r="AI341" s="39"/>
      <c r="AJ341" s="39"/>
      <c r="AK341" s="19"/>
      <c r="AL341" s="19"/>
      <c r="AM341" s="19"/>
      <c r="AN341" s="19"/>
      <c r="AO341" s="19"/>
      <c r="AP341" s="19"/>
    </row>
    <row r="342" spans="1:42" x14ac:dyDescent="0.25">
      <c r="A342" s="32"/>
      <c r="AG342" s="20"/>
      <c r="AH342" s="21"/>
      <c r="AI342" s="39"/>
      <c r="AJ342" s="39"/>
      <c r="AK342" s="19"/>
      <c r="AL342" s="19"/>
      <c r="AM342" s="19"/>
      <c r="AN342" s="19"/>
      <c r="AO342" s="19"/>
      <c r="AP342" s="19"/>
    </row>
    <row r="343" spans="1:42" x14ac:dyDescent="0.25">
      <c r="A343" s="32"/>
      <c r="AG343" s="20"/>
      <c r="AH343" s="21"/>
      <c r="AI343" s="39"/>
      <c r="AJ343" s="39"/>
      <c r="AK343" s="19"/>
      <c r="AL343" s="19"/>
      <c r="AM343" s="19"/>
      <c r="AN343" s="19"/>
      <c r="AO343" s="19"/>
      <c r="AP343" s="19"/>
    </row>
    <row r="344" spans="1:42" x14ac:dyDescent="0.25">
      <c r="A344" s="32"/>
      <c r="AG344" s="20"/>
      <c r="AH344" s="21"/>
      <c r="AI344" s="39"/>
      <c r="AJ344" s="39"/>
      <c r="AK344" s="19"/>
      <c r="AL344" s="19"/>
      <c r="AM344" s="19"/>
      <c r="AN344" s="19"/>
      <c r="AO344" s="19"/>
      <c r="AP344" s="19"/>
    </row>
    <row r="345" spans="1:42" x14ac:dyDescent="0.25">
      <c r="A345" s="32"/>
      <c r="AG345" s="20"/>
      <c r="AH345" s="21"/>
      <c r="AI345" s="39"/>
      <c r="AJ345" s="39"/>
      <c r="AK345" s="19"/>
      <c r="AL345" s="19"/>
      <c r="AM345" s="19"/>
      <c r="AN345" s="19"/>
      <c r="AO345" s="19"/>
      <c r="AP345" s="19"/>
    </row>
    <row r="346" spans="1:42" x14ac:dyDescent="0.25">
      <c r="A346" s="32"/>
      <c r="AG346" s="20"/>
      <c r="AH346" s="21"/>
      <c r="AI346" s="39"/>
      <c r="AJ346" s="39"/>
      <c r="AK346" s="19"/>
      <c r="AL346" s="19"/>
      <c r="AM346" s="19"/>
      <c r="AN346" s="19"/>
      <c r="AO346" s="19"/>
      <c r="AP346" s="19"/>
    </row>
    <row r="347" spans="1:42" x14ac:dyDescent="0.25">
      <c r="A347" s="32"/>
      <c r="AG347" s="20"/>
      <c r="AH347" s="21"/>
      <c r="AI347" s="39"/>
      <c r="AJ347" s="39"/>
      <c r="AK347" s="19"/>
      <c r="AL347" s="19"/>
      <c r="AM347" s="19"/>
      <c r="AN347" s="19"/>
      <c r="AO347" s="19"/>
      <c r="AP347" s="19"/>
    </row>
    <row r="348" spans="1:42" x14ac:dyDescent="0.25">
      <c r="A348" s="32"/>
      <c r="AG348" s="20"/>
      <c r="AH348" s="21"/>
      <c r="AI348" s="39"/>
      <c r="AJ348" s="39"/>
      <c r="AK348" s="19"/>
      <c r="AL348" s="19"/>
      <c r="AM348" s="19"/>
      <c r="AN348" s="19"/>
      <c r="AO348" s="19"/>
      <c r="AP348" s="19"/>
    </row>
    <row r="349" spans="1:42" x14ac:dyDescent="0.25">
      <c r="A349" s="32"/>
      <c r="AG349" s="20"/>
      <c r="AH349" s="21"/>
      <c r="AI349" s="39"/>
      <c r="AJ349" s="39"/>
      <c r="AK349" s="19"/>
      <c r="AL349" s="19"/>
      <c r="AM349" s="19"/>
      <c r="AN349" s="19"/>
      <c r="AO349" s="19"/>
      <c r="AP349" s="19"/>
    </row>
    <row r="350" spans="1:42" x14ac:dyDescent="0.25">
      <c r="A350" s="32"/>
      <c r="AG350" s="20"/>
      <c r="AH350" s="21"/>
      <c r="AI350" s="39"/>
      <c r="AJ350" s="39"/>
      <c r="AK350" s="19"/>
      <c r="AL350" s="19"/>
      <c r="AM350" s="19"/>
      <c r="AN350" s="19"/>
      <c r="AO350" s="19"/>
      <c r="AP350" s="19"/>
    </row>
    <row r="351" spans="1:42" x14ac:dyDescent="0.25">
      <c r="A351" s="32"/>
      <c r="AG351" s="20"/>
      <c r="AH351" s="21"/>
      <c r="AI351" s="39"/>
      <c r="AJ351" s="39"/>
      <c r="AK351" s="19"/>
      <c r="AL351" s="19"/>
      <c r="AM351" s="19"/>
      <c r="AN351" s="19"/>
      <c r="AO351" s="19"/>
      <c r="AP351" s="19"/>
    </row>
    <row r="352" spans="1:42" x14ac:dyDescent="0.25">
      <c r="A352" s="32"/>
      <c r="AG352" s="20"/>
      <c r="AH352" s="21"/>
      <c r="AI352" s="39"/>
      <c r="AJ352" s="39"/>
      <c r="AK352" s="19"/>
      <c r="AL352" s="19"/>
      <c r="AM352" s="19"/>
      <c r="AN352" s="19"/>
      <c r="AO352" s="19"/>
      <c r="AP352" s="19"/>
    </row>
    <row r="353" spans="1:42" x14ac:dyDescent="0.25">
      <c r="A353" s="32"/>
      <c r="AG353" s="20"/>
      <c r="AH353" s="21"/>
      <c r="AI353" s="39"/>
      <c r="AJ353" s="39"/>
      <c r="AK353" s="19"/>
      <c r="AL353" s="19"/>
      <c r="AM353" s="19"/>
      <c r="AN353" s="19"/>
      <c r="AO353" s="19"/>
      <c r="AP353" s="19"/>
    </row>
    <row r="354" spans="1:42" x14ac:dyDescent="0.25">
      <c r="A354" s="32"/>
      <c r="AG354" s="20"/>
      <c r="AH354" s="21"/>
      <c r="AI354" s="39"/>
      <c r="AJ354" s="39"/>
      <c r="AK354" s="19"/>
      <c r="AL354" s="19"/>
      <c r="AM354" s="19"/>
      <c r="AN354" s="19"/>
      <c r="AO354" s="19"/>
      <c r="AP354" s="19"/>
    </row>
    <row r="355" spans="1:42" x14ac:dyDescent="0.25">
      <c r="A355" s="32"/>
      <c r="AG355" s="20"/>
      <c r="AH355" s="21"/>
      <c r="AI355" s="39"/>
      <c r="AJ355" s="39"/>
      <c r="AK355" s="19"/>
      <c r="AL355" s="19"/>
      <c r="AM355" s="19"/>
      <c r="AN355" s="19"/>
      <c r="AO355" s="19"/>
      <c r="AP355" s="19"/>
    </row>
    <row r="356" spans="1:42" x14ac:dyDescent="0.25">
      <c r="A356" s="32"/>
      <c r="AG356" s="20"/>
      <c r="AH356" s="21"/>
      <c r="AI356" s="39"/>
      <c r="AJ356" s="39"/>
      <c r="AK356" s="19"/>
      <c r="AL356" s="19"/>
      <c r="AM356" s="19"/>
      <c r="AN356" s="19"/>
      <c r="AO356" s="19"/>
      <c r="AP356" s="19"/>
    </row>
    <row r="357" spans="1:42" x14ac:dyDescent="0.25">
      <c r="A357" s="32"/>
      <c r="AG357" s="20"/>
      <c r="AH357" s="21"/>
      <c r="AI357" s="39"/>
      <c r="AJ357" s="39"/>
      <c r="AK357" s="19"/>
      <c r="AL357" s="19"/>
      <c r="AM357" s="19"/>
      <c r="AN357" s="19"/>
      <c r="AO357" s="19"/>
      <c r="AP357" s="19"/>
    </row>
    <row r="358" spans="1:42" x14ac:dyDescent="0.25">
      <c r="A358" s="32"/>
      <c r="AG358" s="20"/>
      <c r="AH358" s="21"/>
      <c r="AI358" s="39"/>
      <c r="AJ358" s="39"/>
      <c r="AK358" s="19"/>
      <c r="AL358" s="19"/>
      <c r="AM358" s="19"/>
      <c r="AN358" s="19"/>
      <c r="AO358" s="19"/>
      <c r="AP358" s="19"/>
    </row>
    <row r="359" spans="1:42" x14ac:dyDescent="0.25">
      <c r="A359" s="32"/>
      <c r="AG359" s="20"/>
      <c r="AH359" s="21"/>
      <c r="AI359" s="39"/>
      <c r="AJ359" s="39"/>
      <c r="AK359" s="19"/>
      <c r="AL359" s="19"/>
      <c r="AM359" s="19"/>
      <c r="AN359" s="19"/>
      <c r="AO359" s="19"/>
      <c r="AP359" s="19"/>
    </row>
    <row r="360" spans="1:42" x14ac:dyDescent="0.25">
      <c r="A360" s="32"/>
      <c r="AG360" s="20"/>
      <c r="AH360" s="21"/>
      <c r="AI360" s="39"/>
      <c r="AJ360" s="39"/>
      <c r="AK360" s="19"/>
      <c r="AL360" s="19"/>
      <c r="AM360" s="19"/>
      <c r="AN360" s="19"/>
      <c r="AO360" s="19"/>
      <c r="AP360" s="19"/>
    </row>
    <row r="361" spans="1:42" x14ac:dyDescent="0.25">
      <c r="A361" s="32"/>
      <c r="AG361" s="20"/>
      <c r="AH361" s="21"/>
      <c r="AI361" s="39"/>
      <c r="AJ361" s="39"/>
      <c r="AK361" s="19"/>
      <c r="AL361" s="19"/>
      <c r="AM361" s="19"/>
      <c r="AN361" s="19"/>
      <c r="AO361" s="19"/>
      <c r="AP361" s="19"/>
    </row>
    <row r="362" spans="1:42" x14ac:dyDescent="0.25">
      <c r="A362" s="32"/>
      <c r="AG362" s="20"/>
      <c r="AH362" s="21"/>
      <c r="AI362" s="39"/>
      <c r="AJ362" s="39"/>
      <c r="AK362" s="19"/>
      <c r="AL362" s="19"/>
      <c r="AM362" s="19"/>
      <c r="AN362" s="19"/>
      <c r="AO362" s="19"/>
      <c r="AP362" s="19"/>
    </row>
    <row r="363" spans="1:42" x14ac:dyDescent="0.25">
      <c r="A363" s="32"/>
      <c r="AG363" s="20"/>
      <c r="AH363" s="21"/>
      <c r="AI363" s="39"/>
      <c r="AJ363" s="39"/>
      <c r="AK363" s="19"/>
      <c r="AL363" s="19"/>
      <c r="AM363" s="19"/>
      <c r="AN363" s="19"/>
      <c r="AO363" s="19"/>
      <c r="AP363" s="19"/>
    </row>
    <row r="364" spans="1:42" x14ac:dyDescent="0.25">
      <c r="A364" s="32"/>
      <c r="AG364" s="20"/>
      <c r="AH364" s="21"/>
      <c r="AI364" s="39"/>
      <c r="AJ364" s="39"/>
      <c r="AK364" s="19"/>
      <c r="AL364" s="19"/>
      <c r="AM364" s="19"/>
      <c r="AN364" s="19"/>
      <c r="AO364" s="19"/>
      <c r="AP364" s="19"/>
    </row>
    <row r="365" spans="1:42" x14ac:dyDescent="0.25">
      <c r="A365" s="32"/>
      <c r="AG365" s="20"/>
      <c r="AH365" s="21"/>
      <c r="AI365" s="39"/>
      <c r="AJ365" s="39"/>
      <c r="AK365" s="19"/>
      <c r="AL365" s="19"/>
      <c r="AM365" s="19"/>
      <c r="AN365" s="19"/>
      <c r="AO365" s="19"/>
      <c r="AP365" s="19"/>
    </row>
    <row r="366" spans="1:42" x14ac:dyDescent="0.25">
      <c r="A366" s="32"/>
      <c r="AG366" s="20"/>
      <c r="AH366" s="21"/>
      <c r="AI366" s="39"/>
      <c r="AJ366" s="39"/>
      <c r="AK366" s="19"/>
      <c r="AL366" s="19"/>
      <c r="AM366" s="19"/>
      <c r="AN366" s="19"/>
      <c r="AO366" s="19"/>
      <c r="AP366" s="19"/>
    </row>
    <row r="367" spans="1:42" x14ac:dyDescent="0.25">
      <c r="A367" s="32"/>
      <c r="AG367" s="20"/>
      <c r="AH367" s="21"/>
      <c r="AI367" s="39"/>
      <c r="AJ367" s="39"/>
      <c r="AK367" s="19"/>
      <c r="AL367" s="19"/>
      <c r="AM367" s="19"/>
      <c r="AN367" s="19"/>
      <c r="AO367" s="19"/>
      <c r="AP367" s="19"/>
    </row>
    <row r="368" spans="1:42" x14ac:dyDescent="0.25">
      <c r="A368" s="32"/>
      <c r="AG368" s="20"/>
      <c r="AH368" s="21"/>
      <c r="AI368" s="39"/>
      <c r="AJ368" s="39"/>
      <c r="AK368" s="19"/>
      <c r="AL368" s="19"/>
      <c r="AM368" s="19"/>
      <c r="AN368" s="19"/>
      <c r="AO368" s="19"/>
      <c r="AP368" s="19"/>
    </row>
    <row r="369" spans="1:42" x14ac:dyDescent="0.25">
      <c r="A369" s="32"/>
      <c r="AG369" s="20"/>
      <c r="AH369" s="21"/>
      <c r="AI369" s="39"/>
      <c r="AJ369" s="39"/>
      <c r="AK369" s="19"/>
      <c r="AL369" s="19"/>
      <c r="AM369" s="19"/>
      <c r="AN369" s="19"/>
      <c r="AO369" s="19"/>
      <c r="AP369" s="19"/>
    </row>
    <row r="370" spans="1:42" x14ac:dyDescent="0.25">
      <c r="A370" s="32"/>
      <c r="AG370" s="20"/>
      <c r="AH370" s="21"/>
      <c r="AI370" s="39"/>
      <c r="AJ370" s="39"/>
      <c r="AK370" s="19"/>
      <c r="AL370" s="19"/>
      <c r="AM370" s="19"/>
      <c r="AN370" s="19"/>
      <c r="AO370" s="19"/>
      <c r="AP370" s="19"/>
    </row>
    <row r="371" spans="1:42" x14ac:dyDescent="0.25">
      <c r="A371" s="32"/>
      <c r="AG371" s="20"/>
      <c r="AH371" s="21"/>
      <c r="AI371" s="39"/>
      <c r="AJ371" s="39"/>
      <c r="AK371" s="19"/>
      <c r="AL371" s="19"/>
      <c r="AM371" s="19"/>
      <c r="AN371" s="19"/>
      <c r="AO371" s="19"/>
      <c r="AP371" s="19"/>
    </row>
    <row r="372" spans="1:42" x14ac:dyDescent="0.25">
      <c r="A372" s="32"/>
      <c r="AG372" s="20"/>
      <c r="AH372" s="21"/>
      <c r="AI372" s="39"/>
      <c r="AJ372" s="39"/>
      <c r="AK372" s="19"/>
      <c r="AL372" s="19"/>
      <c r="AM372" s="19"/>
      <c r="AN372" s="19"/>
      <c r="AO372" s="19"/>
      <c r="AP372" s="19"/>
    </row>
    <row r="373" spans="1:42" x14ac:dyDescent="0.25">
      <c r="A373" s="32"/>
      <c r="AG373" s="20"/>
      <c r="AH373" s="21"/>
      <c r="AI373" s="39"/>
      <c r="AJ373" s="39"/>
      <c r="AK373" s="19"/>
      <c r="AL373" s="19"/>
      <c r="AM373" s="19"/>
      <c r="AN373" s="19"/>
      <c r="AO373" s="19"/>
      <c r="AP373" s="19"/>
    </row>
    <row r="374" spans="1:42" x14ac:dyDescent="0.25">
      <c r="A374" s="32"/>
      <c r="AG374" s="20"/>
      <c r="AH374" s="21"/>
      <c r="AI374" s="39"/>
      <c r="AJ374" s="39"/>
      <c r="AK374" s="19"/>
      <c r="AL374" s="19"/>
      <c r="AM374" s="19"/>
      <c r="AN374" s="19"/>
      <c r="AO374" s="19"/>
      <c r="AP374" s="19"/>
    </row>
    <row r="375" spans="1:42" x14ac:dyDescent="0.25">
      <c r="A375" s="32"/>
      <c r="AG375" s="20"/>
      <c r="AH375" s="21"/>
      <c r="AI375" s="39"/>
      <c r="AJ375" s="39"/>
      <c r="AK375" s="19"/>
      <c r="AL375" s="19"/>
      <c r="AM375" s="19"/>
      <c r="AN375" s="19"/>
      <c r="AO375" s="19"/>
      <c r="AP375" s="19"/>
    </row>
    <row r="376" spans="1:42" x14ac:dyDescent="0.25">
      <c r="A376" s="32"/>
      <c r="AG376" s="20"/>
      <c r="AH376" s="21"/>
      <c r="AI376" s="39"/>
      <c r="AJ376" s="39"/>
      <c r="AK376" s="19"/>
      <c r="AL376" s="19"/>
      <c r="AM376" s="19"/>
      <c r="AN376" s="19"/>
      <c r="AO376" s="19"/>
      <c r="AP376" s="19"/>
    </row>
    <row r="377" spans="1:42" x14ac:dyDescent="0.25">
      <c r="A377" s="32"/>
      <c r="AG377" s="20"/>
      <c r="AH377" s="21"/>
      <c r="AI377" s="39"/>
      <c r="AJ377" s="39"/>
      <c r="AK377" s="19"/>
      <c r="AL377" s="19"/>
      <c r="AM377" s="19"/>
      <c r="AN377" s="19"/>
      <c r="AO377" s="19"/>
      <c r="AP377" s="19"/>
    </row>
    <row r="378" spans="1:42" x14ac:dyDescent="0.25">
      <c r="A378" s="32"/>
      <c r="AG378" s="20"/>
      <c r="AH378" s="21"/>
      <c r="AI378" s="39"/>
      <c r="AJ378" s="39"/>
      <c r="AK378" s="19"/>
      <c r="AL378" s="19"/>
      <c r="AM378" s="19"/>
      <c r="AN378" s="19"/>
      <c r="AO378" s="19"/>
      <c r="AP378" s="19"/>
    </row>
    <row r="379" spans="1:42" x14ac:dyDescent="0.25">
      <c r="A379" s="32"/>
      <c r="AG379" s="20"/>
      <c r="AH379" s="21"/>
      <c r="AI379" s="39"/>
      <c r="AJ379" s="39"/>
      <c r="AK379" s="19"/>
      <c r="AL379" s="19"/>
      <c r="AM379" s="19"/>
      <c r="AN379" s="19"/>
      <c r="AO379" s="19"/>
      <c r="AP379" s="19"/>
    </row>
    <row r="380" spans="1:42" x14ac:dyDescent="0.25">
      <c r="A380" s="32"/>
      <c r="AG380" s="20"/>
      <c r="AH380" s="21"/>
      <c r="AI380" s="39"/>
      <c r="AJ380" s="39"/>
      <c r="AK380" s="19"/>
      <c r="AL380" s="19"/>
      <c r="AM380" s="19"/>
      <c r="AN380" s="19"/>
      <c r="AO380" s="19"/>
      <c r="AP380" s="19"/>
    </row>
    <row r="381" spans="1:42" x14ac:dyDescent="0.25">
      <c r="A381" s="32"/>
      <c r="AG381" s="20"/>
      <c r="AH381" s="21"/>
      <c r="AI381" s="39"/>
      <c r="AJ381" s="39"/>
      <c r="AK381" s="19"/>
      <c r="AL381" s="19"/>
      <c r="AM381" s="19"/>
      <c r="AN381" s="19"/>
      <c r="AO381" s="19"/>
      <c r="AP381" s="19"/>
    </row>
    <row r="382" spans="1:42" x14ac:dyDescent="0.25">
      <c r="A382" s="32"/>
      <c r="AG382" s="20"/>
      <c r="AH382" s="21"/>
      <c r="AI382" s="39"/>
      <c r="AJ382" s="39"/>
      <c r="AK382" s="19"/>
      <c r="AL382" s="19"/>
      <c r="AM382" s="19"/>
      <c r="AN382" s="19"/>
      <c r="AO382" s="19"/>
      <c r="AP382" s="19"/>
    </row>
    <row r="383" spans="1:42" x14ac:dyDescent="0.25">
      <c r="A383" s="32"/>
      <c r="AG383" s="20"/>
      <c r="AH383" s="21"/>
      <c r="AI383" s="39"/>
      <c r="AJ383" s="39"/>
      <c r="AK383" s="19"/>
      <c r="AL383" s="19"/>
      <c r="AM383" s="19"/>
      <c r="AN383" s="19"/>
      <c r="AO383" s="19"/>
      <c r="AP383" s="19"/>
    </row>
    <row r="384" spans="1:42" x14ac:dyDescent="0.25">
      <c r="A384" s="32"/>
      <c r="AG384" s="20"/>
      <c r="AH384" s="21"/>
      <c r="AI384" s="39"/>
      <c r="AJ384" s="39"/>
      <c r="AK384" s="19"/>
      <c r="AL384" s="19"/>
      <c r="AM384" s="19"/>
      <c r="AN384" s="19"/>
      <c r="AO384" s="19"/>
      <c r="AP384" s="19"/>
    </row>
    <row r="385" spans="1:42" x14ac:dyDescent="0.25">
      <c r="A385" s="32"/>
      <c r="AG385" s="20"/>
      <c r="AH385" s="21"/>
      <c r="AI385" s="39"/>
      <c r="AJ385" s="39"/>
      <c r="AK385" s="19"/>
      <c r="AL385" s="19"/>
      <c r="AM385" s="19"/>
      <c r="AN385" s="19"/>
      <c r="AO385" s="19"/>
      <c r="AP385" s="19"/>
    </row>
    <row r="386" spans="1:42" x14ac:dyDescent="0.25">
      <c r="A386" s="32"/>
      <c r="AG386" s="20"/>
      <c r="AH386" s="21"/>
      <c r="AI386" s="39"/>
      <c r="AJ386" s="39"/>
      <c r="AK386" s="19"/>
      <c r="AL386" s="19"/>
      <c r="AM386" s="19"/>
      <c r="AN386" s="19"/>
      <c r="AO386" s="19"/>
      <c r="AP386" s="19"/>
    </row>
    <row r="387" spans="1:42" x14ac:dyDescent="0.25">
      <c r="A387" s="32"/>
      <c r="AG387" s="20"/>
      <c r="AH387" s="21"/>
      <c r="AI387" s="39"/>
      <c r="AJ387" s="39"/>
      <c r="AK387" s="19"/>
      <c r="AL387" s="19"/>
      <c r="AM387" s="19"/>
      <c r="AN387" s="19"/>
      <c r="AO387" s="19"/>
      <c r="AP387" s="19"/>
    </row>
    <row r="388" spans="1:42" x14ac:dyDescent="0.25">
      <c r="A388" s="32"/>
      <c r="AG388" s="20"/>
      <c r="AH388" s="21"/>
      <c r="AI388" s="39"/>
      <c r="AJ388" s="39"/>
      <c r="AK388" s="19"/>
      <c r="AL388" s="19"/>
      <c r="AM388" s="19"/>
      <c r="AN388" s="19"/>
      <c r="AO388" s="19"/>
      <c r="AP388" s="19"/>
    </row>
    <row r="389" spans="1:42" x14ac:dyDescent="0.25">
      <c r="A389" s="32"/>
      <c r="AG389" s="20"/>
      <c r="AH389" s="21"/>
      <c r="AI389" s="39"/>
      <c r="AJ389" s="39"/>
      <c r="AK389" s="19"/>
      <c r="AL389" s="19"/>
      <c r="AM389" s="19"/>
      <c r="AN389" s="19"/>
      <c r="AO389" s="19"/>
      <c r="AP389" s="19"/>
    </row>
    <row r="390" spans="1:42" x14ac:dyDescent="0.25">
      <c r="A390" s="32"/>
      <c r="AG390" s="20"/>
      <c r="AH390" s="21"/>
      <c r="AI390" s="39"/>
      <c r="AJ390" s="39"/>
      <c r="AK390" s="19"/>
      <c r="AL390" s="19"/>
      <c r="AM390" s="19"/>
      <c r="AN390" s="19"/>
      <c r="AO390" s="19"/>
      <c r="AP390" s="19"/>
    </row>
    <row r="391" spans="1:42" x14ac:dyDescent="0.25">
      <c r="A391" s="32"/>
      <c r="AG391" s="20"/>
      <c r="AH391" s="21"/>
      <c r="AI391" s="39"/>
      <c r="AJ391" s="39"/>
      <c r="AK391" s="19"/>
      <c r="AL391" s="19"/>
      <c r="AM391" s="19"/>
      <c r="AN391" s="19"/>
      <c r="AO391" s="19"/>
      <c r="AP391" s="19"/>
    </row>
    <row r="392" spans="1:42" x14ac:dyDescent="0.25">
      <c r="A392" s="32"/>
      <c r="AG392" s="20"/>
      <c r="AH392" s="21"/>
      <c r="AI392" s="39"/>
      <c r="AJ392" s="39"/>
      <c r="AK392" s="19"/>
      <c r="AL392" s="19"/>
      <c r="AM392" s="19"/>
      <c r="AN392" s="19"/>
      <c r="AO392" s="19"/>
      <c r="AP392" s="19"/>
    </row>
    <row r="393" spans="1:42" x14ac:dyDescent="0.25">
      <c r="A393" s="32"/>
      <c r="AG393" s="20"/>
      <c r="AH393" s="21"/>
      <c r="AI393" s="39"/>
      <c r="AJ393" s="39"/>
      <c r="AK393" s="19"/>
      <c r="AL393" s="19"/>
      <c r="AM393" s="19"/>
      <c r="AN393" s="19"/>
      <c r="AO393" s="19"/>
      <c r="AP393" s="19"/>
    </row>
    <row r="394" spans="1:42" x14ac:dyDescent="0.25">
      <c r="A394" s="32"/>
      <c r="AG394" s="20"/>
      <c r="AH394" s="21"/>
      <c r="AI394" s="39"/>
      <c r="AJ394" s="39"/>
      <c r="AK394" s="19"/>
      <c r="AL394" s="19"/>
      <c r="AM394" s="19"/>
      <c r="AN394" s="19"/>
      <c r="AO394" s="19"/>
      <c r="AP394" s="19"/>
    </row>
    <row r="395" spans="1:42" x14ac:dyDescent="0.25">
      <c r="A395" s="32"/>
      <c r="AG395" s="20"/>
      <c r="AH395" s="21"/>
      <c r="AI395" s="39"/>
      <c r="AJ395" s="39"/>
      <c r="AK395" s="19"/>
      <c r="AL395" s="19"/>
      <c r="AM395" s="19"/>
      <c r="AN395" s="19"/>
      <c r="AO395" s="19"/>
      <c r="AP395" s="19"/>
    </row>
    <row r="396" spans="1:42" x14ac:dyDescent="0.25">
      <c r="A396" s="32"/>
      <c r="AG396" s="20"/>
      <c r="AH396" s="21"/>
      <c r="AI396" s="39"/>
      <c r="AJ396" s="39"/>
      <c r="AK396" s="19"/>
      <c r="AL396" s="19"/>
      <c r="AM396" s="19"/>
      <c r="AN396" s="19"/>
      <c r="AO396" s="19"/>
      <c r="AP396" s="19"/>
    </row>
    <row r="397" spans="1:42" x14ac:dyDescent="0.25">
      <c r="A397" s="32"/>
      <c r="AG397" s="20"/>
      <c r="AH397" s="21"/>
      <c r="AI397" s="39"/>
      <c r="AJ397" s="39"/>
      <c r="AK397" s="19"/>
      <c r="AL397" s="19"/>
      <c r="AM397" s="19"/>
      <c r="AN397" s="19"/>
      <c r="AO397" s="19"/>
      <c r="AP397" s="19"/>
    </row>
    <row r="398" spans="1:42" x14ac:dyDescent="0.25">
      <c r="A398" s="32"/>
      <c r="AG398" s="20"/>
      <c r="AH398" s="21"/>
      <c r="AI398" s="39"/>
      <c r="AJ398" s="39"/>
      <c r="AK398" s="19"/>
      <c r="AL398" s="19"/>
      <c r="AM398" s="19"/>
      <c r="AN398" s="19"/>
      <c r="AO398" s="19"/>
      <c r="AP398" s="19"/>
    </row>
    <row r="399" spans="1:42" x14ac:dyDescent="0.25">
      <c r="A399" s="32"/>
      <c r="AG399" s="20"/>
      <c r="AH399" s="21"/>
      <c r="AI399" s="39"/>
      <c r="AJ399" s="39"/>
      <c r="AK399" s="19"/>
      <c r="AL399" s="19"/>
      <c r="AM399" s="19"/>
      <c r="AN399" s="19"/>
      <c r="AO399" s="19"/>
      <c r="AP399" s="19"/>
    </row>
    <row r="400" spans="1:42" x14ac:dyDescent="0.25">
      <c r="A400" s="32"/>
      <c r="AG400" s="20"/>
      <c r="AH400" s="21"/>
      <c r="AI400" s="39"/>
      <c r="AJ400" s="39"/>
      <c r="AK400" s="19"/>
      <c r="AL400" s="19"/>
      <c r="AM400" s="19"/>
      <c r="AN400" s="19"/>
      <c r="AO400" s="19"/>
      <c r="AP400" s="19"/>
    </row>
    <row r="401" spans="1:42" x14ac:dyDescent="0.25">
      <c r="A401" s="32"/>
      <c r="AG401" s="20"/>
      <c r="AH401" s="21"/>
      <c r="AI401" s="39"/>
      <c r="AJ401" s="39"/>
      <c r="AK401" s="19"/>
      <c r="AL401" s="19"/>
      <c r="AM401" s="19"/>
      <c r="AN401" s="19"/>
      <c r="AO401" s="19"/>
      <c r="AP401" s="19"/>
    </row>
    <row r="402" spans="1:42" x14ac:dyDescent="0.25">
      <c r="A402" s="32"/>
      <c r="AG402" s="20"/>
      <c r="AH402" s="21"/>
      <c r="AI402" s="39"/>
      <c r="AJ402" s="39"/>
      <c r="AK402" s="19"/>
      <c r="AL402" s="19"/>
      <c r="AM402" s="19"/>
      <c r="AN402" s="19"/>
      <c r="AO402" s="19"/>
      <c r="AP402" s="19"/>
    </row>
    <row r="403" spans="1:42" x14ac:dyDescent="0.25">
      <c r="A403" s="32"/>
      <c r="AG403" s="20"/>
      <c r="AH403" s="21"/>
      <c r="AI403" s="39"/>
      <c r="AJ403" s="39"/>
      <c r="AK403" s="19"/>
      <c r="AL403" s="19"/>
      <c r="AM403" s="19"/>
      <c r="AN403" s="19"/>
      <c r="AO403" s="19"/>
      <c r="AP403" s="19"/>
    </row>
    <row r="404" spans="1:42" x14ac:dyDescent="0.25">
      <c r="A404" s="32"/>
      <c r="AG404" s="20"/>
      <c r="AH404" s="21"/>
      <c r="AI404" s="39"/>
      <c r="AJ404" s="39"/>
      <c r="AK404" s="19"/>
      <c r="AL404" s="19"/>
      <c r="AM404" s="19"/>
      <c r="AN404" s="19"/>
      <c r="AO404" s="19"/>
      <c r="AP404" s="19"/>
    </row>
    <row r="405" spans="1:42" x14ac:dyDescent="0.25">
      <c r="A405" s="32"/>
      <c r="AG405" s="20"/>
      <c r="AH405" s="21"/>
      <c r="AI405" s="39"/>
      <c r="AJ405" s="39"/>
      <c r="AK405" s="19"/>
      <c r="AL405" s="19"/>
      <c r="AM405" s="19"/>
      <c r="AN405" s="19"/>
      <c r="AO405" s="19"/>
      <c r="AP405" s="19"/>
    </row>
    <row r="406" spans="1:42" x14ac:dyDescent="0.25">
      <c r="A406" s="32"/>
      <c r="AG406" s="20"/>
      <c r="AH406" s="21"/>
      <c r="AI406" s="39"/>
      <c r="AJ406" s="39"/>
      <c r="AK406" s="19"/>
      <c r="AL406" s="19"/>
      <c r="AM406" s="19"/>
      <c r="AN406" s="19"/>
      <c r="AO406" s="19"/>
      <c r="AP406" s="19"/>
    </row>
    <row r="407" spans="1:42" x14ac:dyDescent="0.25">
      <c r="A407" s="32"/>
      <c r="AG407" s="20"/>
      <c r="AH407" s="21"/>
      <c r="AI407" s="39"/>
      <c r="AJ407" s="39"/>
      <c r="AK407" s="19"/>
      <c r="AL407" s="19"/>
      <c r="AM407" s="19"/>
      <c r="AN407" s="19"/>
      <c r="AO407" s="19"/>
      <c r="AP407" s="19"/>
    </row>
    <row r="408" spans="1:42" x14ac:dyDescent="0.25">
      <c r="A408" s="32"/>
      <c r="AG408" s="20"/>
      <c r="AH408" s="21"/>
      <c r="AI408" s="39"/>
      <c r="AJ408" s="39"/>
      <c r="AK408" s="19"/>
      <c r="AL408" s="19"/>
      <c r="AM408" s="19"/>
      <c r="AN408" s="19"/>
      <c r="AO408" s="19"/>
      <c r="AP408" s="19"/>
    </row>
    <row r="409" spans="1:42" x14ac:dyDescent="0.25">
      <c r="A409" s="32"/>
      <c r="AG409" s="20"/>
      <c r="AH409" s="21"/>
      <c r="AI409" s="39"/>
      <c r="AJ409" s="39"/>
      <c r="AK409" s="19"/>
      <c r="AL409" s="19"/>
      <c r="AM409" s="19"/>
      <c r="AN409" s="19"/>
      <c r="AO409" s="19"/>
      <c r="AP409" s="19"/>
    </row>
    <row r="410" spans="1:42" x14ac:dyDescent="0.25">
      <c r="A410" s="32"/>
      <c r="AG410" s="20"/>
      <c r="AH410" s="21"/>
      <c r="AI410" s="39"/>
      <c r="AJ410" s="39"/>
      <c r="AK410" s="19"/>
      <c r="AL410" s="19"/>
      <c r="AM410" s="19"/>
      <c r="AN410" s="19"/>
      <c r="AO410" s="19"/>
      <c r="AP410" s="19"/>
    </row>
    <row r="411" spans="1:42" x14ac:dyDescent="0.25">
      <c r="A411" s="32"/>
      <c r="AG411" s="20"/>
      <c r="AH411" s="21"/>
      <c r="AI411" s="39"/>
      <c r="AJ411" s="39"/>
      <c r="AK411" s="19"/>
      <c r="AL411" s="19"/>
      <c r="AM411" s="19"/>
      <c r="AN411" s="19"/>
      <c r="AO411" s="19"/>
      <c r="AP411" s="19"/>
    </row>
    <row r="412" spans="1:42" x14ac:dyDescent="0.25">
      <c r="A412" s="32"/>
      <c r="AG412" s="20"/>
      <c r="AH412" s="21"/>
      <c r="AI412" s="39"/>
      <c r="AJ412" s="39"/>
      <c r="AK412" s="19"/>
      <c r="AL412" s="19"/>
      <c r="AM412" s="19"/>
      <c r="AN412" s="19"/>
      <c r="AO412" s="19"/>
      <c r="AP412" s="19"/>
    </row>
    <row r="413" spans="1:42" x14ac:dyDescent="0.25">
      <c r="A413" s="32"/>
      <c r="AG413" s="20"/>
      <c r="AH413" s="21"/>
      <c r="AI413" s="39"/>
      <c r="AJ413" s="39"/>
      <c r="AK413" s="19"/>
      <c r="AL413" s="19"/>
      <c r="AM413" s="19"/>
      <c r="AN413" s="19"/>
      <c r="AO413" s="19"/>
      <c r="AP413" s="19"/>
    </row>
    <row r="414" spans="1:42" x14ac:dyDescent="0.25">
      <c r="A414" s="32"/>
      <c r="AG414" s="20"/>
      <c r="AH414" s="21"/>
      <c r="AI414" s="39"/>
      <c r="AJ414" s="39"/>
      <c r="AK414" s="19"/>
      <c r="AL414" s="19"/>
      <c r="AM414" s="19"/>
      <c r="AN414" s="19"/>
      <c r="AO414" s="19"/>
      <c r="AP414" s="19"/>
    </row>
    <row r="415" spans="1:42" x14ac:dyDescent="0.25">
      <c r="A415" s="32"/>
      <c r="AG415" s="20"/>
      <c r="AH415" s="21"/>
      <c r="AI415" s="39"/>
      <c r="AJ415" s="39"/>
      <c r="AK415" s="19"/>
      <c r="AL415" s="19"/>
      <c r="AM415" s="19"/>
      <c r="AN415" s="19"/>
      <c r="AO415" s="19"/>
      <c r="AP415" s="19"/>
    </row>
    <row r="416" spans="1:42" x14ac:dyDescent="0.25">
      <c r="A416" s="32"/>
      <c r="AG416" s="20"/>
      <c r="AH416" s="21"/>
      <c r="AI416" s="39"/>
      <c r="AJ416" s="39"/>
      <c r="AK416" s="19"/>
      <c r="AL416" s="19"/>
      <c r="AM416" s="19"/>
      <c r="AN416" s="19"/>
      <c r="AO416" s="19"/>
      <c r="AP416" s="19"/>
    </row>
    <row r="417" spans="1:42" x14ac:dyDescent="0.25">
      <c r="A417" s="32"/>
      <c r="AG417" s="20"/>
      <c r="AH417" s="21"/>
      <c r="AI417" s="39"/>
      <c r="AJ417" s="39"/>
      <c r="AK417" s="19"/>
      <c r="AL417" s="19"/>
      <c r="AM417" s="19"/>
      <c r="AN417" s="19"/>
      <c r="AO417" s="19"/>
      <c r="AP417" s="19"/>
    </row>
    <row r="418" spans="1:42" x14ac:dyDescent="0.25">
      <c r="A418" s="32"/>
      <c r="AG418" s="20"/>
      <c r="AH418" s="21"/>
      <c r="AI418" s="39"/>
      <c r="AJ418" s="39"/>
      <c r="AK418" s="19"/>
      <c r="AL418" s="19"/>
      <c r="AM418" s="19"/>
      <c r="AN418" s="19"/>
      <c r="AO418" s="19"/>
      <c r="AP418" s="19"/>
    </row>
    <row r="419" spans="1:42" x14ac:dyDescent="0.25">
      <c r="A419" s="32"/>
      <c r="AG419" s="20"/>
      <c r="AH419" s="21"/>
      <c r="AI419" s="39"/>
      <c r="AJ419" s="39"/>
      <c r="AK419" s="19"/>
      <c r="AL419" s="19"/>
      <c r="AM419" s="19"/>
      <c r="AN419" s="19"/>
      <c r="AO419" s="19"/>
      <c r="AP419" s="19"/>
    </row>
    <row r="420" spans="1:42" x14ac:dyDescent="0.25">
      <c r="A420" s="32"/>
      <c r="AG420" s="20"/>
      <c r="AH420" s="21"/>
      <c r="AI420" s="39"/>
      <c r="AJ420" s="39"/>
      <c r="AK420" s="19"/>
      <c r="AL420" s="19"/>
      <c r="AM420" s="19"/>
      <c r="AN420" s="19"/>
      <c r="AO420" s="19"/>
      <c r="AP420" s="19"/>
    </row>
    <row r="421" spans="1:42" x14ac:dyDescent="0.25">
      <c r="A421" s="32"/>
      <c r="AG421" s="20"/>
      <c r="AH421" s="21"/>
      <c r="AI421" s="39"/>
      <c r="AJ421" s="39"/>
      <c r="AK421" s="19"/>
      <c r="AL421" s="19"/>
      <c r="AM421" s="19"/>
      <c r="AN421" s="19"/>
      <c r="AO421" s="19"/>
      <c r="AP421" s="19"/>
    </row>
    <row r="422" spans="1:42" x14ac:dyDescent="0.25">
      <c r="A422" s="32"/>
      <c r="AG422" s="20"/>
      <c r="AH422" s="21"/>
      <c r="AI422" s="39"/>
      <c r="AJ422" s="39"/>
      <c r="AK422" s="19"/>
      <c r="AL422" s="19"/>
      <c r="AM422" s="19"/>
      <c r="AN422" s="19"/>
      <c r="AO422" s="19"/>
      <c r="AP422" s="19"/>
    </row>
    <row r="423" spans="1:42" x14ac:dyDescent="0.25">
      <c r="A423" s="32"/>
      <c r="AG423" s="20"/>
      <c r="AH423" s="21"/>
      <c r="AI423" s="39"/>
      <c r="AJ423" s="39"/>
      <c r="AK423" s="19"/>
      <c r="AL423" s="19"/>
      <c r="AM423" s="19"/>
      <c r="AN423" s="19"/>
      <c r="AO423" s="19"/>
      <c r="AP423" s="19"/>
    </row>
    <row r="424" spans="1:42" x14ac:dyDescent="0.25">
      <c r="A424" s="32"/>
      <c r="AG424" s="20"/>
      <c r="AH424" s="21"/>
      <c r="AI424" s="39"/>
      <c r="AJ424" s="39"/>
      <c r="AK424" s="19"/>
      <c r="AL424" s="19"/>
      <c r="AM424" s="19"/>
      <c r="AN424" s="19"/>
      <c r="AO424" s="19"/>
      <c r="AP424" s="19"/>
    </row>
    <row r="425" spans="1:42" x14ac:dyDescent="0.25">
      <c r="A425" s="32"/>
      <c r="AG425" s="20"/>
      <c r="AH425" s="21"/>
      <c r="AI425" s="39"/>
      <c r="AJ425" s="39"/>
      <c r="AK425" s="19"/>
      <c r="AL425" s="19"/>
      <c r="AM425" s="19"/>
      <c r="AN425" s="19"/>
      <c r="AO425" s="19"/>
      <c r="AP425" s="19"/>
    </row>
    <row r="426" spans="1:42" x14ac:dyDescent="0.25">
      <c r="A426" s="32"/>
      <c r="AG426" s="20"/>
      <c r="AH426" s="21"/>
      <c r="AI426" s="39"/>
      <c r="AJ426" s="39"/>
      <c r="AK426" s="19"/>
      <c r="AL426" s="19"/>
      <c r="AM426" s="19"/>
      <c r="AN426" s="19"/>
      <c r="AO426" s="19"/>
      <c r="AP426" s="19"/>
    </row>
    <row r="427" spans="1:42" x14ac:dyDescent="0.25">
      <c r="A427" s="32"/>
      <c r="AG427" s="20"/>
      <c r="AH427" s="21"/>
      <c r="AI427" s="39"/>
      <c r="AJ427" s="39"/>
      <c r="AK427" s="19"/>
      <c r="AL427" s="19"/>
      <c r="AM427" s="19"/>
      <c r="AN427" s="19"/>
      <c r="AO427" s="19"/>
      <c r="AP427" s="19"/>
    </row>
    <row r="428" spans="1:42" x14ac:dyDescent="0.25">
      <c r="A428" s="32"/>
      <c r="AG428" s="20"/>
      <c r="AH428" s="21"/>
      <c r="AI428" s="39"/>
      <c r="AJ428" s="39"/>
      <c r="AK428" s="19"/>
      <c r="AL428" s="19"/>
      <c r="AM428" s="19"/>
      <c r="AN428" s="19"/>
      <c r="AO428" s="19"/>
      <c r="AP428" s="19"/>
    </row>
    <row r="429" spans="1:42" x14ac:dyDescent="0.25">
      <c r="A429" s="32"/>
      <c r="AG429" s="20"/>
      <c r="AH429" s="21"/>
      <c r="AI429" s="39"/>
      <c r="AJ429" s="39"/>
      <c r="AK429" s="19"/>
      <c r="AL429" s="19"/>
      <c r="AM429" s="19"/>
      <c r="AN429" s="19"/>
      <c r="AO429" s="19"/>
      <c r="AP429" s="19"/>
    </row>
    <row r="430" spans="1:42" x14ac:dyDescent="0.25">
      <c r="A430" s="32"/>
      <c r="AG430" s="20"/>
      <c r="AH430" s="21"/>
      <c r="AI430" s="39"/>
      <c r="AJ430" s="39"/>
      <c r="AK430" s="19"/>
      <c r="AL430" s="19"/>
      <c r="AM430" s="19"/>
      <c r="AN430" s="19"/>
      <c r="AO430" s="19"/>
      <c r="AP430" s="19"/>
    </row>
    <row r="431" spans="1:42" x14ac:dyDescent="0.25">
      <c r="A431" s="32"/>
      <c r="AG431" s="20"/>
      <c r="AH431" s="21"/>
      <c r="AI431" s="39"/>
      <c r="AJ431" s="39"/>
      <c r="AK431" s="19"/>
      <c r="AL431" s="19"/>
      <c r="AM431" s="19"/>
      <c r="AN431" s="19"/>
      <c r="AO431" s="19"/>
      <c r="AP431" s="19"/>
    </row>
    <row r="432" spans="1:42" x14ac:dyDescent="0.25">
      <c r="A432" s="32"/>
      <c r="AG432" s="20"/>
      <c r="AH432" s="21"/>
      <c r="AI432" s="39"/>
      <c r="AJ432" s="39"/>
      <c r="AK432" s="19"/>
      <c r="AL432" s="19"/>
      <c r="AM432" s="19"/>
      <c r="AN432" s="19"/>
      <c r="AO432" s="19"/>
      <c r="AP432" s="19"/>
    </row>
    <row r="433" spans="1:42" x14ac:dyDescent="0.25">
      <c r="A433" s="32"/>
      <c r="AG433" s="20"/>
      <c r="AH433" s="21"/>
      <c r="AI433" s="39"/>
      <c r="AJ433" s="39"/>
      <c r="AK433" s="19"/>
      <c r="AL433" s="19"/>
      <c r="AM433" s="19"/>
      <c r="AN433" s="19"/>
      <c r="AO433" s="19"/>
      <c r="AP433" s="19"/>
    </row>
    <row r="434" spans="1:42" x14ac:dyDescent="0.25">
      <c r="A434" s="32"/>
      <c r="AG434" s="20"/>
      <c r="AH434" s="21"/>
      <c r="AI434" s="39"/>
      <c r="AJ434" s="39"/>
      <c r="AK434" s="19"/>
      <c r="AL434" s="19"/>
      <c r="AM434" s="19"/>
      <c r="AN434" s="19"/>
      <c r="AO434" s="19"/>
      <c r="AP434" s="19"/>
    </row>
    <row r="435" spans="1:42" x14ac:dyDescent="0.25">
      <c r="A435" s="32"/>
      <c r="AG435" s="20"/>
      <c r="AH435" s="21"/>
      <c r="AI435" s="39"/>
      <c r="AJ435" s="39"/>
      <c r="AK435" s="19"/>
      <c r="AL435" s="19"/>
      <c r="AM435" s="19"/>
      <c r="AN435" s="19"/>
      <c r="AO435" s="19"/>
      <c r="AP435" s="19"/>
    </row>
    <row r="436" spans="1:42" x14ac:dyDescent="0.25">
      <c r="A436" s="32"/>
      <c r="AG436" s="20"/>
      <c r="AH436" s="21"/>
      <c r="AI436" s="39"/>
      <c r="AJ436" s="39"/>
      <c r="AK436" s="19"/>
      <c r="AL436" s="19"/>
      <c r="AM436" s="19"/>
      <c r="AN436" s="19"/>
      <c r="AO436" s="19"/>
      <c r="AP436" s="19"/>
    </row>
    <row r="437" spans="1:42" x14ac:dyDescent="0.25">
      <c r="A437" s="32"/>
      <c r="AG437" s="20"/>
      <c r="AH437" s="21"/>
      <c r="AI437" s="39"/>
      <c r="AJ437" s="39"/>
      <c r="AK437" s="19"/>
      <c r="AL437" s="19"/>
      <c r="AM437" s="19"/>
      <c r="AN437" s="19"/>
      <c r="AO437" s="19"/>
      <c r="AP437" s="19"/>
    </row>
    <row r="438" spans="1:42" x14ac:dyDescent="0.25">
      <c r="A438" s="32"/>
      <c r="AG438" s="20"/>
      <c r="AH438" s="21"/>
      <c r="AI438" s="39"/>
      <c r="AJ438" s="39"/>
      <c r="AK438" s="19"/>
      <c r="AL438" s="19"/>
      <c r="AM438" s="19"/>
      <c r="AN438" s="19"/>
      <c r="AO438" s="19"/>
      <c r="AP438" s="19"/>
    </row>
    <row r="439" spans="1:42" x14ac:dyDescent="0.25">
      <c r="A439" s="32"/>
      <c r="AG439" s="20"/>
      <c r="AH439" s="21"/>
      <c r="AI439" s="39"/>
      <c r="AJ439" s="39"/>
      <c r="AK439" s="19"/>
      <c r="AL439" s="19"/>
      <c r="AM439" s="19"/>
      <c r="AN439" s="19"/>
      <c r="AO439" s="19"/>
      <c r="AP439" s="19"/>
    </row>
    <row r="440" spans="1:42" x14ac:dyDescent="0.25">
      <c r="A440" s="32"/>
      <c r="AG440" s="20"/>
      <c r="AH440" s="21"/>
      <c r="AI440" s="39"/>
      <c r="AJ440" s="39"/>
      <c r="AK440" s="19"/>
      <c r="AL440" s="19"/>
      <c r="AM440" s="19"/>
      <c r="AN440" s="19"/>
      <c r="AO440" s="19"/>
      <c r="AP440" s="19"/>
    </row>
    <row r="441" spans="1:42" x14ac:dyDescent="0.25">
      <c r="A441" s="32"/>
      <c r="AG441" s="20"/>
      <c r="AH441" s="21"/>
      <c r="AI441" s="39"/>
      <c r="AJ441" s="39"/>
      <c r="AK441" s="19"/>
      <c r="AL441" s="19"/>
      <c r="AM441" s="19"/>
      <c r="AN441" s="19"/>
      <c r="AO441" s="19"/>
      <c r="AP441" s="19"/>
    </row>
    <row r="442" spans="1:42" x14ac:dyDescent="0.25">
      <c r="A442" s="32"/>
      <c r="AG442" s="20"/>
      <c r="AH442" s="21"/>
      <c r="AI442" s="39"/>
      <c r="AJ442" s="39"/>
      <c r="AK442" s="19"/>
      <c r="AL442" s="19"/>
      <c r="AM442" s="19"/>
      <c r="AN442" s="19"/>
      <c r="AO442" s="19"/>
      <c r="AP442" s="19"/>
    </row>
    <row r="443" spans="1:42" x14ac:dyDescent="0.25">
      <c r="A443" s="32"/>
      <c r="AG443" s="20"/>
      <c r="AH443" s="21"/>
      <c r="AI443" s="39"/>
      <c r="AJ443" s="39"/>
      <c r="AK443" s="19"/>
      <c r="AL443" s="19"/>
      <c r="AM443" s="19"/>
      <c r="AN443" s="19"/>
      <c r="AO443" s="19"/>
      <c r="AP443" s="19"/>
    </row>
    <row r="444" spans="1:42" x14ac:dyDescent="0.25">
      <c r="A444" s="32"/>
      <c r="AG444" s="20"/>
      <c r="AH444" s="21"/>
      <c r="AI444" s="39"/>
      <c r="AJ444" s="39"/>
      <c r="AK444" s="19"/>
      <c r="AL444" s="19"/>
      <c r="AM444" s="19"/>
      <c r="AN444" s="19"/>
      <c r="AO444" s="19"/>
      <c r="AP444" s="19"/>
    </row>
    <row r="445" spans="1:42" x14ac:dyDescent="0.25">
      <c r="A445" s="32"/>
      <c r="AG445" s="20"/>
      <c r="AH445" s="21"/>
      <c r="AI445" s="39"/>
      <c r="AJ445" s="39"/>
      <c r="AK445" s="19"/>
      <c r="AL445" s="19"/>
      <c r="AM445" s="19"/>
      <c r="AN445" s="19"/>
      <c r="AO445" s="19"/>
      <c r="AP445" s="19"/>
    </row>
    <row r="446" spans="1:42" x14ac:dyDescent="0.25">
      <c r="A446" s="32"/>
      <c r="AG446" s="20"/>
      <c r="AH446" s="21"/>
      <c r="AI446" s="39"/>
      <c r="AJ446" s="39"/>
      <c r="AK446" s="19"/>
      <c r="AL446" s="19"/>
      <c r="AM446" s="19"/>
      <c r="AN446" s="19"/>
      <c r="AO446" s="19"/>
      <c r="AP446" s="19"/>
    </row>
    <row r="447" spans="1:42" x14ac:dyDescent="0.25">
      <c r="A447" s="32"/>
      <c r="AG447" s="20"/>
      <c r="AH447" s="21"/>
      <c r="AI447" s="39"/>
      <c r="AJ447" s="39"/>
      <c r="AK447" s="19"/>
      <c r="AL447" s="19"/>
      <c r="AM447" s="19"/>
      <c r="AN447" s="19"/>
      <c r="AO447" s="19"/>
      <c r="AP447" s="19"/>
    </row>
    <row r="448" spans="1:42" x14ac:dyDescent="0.25">
      <c r="A448" s="32"/>
      <c r="AG448" s="20"/>
      <c r="AH448" s="21"/>
      <c r="AI448" s="39"/>
      <c r="AJ448" s="39"/>
      <c r="AK448" s="19"/>
      <c r="AL448" s="19"/>
      <c r="AM448" s="19"/>
      <c r="AN448" s="19"/>
      <c r="AO448" s="19"/>
      <c r="AP448" s="19"/>
    </row>
    <row r="449" spans="1:42" x14ac:dyDescent="0.25">
      <c r="A449" s="32"/>
      <c r="AG449" s="20"/>
      <c r="AH449" s="21"/>
      <c r="AI449" s="39"/>
      <c r="AJ449" s="39"/>
      <c r="AK449" s="19"/>
      <c r="AL449" s="19"/>
      <c r="AM449" s="19"/>
      <c r="AN449" s="19"/>
      <c r="AO449" s="19"/>
      <c r="AP449" s="19"/>
    </row>
    <row r="450" spans="1:42" x14ac:dyDescent="0.25">
      <c r="A450" s="32"/>
      <c r="AG450" s="20"/>
      <c r="AH450" s="21"/>
      <c r="AI450" s="39"/>
      <c r="AJ450" s="39"/>
      <c r="AK450" s="19"/>
      <c r="AL450" s="19"/>
      <c r="AM450" s="19"/>
      <c r="AN450" s="19"/>
      <c r="AO450" s="19"/>
      <c r="AP450" s="19"/>
    </row>
    <row r="451" spans="1:42" x14ac:dyDescent="0.25">
      <c r="A451" s="32"/>
      <c r="AG451" s="20"/>
      <c r="AH451" s="21"/>
      <c r="AI451" s="39"/>
      <c r="AJ451" s="39"/>
      <c r="AK451" s="19"/>
      <c r="AL451" s="19"/>
      <c r="AM451" s="19"/>
      <c r="AN451" s="19"/>
      <c r="AO451" s="19"/>
      <c r="AP451" s="19"/>
    </row>
    <row r="452" spans="1:42" x14ac:dyDescent="0.25">
      <c r="A452" s="32"/>
      <c r="AG452" s="20"/>
      <c r="AH452" s="21"/>
      <c r="AI452" s="39"/>
      <c r="AJ452" s="39"/>
      <c r="AK452" s="19"/>
      <c r="AL452" s="19"/>
      <c r="AM452" s="19"/>
      <c r="AN452" s="19"/>
      <c r="AO452" s="19"/>
      <c r="AP452" s="19"/>
    </row>
    <row r="453" spans="1:42" x14ac:dyDescent="0.25">
      <c r="A453" s="32"/>
      <c r="AG453" s="20"/>
      <c r="AH453" s="21"/>
      <c r="AI453" s="39"/>
      <c r="AJ453" s="39"/>
      <c r="AK453" s="19"/>
      <c r="AL453" s="19"/>
      <c r="AM453" s="19"/>
      <c r="AN453" s="19"/>
      <c r="AO453" s="19"/>
      <c r="AP453" s="19"/>
    </row>
    <row r="454" spans="1:42" x14ac:dyDescent="0.25">
      <c r="A454" s="32"/>
      <c r="AG454" s="20"/>
      <c r="AH454" s="21"/>
      <c r="AI454" s="39"/>
      <c r="AJ454" s="39"/>
      <c r="AK454" s="19"/>
      <c r="AL454" s="19"/>
      <c r="AM454" s="19"/>
      <c r="AN454" s="19"/>
      <c r="AO454" s="19"/>
      <c r="AP454" s="19"/>
    </row>
    <row r="455" spans="1:42" x14ac:dyDescent="0.25">
      <c r="A455" s="32"/>
      <c r="AG455" s="20"/>
      <c r="AH455" s="21"/>
      <c r="AI455" s="39"/>
      <c r="AJ455" s="39"/>
      <c r="AK455" s="19"/>
      <c r="AL455" s="19"/>
      <c r="AM455" s="19"/>
      <c r="AN455" s="19"/>
      <c r="AO455" s="19"/>
      <c r="AP455" s="19"/>
    </row>
    <row r="456" spans="1:42" x14ac:dyDescent="0.25">
      <c r="A456" s="32"/>
      <c r="AG456" s="20"/>
      <c r="AH456" s="21"/>
      <c r="AI456" s="39"/>
      <c r="AJ456" s="39"/>
      <c r="AK456" s="19"/>
      <c r="AL456" s="19"/>
      <c r="AM456" s="19"/>
      <c r="AN456" s="19"/>
      <c r="AO456" s="19"/>
      <c r="AP456" s="19"/>
    </row>
    <row r="457" spans="1:42" x14ac:dyDescent="0.25">
      <c r="A457" s="32"/>
      <c r="AG457" s="20"/>
      <c r="AH457" s="21"/>
      <c r="AI457" s="39"/>
      <c r="AJ457" s="39"/>
      <c r="AK457" s="19"/>
      <c r="AL457" s="19"/>
      <c r="AM457" s="19"/>
      <c r="AN457" s="19"/>
      <c r="AO457" s="19"/>
      <c r="AP457" s="19"/>
    </row>
    <row r="458" spans="1:42" x14ac:dyDescent="0.25">
      <c r="A458" s="32"/>
      <c r="AG458" s="20"/>
      <c r="AH458" s="21"/>
      <c r="AI458" s="39"/>
      <c r="AJ458" s="39"/>
      <c r="AK458" s="19"/>
      <c r="AL458" s="19"/>
      <c r="AM458" s="19"/>
      <c r="AN458" s="19"/>
      <c r="AO458" s="19"/>
      <c r="AP458" s="19"/>
    </row>
    <row r="459" spans="1:42" x14ac:dyDescent="0.25">
      <c r="A459" s="32"/>
      <c r="AG459" s="20"/>
      <c r="AH459" s="21"/>
      <c r="AI459" s="39"/>
      <c r="AJ459" s="39"/>
      <c r="AK459" s="19"/>
      <c r="AL459" s="19"/>
      <c r="AM459" s="19"/>
      <c r="AN459" s="19"/>
      <c r="AO459" s="19"/>
      <c r="AP459" s="19"/>
    </row>
    <row r="460" spans="1:42" x14ac:dyDescent="0.25">
      <c r="A460" s="32"/>
      <c r="AG460" s="20"/>
      <c r="AH460" s="21"/>
      <c r="AI460" s="39"/>
      <c r="AJ460" s="39"/>
      <c r="AK460" s="19"/>
      <c r="AL460" s="19"/>
      <c r="AM460" s="19"/>
      <c r="AN460" s="19"/>
      <c r="AO460" s="19"/>
      <c r="AP460" s="19"/>
    </row>
    <row r="461" spans="1:42" x14ac:dyDescent="0.25">
      <c r="A461" s="32"/>
      <c r="AG461" s="20"/>
      <c r="AH461" s="21"/>
      <c r="AI461" s="39"/>
      <c r="AJ461" s="39"/>
      <c r="AK461" s="19"/>
      <c r="AL461" s="19"/>
      <c r="AM461" s="19"/>
      <c r="AN461" s="19"/>
      <c r="AO461" s="19"/>
      <c r="AP461" s="19"/>
    </row>
    <row r="462" spans="1:42" x14ac:dyDescent="0.25">
      <c r="A462" s="32"/>
      <c r="AG462" s="20"/>
      <c r="AH462" s="21"/>
      <c r="AI462" s="39"/>
      <c r="AJ462" s="39"/>
      <c r="AK462" s="19"/>
      <c r="AL462" s="19"/>
      <c r="AM462" s="19"/>
      <c r="AN462" s="19"/>
      <c r="AO462" s="19"/>
      <c r="AP462" s="19"/>
    </row>
    <row r="463" spans="1:42" x14ac:dyDescent="0.25">
      <c r="A463" s="32"/>
      <c r="AG463" s="20"/>
      <c r="AH463" s="21"/>
      <c r="AI463" s="39"/>
      <c r="AJ463" s="39"/>
      <c r="AK463" s="19"/>
      <c r="AL463" s="19"/>
      <c r="AM463" s="19"/>
      <c r="AN463" s="19"/>
      <c r="AO463" s="19"/>
      <c r="AP463" s="19"/>
    </row>
    <row r="464" spans="1:42" x14ac:dyDescent="0.25">
      <c r="A464" s="32"/>
      <c r="AG464" s="20"/>
      <c r="AH464" s="21"/>
      <c r="AI464" s="39"/>
      <c r="AJ464" s="39"/>
      <c r="AK464" s="19"/>
      <c r="AL464" s="19"/>
      <c r="AM464" s="19"/>
      <c r="AN464" s="19"/>
      <c r="AO464" s="19"/>
      <c r="AP464" s="19"/>
    </row>
    <row r="465" spans="1:42" x14ac:dyDescent="0.25">
      <c r="A465" s="32"/>
      <c r="AG465" s="20"/>
      <c r="AH465" s="21"/>
      <c r="AI465" s="39"/>
      <c r="AJ465" s="39"/>
      <c r="AK465" s="19"/>
      <c r="AL465" s="19"/>
      <c r="AM465" s="19"/>
      <c r="AN465" s="19"/>
      <c r="AO465" s="19"/>
      <c r="AP465" s="19"/>
    </row>
    <row r="466" spans="1:42" x14ac:dyDescent="0.25">
      <c r="A466" s="32"/>
      <c r="AG466" s="20"/>
      <c r="AH466" s="21"/>
      <c r="AI466" s="39"/>
      <c r="AJ466" s="39"/>
      <c r="AK466" s="19"/>
      <c r="AL466" s="19"/>
      <c r="AM466" s="19"/>
      <c r="AN466" s="19"/>
      <c r="AO466" s="19"/>
      <c r="AP466" s="19"/>
    </row>
    <row r="467" spans="1:42" x14ac:dyDescent="0.25">
      <c r="A467" s="32"/>
      <c r="AG467" s="20"/>
      <c r="AH467" s="21"/>
      <c r="AI467" s="39"/>
      <c r="AJ467" s="39"/>
      <c r="AK467" s="19"/>
      <c r="AL467" s="19"/>
      <c r="AM467" s="19"/>
      <c r="AN467" s="19"/>
      <c r="AO467" s="19"/>
      <c r="AP467" s="19"/>
    </row>
    <row r="468" spans="1:42" x14ac:dyDescent="0.25">
      <c r="A468" s="32"/>
      <c r="AG468" s="20"/>
      <c r="AH468" s="21"/>
      <c r="AI468" s="39"/>
      <c r="AJ468" s="39"/>
      <c r="AK468" s="19"/>
      <c r="AL468" s="19"/>
      <c r="AM468" s="19"/>
      <c r="AN468" s="19"/>
      <c r="AO468" s="19"/>
      <c r="AP468" s="19"/>
    </row>
    <row r="469" spans="1:42" x14ac:dyDescent="0.25">
      <c r="A469" s="32"/>
      <c r="AG469" s="20"/>
      <c r="AH469" s="21"/>
      <c r="AI469" s="39"/>
      <c r="AJ469" s="39"/>
      <c r="AK469" s="19"/>
      <c r="AL469" s="19"/>
      <c r="AM469" s="19"/>
      <c r="AN469" s="19"/>
      <c r="AO469" s="19"/>
      <c r="AP469" s="19"/>
    </row>
    <row r="470" spans="1:42" x14ac:dyDescent="0.25">
      <c r="A470" s="32"/>
      <c r="AG470" s="20"/>
      <c r="AH470" s="21"/>
      <c r="AI470" s="39"/>
      <c r="AJ470" s="39"/>
      <c r="AK470" s="19"/>
      <c r="AL470" s="19"/>
      <c r="AM470" s="19"/>
      <c r="AN470" s="19"/>
      <c r="AO470" s="19"/>
      <c r="AP470" s="19"/>
    </row>
    <row r="471" spans="1:42" x14ac:dyDescent="0.25">
      <c r="A471" s="32"/>
      <c r="AG471" s="20"/>
      <c r="AH471" s="21"/>
      <c r="AI471" s="39"/>
      <c r="AJ471" s="39"/>
      <c r="AK471" s="19"/>
      <c r="AL471" s="19"/>
      <c r="AM471" s="19"/>
      <c r="AN471" s="19"/>
      <c r="AO471" s="19"/>
      <c r="AP471" s="19"/>
    </row>
    <row r="472" spans="1:42" x14ac:dyDescent="0.25">
      <c r="A472" s="32"/>
      <c r="AG472" s="20"/>
      <c r="AH472" s="21"/>
      <c r="AI472" s="39"/>
      <c r="AJ472" s="39"/>
      <c r="AK472" s="19"/>
      <c r="AL472" s="19"/>
      <c r="AM472" s="19"/>
      <c r="AN472" s="19"/>
      <c r="AO472" s="19"/>
      <c r="AP472" s="19"/>
    </row>
    <row r="473" spans="1:42" x14ac:dyDescent="0.25">
      <c r="A473" s="32"/>
      <c r="AG473" s="20"/>
      <c r="AH473" s="21"/>
      <c r="AI473" s="39"/>
      <c r="AJ473" s="39"/>
      <c r="AK473" s="19"/>
      <c r="AL473" s="19"/>
      <c r="AM473" s="19"/>
      <c r="AN473" s="19"/>
      <c r="AO473" s="19"/>
      <c r="AP473" s="19"/>
    </row>
    <row r="474" spans="1:42" x14ac:dyDescent="0.25">
      <c r="A474" s="32"/>
      <c r="AG474" s="20"/>
      <c r="AH474" s="21"/>
      <c r="AI474" s="39"/>
      <c r="AJ474" s="39"/>
      <c r="AK474" s="19"/>
      <c r="AL474" s="19"/>
      <c r="AM474" s="19"/>
      <c r="AN474" s="19"/>
      <c r="AO474" s="19"/>
      <c r="AP474" s="19"/>
    </row>
    <row r="475" spans="1:42" x14ac:dyDescent="0.25">
      <c r="A475" s="32"/>
      <c r="AG475" s="20"/>
      <c r="AH475" s="21"/>
      <c r="AI475" s="39"/>
      <c r="AJ475" s="39"/>
      <c r="AK475" s="19"/>
      <c r="AL475" s="19"/>
      <c r="AM475" s="19"/>
      <c r="AN475" s="19"/>
      <c r="AO475" s="19"/>
      <c r="AP475" s="19"/>
    </row>
    <row r="476" spans="1:42" x14ac:dyDescent="0.25">
      <c r="A476" s="32"/>
      <c r="AG476" s="20"/>
      <c r="AH476" s="21"/>
      <c r="AI476" s="39"/>
      <c r="AJ476" s="39"/>
      <c r="AK476" s="19"/>
      <c r="AL476" s="19"/>
      <c r="AM476" s="19"/>
      <c r="AN476" s="19"/>
      <c r="AO476" s="19"/>
      <c r="AP476" s="19"/>
    </row>
    <row r="477" spans="1:42" x14ac:dyDescent="0.25">
      <c r="A477" s="32"/>
      <c r="AG477" s="20"/>
      <c r="AH477" s="21"/>
      <c r="AI477" s="39"/>
      <c r="AJ477" s="39"/>
      <c r="AK477" s="19"/>
      <c r="AL477" s="19"/>
      <c r="AM477" s="19"/>
      <c r="AN477" s="19"/>
      <c r="AO477" s="19"/>
      <c r="AP477" s="19"/>
    </row>
    <row r="478" spans="1:42" x14ac:dyDescent="0.25">
      <c r="A478" s="32"/>
      <c r="AG478" s="20"/>
      <c r="AH478" s="21"/>
      <c r="AI478" s="39"/>
      <c r="AJ478" s="39"/>
      <c r="AK478" s="19"/>
      <c r="AL478" s="19"/>
      <c r="AM478" s="19"/>
      <c r="AN478" s="19"/>
      <c r="AO478" s="19"/>
      <c r="AP478" s="19"/>
    </row>
    <row r="479" spans="1:42" x14ac:dyDescent="0.25">
      <c r="A479" s="32"/>
      <c r="AG479" s="20"/>
      <c r="AH479" s="21"/>
      <c r="AI479" s="39"/>
      <c r="AJ479" s="39"/>
      <c r="AK479" s="19"/>
      <c r="AL479" s="19"/>
      <c r="AM479" s="19"/>
      <c r="AN479" s="19"/>
      <c r="AO479" s="19"/>
      <c r="AP479" s="19"/>
    </row>
    <row r="480" spans="1:42" x14ac:dyDescent="0.25">
      <c r="A480" s="32"/>
      <c r="AG480" s="20"/>
      <c r="AH480" s="21"/>
      <c r="AI480" s="39"/>
      <c r="AJ480" s="39"/>
      <c r="AK480" s="19"/>
      <c r="AL480" s="19"/>
      <c r="AM480" s="19"/>
      <c r="AN480" s="19"/>
      <c r="AO480" s="19"/>
      <c r="AP480" s="19"/>
    </row>
    <row r="481" spans="1:42" x14ac:dyDescent="0.25">
      <c r="A481" s="32"/>
      <c r="AG481" s="20"/>
      <c r="AH481" s="21"/>
      <c r="AI481" s="39"/>
      <c r="AJ481" s="39"/>
      <c r="AK481" s="19"/>
      <c r="AL481" s="19"/>
      <c r="AM481" s="19"/>
      <c r="AN481" s="19"/>
      <c r="AO481" s="19"/>
      <c r="AP481" s="19"/>
    </row>
    <row r="482" spans="1:42" x14ac:dyDescent="0.25">
      <c r="A482" s="32"/>
      <c r="AG482" s="20"/>
      <c r="AH482" s="21"/>
      <c r="AI482" s="39"/>
      <c r="AJ482" s="39"/>
      <c r="AK482" s="19"/>
      <c r="AL482" s="19"/>
      <c r="AM482" s="19"/>
      <c r="AN482" s="19"/>
      <c r="AO482" s="19"/>
      <c r="AP482" s="19"/>
    </row>
    <row r="483" spans="1:42" x14ac:dyDescent="0.25">
      <c r="A483" s="32"/>
      <c r="AG483" s="20"/>
      <c r="AH483" s="21"/>
      <c r="AI483" s="39"/>
      <c r="AJ483" s="39"/>
      <c r="AK483" s="19"/>
      <c r="AL483" s="19"/>
      <c r="AM483" s="19"/>
      <c r="AN483" s="19"/>
      <c r="AO483" s="19"/>
      <c r="AP483" s="19"/>
    </row>
    <row r="484" spans="1:42" x14ac:dyDescent="0.25">
      <c r="A484" s="32"/>
      <c r="AG484" s="20"/>
      <c r="AH484" s="21"/>
      <c r="AI484" s="39"/>
      <c r="AJ484" s="39"/>
      <c r="AK484" s="19"/>
      <c r="AL484" s="19"/>
      <c r="AM484" s="19"/>
      <c r="AN484" s="19"/>
      <c r="AO484" s="19"/>
      <c r="AP484" s="19"/>
    </row>
    <row r="485" spans="1:42" x14ac:dyDescent="0.25">
      <c r="A485" s="32"/>
      <c r="AG485" s="20"/>
      <c r="AH485" s="21"/>
      <c r="AI485" s="39"/>
      <c r="AJ485" s="39"/>
      <c r="AK485" s="19"/>
      <c r="AL485" s="19"/>
      <c r="AM485" s="19"/>
      <c r="AN485" s="19"/>
      <c r="AO485" s="19"/>
      <c r="AP485" s="19"/>
    </row>
    <row r="486" spans="1:42" x14ac:dyDescent="0.25">
      <c r="A486" s="32"/>
      <c r="AG486" s="20"/>
      <c r="AH486" s="21"/>
      <c r="AI486" s="39"/>
      <c r="AJ486" s="39"/>
      <c r="AK486" s="19"/>
      <c r="AL486" s="19"/>
      <c r="AM486" s="19"/>
      <c r="AN486" s="19"/>
      <c r="AO486" s="19"/>
      <c r="AP486" s="19"/>
    </row>
    <row r="487" spans="1:42" x14ac:dyDescent="0.25">
      <c r="A487" s="32"/>
      <c r="AG487" s="20"/>
      <c r="AH487" s="21"/>
      <c r="AI487" s="39"/>
      <c r="AJ487" s="39"/>
      <c r="AK487" s="19"/>
      <c r="AL487" s="19"/>
      <c r="AM487" s="19"/>
      <c r="AN487" s="19"/>
      <c r="AO487" s="19"/>
      <c r="AP487" s="19"/>
    </row>
    <row r="488" spans="1:42" x14ac:dyDescent="0.25">
      <c r="A488" s="32"/>
      <c r="AG488" s="20"/>
      <c r="AH488" s="21"/>
      <c r="AI488" s="39"/>
      <c r="AJ488" s="39"/>
      <c r="AK488" s="19"/>
      <c r="AL488" s="19"/>
      <c r="AM488" s="19"/>
      <c r="AN488" s="19"/>
      <c r="AO488" s="19"/>
      <c r="AP488" s="19"/>
    </row>
    <row r="489" spans="1:42" x14ac:dyDescent="0.25">
      <c r="A489" s="32"/>
      <c r="AG489" s="20"/>
      <c r="AH489" s="21"/>
      <c r="AI489" s="39"/>
      <c r="AJ489" s="39"/>
      <c r="AK489" s="19"/>
      <c r="AL489" s="19"/>
      <c r="AM489" s="19"/>
      <c r="AN489" s="19"/>
      <c r="AO489" s="19"/>
      <c r="AP489" s="19"/>
    </row>
    <row r="490" spans="1:42" x14ac:dyDescent="0.25">
      <c r="A490" s="32"/>
      <c r="AG490" s="20"/>
      <c r="AH490" s="21"/>
      <c r="AI490" s="39"/>
      <c r="AJ490" s="39"/>
      <c r="AK490" s="19"/>
      <c r="AL490" s="19"/>
      <c r="AM490" s="19"/>
      <c r="AN490" s="19"/>
      <c r="AO490" s="19"/>
      <c r="AP490" s="19"/>
    </row>
    <row r="491" spans="1:42" x14ac:dyDescent="0.25">
      <c r="A491" s="32"/>
      <c r="AG491" s="20"/>
      <c r="AH491" s="21"/>
      <c r="AI491" s="39"/>
      <c r="AJ491" s="39"/>
      <c r="AK491" s="19"/>
      <c r="AL491" s="19"/>
      <c r="AM491" s="19"/>
      <c r="AN491" s="19"/>
      <c r="AO491" s="19"/>
      <c r="AP491" s="19"/>
    </row>
    <row r="492" spans="1:42" x14ac:dyDescent="0.25">
      <c r="A492" s="32"/>
      <c r="AG492" s="20"/>
      <c r="AH492" s="21"/>
      <c r="AI492" s="39"/>
      <c r="AJ492" s="39"/>
      <c r="AK492" s="19"/>
      <c r="AL492" s="19"/>
      <c r="AM492" s="19"/>
      <c r="AN492" s="19"/>
      <c r="AO492" s="19"/>
      <c r="AP492" s="19"/>
    </row>
    <row r="493" spans="1:42" x14ac:dyDescent="0.25">
      <c r="A493" s="32"/>
      <c r="AG493" s="20"/>
      <c r="AH493" s="21"/>
      <c r="AI493" s="39"/>
      <c r="AJ493" s="39"/>
      <c r="AK493" s="19"/>
      <c r="AL493" s="19"/>
      <c r="AM493" s="19"/>
      <c r="AN493" s="19"/>
      <c r="AO493" s="19"/>
      <c r="AP493" s="19"/>
    </row>
    <row r="494" spans="1:42" x14ac:dyDescent="0.25">
      <c r="A494" s="32"/>
      <c r="AG494" s="20"/>
      <c r="AH494" s="21"/>
      <c r="AI494" s="39"/>
      <c r="AJ494" s="39"/>
      <c r="AK494" s="19"/>
      <c r="AL494" s="19"/>
      <c r="AM494" s="19"/>
      <c r="AN494" s="19"/>
      <c r="AO494" s="19"/>
      <c r="AP494" s="19"/>
    </row>
    <row r="495" spans="1:42" x14ac:dyDescent="0.25">
      <c r="A495" s="32"/>
      <c r="AG495" s="20"/>
      <c r="AH495" s="21"/>
      <c r="AI495" s="39"/>
      <c r="AJ495" s="39"/>
      <c r="AK495" s="19"/>
      <c r="AL495" s="19"/>
      <c r="AM495" s="19"/>
      <c r="AN495" s="19"/>
      <c r="AO495" s="19"/>
      <c r="AP495" s="19"/>
    </row>
    <row r="496" spans="1:42" x14ac:dyDescent="0.25">
      <c r="A496" s="32"/>
      <c r="AG496" s="20"/>
      <c r="AH496" s="21"/>
      <c r="AI496" s="39"/>
      <c r="AJ496" s="39"/>
      <c r="AK496" s="19"/>
      <c r="AL496" s="19"/>
      <c r="AM496" s="19"/>
      <c r="AN496" s="19"/>
      <c r="AO496" s="19"/>
      <c r="AP496" s="19"/>
    </row>
    <row r="497" spans="1:42" x14ac:dyDescent="0.25">
      <c r="A497" s="32"/>
      <c r="AG497" s="20"/>
      <c r="AH497" s="21"/>
      <c r="AI497" s="39"/>
      <c r="AJ497" s="39"/>
      <c r="AK497" s="19"/>
      <c r="AL497" s="19"/>
      <c r="AM497" s="19"/>
      <c r="AN497" s="19"/>
      <c r="AO497" s="19"/>
      <c r="AP497" s="19"/>
    </row>
    <row r="498" spans="1:42" x14ac:dyDescent="0.25">
      <c r="A498" s="32"/>
      <c r="AG498" s="20"/>
      <c r="AH498" s="21"/>
      <c r="AI498" s="39"/>
      <c r="AJ498" s="39"/>
      <c r="AK498" s="19"/>
      <c r="AL498" s="19"/>
      <c r="AM498" s="19"/>
      <c r="AN498" s="19"/>
      <c r="AO498" s="19"/>
      <c r="AP498" s="19"/>
    </row>
    <row r="499" spans="1:42" x14ac:dyDescent="0.25">
      <c r="A499" s="32"/>
      <c r="AG499" s="20"/>
      <c r="AH499" s="21"/>
      <c r="AI499" s="39"/>
      <c r="AJ499" s="39"/>
      <c r="AK499" s="19"/>
      <c r="AL499" s="19"/>
      <c r="AM499" s="19"/>
      <c r="AN499" s="19"/>
      <c r="AO499" s="19"/>
      <c r="AP499" s="19"/>
    </row>
    <row r="500" spans="1:42" x14ac:dyDescent="0.25">
      <c r="A500" s="32"/>
      <c r="AG500" s="20"/>
      <c r="AH500" s="21"/>
      <c r="AI500" s="39"/>
      <c r="AJ500" s="39"/>
      <c r="AK500" s="19"/>
      <c r="AL500" s="19"/>
      <c r="AM500" s="19"/>
      <c r="AN500" s="19"/>
      <c r="AO500" s="19"/>
      <c r="AP500" s="19"/>
    </row>
    <row r="501" spans="1:42" x14ac:dyDescent="0.25">
      <c r="A501" s="32"/>
      <c r="AG501" s="20"/>
      <c r="AH501" s="21"/>
      <c r="AI501" s="39"/>
      <c r="AJ501" s="39"/>
      <c r="AK501" s="19"/>
      <c r="AL501" s="19"/>
      <c r="AM501" s="19"/>
      <c r="AN501" s="19"/>
      <c r="AO501" s="19"/>
      <c r="AP501" s="19"/>
    </row>
    <row r="502" spans="1:42" x14ac:dyDescent="0.25">
      <c r="A502" s="32"/>
      <c r="AG502" s="20"/>
      <c r="AH502" s="21"/>
      <c r="AI502" s="39"/>
      <c r="AJ502" s="39"/>
      <c r="AK502" s="19"/>
      <c r="AL502" s="19"/>
      <c r="AM502" s="19"/>
      <c r="AN502" s="19"/>
      <c r="AO502" s="19"/>
      <c r="AP502" s="19"/>
    </row>
    <row r="503" spans="1:42" x14ac:dyDescent="0.25">
      <c r="A503" s="32"/>
      <c r="AG503" s="20"/>
      <c r="AH503" s="21"/>
      <c r="AI503" s="39"/>
      <c r="AJ503" s="39"/>
      <c r="AK503" s="19"/>
      <c r="AL503" s="19"/>
      <c r="AM503" s="19"/>
      <c r="AN503" s="19"/>
      <c r="AO503" s="19"/>
      <c r="AP503" s="19"/>
    </row>
    <row r="504" spans="1:42" x14ac:dyDescent="0.25">
      <c r="A504" s="32"/>
      <c r="AG504" s="20"/>
      <c r="AH504" s="21"/>
      <c r="AI504" s="39"/>
      <c r="AJ504" s="39"/>
      <c r="AK504" s="19"/>
      <c r="AL504" s="19"/>
      <c r="AM504" s="19"/>
      <c r="AN504" s="19"/>
      <c r="AO504" s="19"/>
      <c r="AP504" s="19"/>
    </row>
    <row r="505" spans="1:42" x14ac:dyDescent="0.25">
      <c r="A505" s="32"/>
      <c r="AG505" s="20"/>
      <c r="AH505" s="21"/>
      <c r="AI505" s="39"/>
      <c r="AJ505" s="39"/>
      <c r="AK505" s="19"/>
      <c r="AL505" s="19"/>
      <c r="AM505" s="19"/>
      <c r="AN505" s="19"/>
      <c r="AO505" s="19"/>
      <c r="AP505" s="19"/>
    </row>
    <row r="506" spans="1:42" x14ac:dyDescent="0.25">
      <c r="A506" s="32"/>
      <c r="AG506" s="20"/>
      <c r="AH506" s="21"/>
      <c r="AI506" s="39"/>
      <c r="AJ506" s="39"/>
      <c r="AK506" s="19"/>
      <c r="AL506" s="19"/>
      <c r="AM506" s="19"/>
      <c r="AN506" s="19"/>
      <c r="AO506" s="19"/>
      <c r="AP506" s="19"/>
    </row>
    <row r="507" spans="1:42" x14ac:dyDescent="0.25">
      <c r="A507" s="32"/>
      <c r="AG507" s="20"/>
      <c r="AH507" s="21"/>
      <c r="AI507" s="39"/>
      <c r="AJ507" s="39"/>
      <c r="AK507" s="19"/>
      <c r="AL507" s="19"/>
      <c r="AM507" s="19"/>
      <c r="AN507" s="19"/>
      <c r="AO507" s="19"/>
      <c r="AP507" s="19"/>
    </row>
    <row r="508" spans="1:42" x14ac:dyDescent="0.25">
      <c r="A508" s="32"/>
      <c r="AG508" s="20"/>
      <c r="AH508" s="21"/>
      <c r="AI508" s="39"/>
      <c r="AJ508" s="39"/>
      <c r="AK508" s="19"/>
      <c r="AL508" s="19"/>
      <c r="AM508" s="19"/>
      <c r="AN508" s="19"/>
      <c r="AO508" s="19"/>
      <c r="AP508" s="19"/>
    </row>
    <row r="509" spans="1:42" x14ac:dyDescent="0.25">
      <c r="A509" s="32"/>
      <c r="AG509" s="20"/>
      <c r="AH509" s="21"/>
      <c r="AI509" s="39"/>
      <c r="AJ509" s="39"/>
      <c r="AK509" s="19"/>
      <c r="AL509" s="19"/>
      <c r="AM509" s="19"/>
      <c r="AN509" s="19"/>
      <c r="AO509" s="19"/>
      <c r="AP509" s="19"/>
    </row>
    <row r="510" spans="1:42" x14ac:dyDescent="0.25">
      <c r="A510" s="32"/>
      <c r="AG510" s="20"/>
      <c r="AH510" s="21"/>
      <c r="AI510" s="39"/>
      <c r="AJ510" s="39"/>
      <c r="AK510" s="19"/>
      <c r="AL510" s="19"/>
      <c r="AM510" s="19"/>
      <c r="AN510" s="19"/>
      <c r="AO510" s="19"/>
      <c r="AP510" s="19"/>
    </row>
    <row r="511" spans="1:42" x14ac:dyDescent="0.25">
      <c r="A511" s="32"/>
      <c r="AG511" s="20"/>
      <c r="AH511" s="21"/>
      <c r="AI511" s="39"/>
      <c r="AJ511" s="39"/>
      <c r="AK511" s="19"/>
      <c r="AL511" s="19"/>
      <c r="AM511" s="19"/>
      <c r="AN511" s="19"/>
      <c r="AO511" s="19"/>
      <c r="AP511" s="19"/>
    </row>
    <row r="512" spans="1:42" x14ac:dyDescent="0.25">
      <c r="A512" s="32"/>
      <c r="AG512" s="20"/>
      <c r="AH512" s="21"/>
      <c r="AI512" s="39"/>
      <c r="AJ512" s="39"/>
      <c r="AK512" s="19"/>
      <c r="AL512" s="19"/>
      <c r="AM512" s="19"/>
      <c r="AN512" s="19"/>
      <c r="AO512" s="19"/>
      <c r="AP512" s="19"/>
    </row>
    <row r="513" spans="1:42" x14ac:dyDescent="0.25">
      <c r="A513" s="32"/>
      <c r="AG513" s="20"/>
      <c r="AH513" s="21"/>
      <c r="AI513" s="39"/>
      <c r="AJ513" s="39"/>
      <c r="AK513" s="19"/>
      <c r="AL513" s="19"/>
      <c r="AM513" s="19"/>
      <c r="AN513" s="19"/>
      <c r="AO513" s="19"/>
      <c r="AP513" s="19"/>
    </row>
    <row r="514" spans="1:42" x14ac:dyDescent="0.25">
      <c r="A514" s="32"/>
      <c r="AG514" s="20"/>
      <c r="AH514" s="21"/>
      <c r="AI514" s="39"/>
      <c r="AJ514" s="39"/>
      <c r="AK514" s="19"/>
      <c r="AL514" s="19"/>
      <c r="AM514" s="19"/>
      <c r="AN514" s="19"/>
      <c r="AO514" s="19"/>
      <c r="AP514" s="19"/>
    </row>
    <row r="515" spans="1:42" x14ac:dyDescent="0.25">
      <c r="A515" s="32"/>
      <c r="AG515" s="20"/>
      <c r="AH515" s="21"/>
      <c r="AI515" s="39"/>
      <c r="AJ515" s="39"/>
      <c r="AK515" s="19"/>
      <c r="AL515" s="19"/>
      <c r="AM515" s="19"/>
      <c r="AN515" s="19"/>
      <c r="AO515" s="19"/>
      <c r="AP515" s="19"/>
    </row>
    <row r="516" spans="1:42" x14ac:dyDescent="0.25">
      <c r="A516" s="32"/>
      <c r="AG516" s="20"/>
      <c r="AH516" s="21"/>
      <c r="AI516" s="39"/>
      <c r="AJ516" s="39"/>
      <c r="AK516" s="19"/>
      <c r="AL516" s="19"/>
      <c r="AM516" s="19"/>
      <c r="AN516" s="19"/>
      <c r="AO516" s="19"/>
      <c r="AP516" s="19"/>
    </row>
    <row r="517" spans="1:42" x14ac:dyDescent="0.25">
      <c r="A517" s="32"/>
      <c r="AG517" s="20"/>
      <c r="AH517" s="21"/>
      <c r="AI517" s="39"/>
      <c r="AJ517" s="39"/>
      <c r="AK517" s="19"/>
      <c r="AL517" s="19"/>
      <c r="AM517" s="19"/>
      <c r="AN517" s="19"/>
      <c r="AO517" s="19"/>
      <c r="AP517" s="19"/>
    </row>
    <row r="518" spans="1:42" x14ac:dyDescent="0.25">
      <c r="A518" s="32"/>
      <c r="AG518" s="20"/>
      <c r="AH518" s="21"/>
      <c r="AI518" s="39"/>
      <c r="AJ518" s="39"/>
      <c r="AK518" s="19"/>
      <c r="AL518" s="19"/>
      <c r="AM518" s="19"/>
      <c r="AN518" s="19"/>
      <c r="AO518" s="19"/>
      <c r="AP518" s="19"/>
    </row>
    <row r="519" spans="1:42" x14ac:dyDescent="0.25">
      <c r="A519" s="32"/>
      <c r="AG519" s="20"/>
      <c r="AH519" s="21"/>
      <c r="AI519" s="39"/>
      <c r="AJ519" s="39"/>
      <c r="AK519" s="19"/>
      <c r="AL519" s="19"/>
      <c r="AM519" s="19"/>
      <c r="AN519" s="19"/>
      <c r="AO519" s="19"/>
      <c r="AP519" s="19"/>
    </row>
    <row r="520" spans="1:42" x14ac:dyDescent="0.25">
      <c r="A520" s="32"/>
      <c r="AG520" s="20"/>
      <c r="AH520" s="21"/>
      <c r="AI520" s="39"/>
      <c r="AJ520" s="39"/>
      <c r="AK520" s="19"/>
      <c r="AL520" s="19"/>
      <c r="AM520" s="19"/>
      <c r="AN520" s="19"/>
      <c r="AO520" s="19"/>
      <c r="AP520" s="19"/>
    </row>
    <row r="521" spans="1:42" x14ac:dyDescent="0.25">
      <c r="A521" s="32"/>
      <c r="AG521" s="20"/>
      <c r="AH521" s="21"/>
      <c r="AI521" s="39"/>
      <c r="AJ521" s="39"/>
      <c r="AK521" s="19"/>
      <c r="AL521" s="19"/>
      <c r="AM521" s="19"/>
      <c r="AN521" s="19"/>
      <c r="AO521" s="19"/>
      <c r="AP521" s="19"/>
    </row>
    <row r="522" spans="1:42" x14ac:dyDescent="0.25">
      <c r="A522" s="32"/>
      <c r="AG522" s="20"/>
      <c r="AH522" s="21"/>
      <c r="AI522" s="39"/>
      <c r="AJ522" s="39"/>
      <c r="AK522" s="19"/>
      <c r="AL522" s="19"/>
      <c r="AM522" s="19"/>
      <c r="AN522" s="19"/>
      <c r="AO522" s="19"/>
      <c r="AP522" s="19"/>
    </row>
    <row r="523" spans="1:42" x14ac:dyDescent="0.25">
      <c r="A523" s="32"/>
      <c r="AG523" s="20"/>
      <c r="AH523" s="21"/>
      <c r="AI523" s="39"/>
      <c r="AJ523" s="39"/>
      <c r="AK523" s="19"/>
      <c r="AL523" s="19"/>
      <c r="AM523" s="19"/>
      <c r="AN523" s="19"/>
      <c r="AO523" s="19"/>
      <c r="AP523" s="19"/>
    </row>
    <row r="524" spans="1:42" x14ac:dyDescent="0.25">
      <c r="A524" s="32"/>
      <c r="AG524" s="20"/>
      <c r="AH524" s="21"/>
      <c r="AI524" s="39"/>
      <c r="AJ524" s="39"/>
      <c r="AK524" s="19"/>
      <c r="AL524" s="19"/>
      <c r="AM524" s="19"/>
      <c r="AN524" s="19"/>
      <c r="AO524" s="19"/>
      <c r="AP524" s="19"/>
    </row>
    <row r="525" spans="1:42" x14ac:dyDescent="0.25">
      <c r="A525" s="32"/>
      <c r="AG525" s="20"/>
      <c r="AH525" s="21"/>
      <c r="AI525" s="39"/>
      <c r="AJ525" s="39"/>
      <c r="AK525" s="19"/>
      <c r="AL525" s="19"/>
      <c r="AM525" s="19"/>
      <c r="AN525" s="19"/>
      <c r="AO525" s="19"/>
      <c r="AP525" s="19"/>
    </row>
    <row r="526" spans="1:42" x14ac:dyDescent="0.25">
      <c r="A526" s="32"/>
      <c r="AG526" s="20"/>
      <c r="AH526" s="21"/>
      <c r="AI526" s="39"/>
      <c r="AJ526" s="39"/>
      <c r="AK526" s="19"/>
      <c r="AL526" s="19"/>
      <c r="AM526" s="19"/>
      <c r="AN526" s="19"/>
      <c r="AO526" s="19"/>
      <c r="AP526" s="19"/>
    </row>
    <row r="527" spans="1:42" x14ac:dyDescent="0.25">
      <c r="A527" s="32"/>
      <c r="AG527" s="20"/>
      <c r="AH527" s="21"/>
      <c r="AI527" s="39"/>
      <c r="AJ527" s="39"/>
      <c r="AK527" s="19"/>
      <c r="AL527" s="19"/>
      <c r="AM527" s="19"/>
      <c r="AN527" s="19"/>
      <c r="AO527" s="19"/>
      <c r="AP527" s="19"/>
    </row>
    <row r="528" spans="1:42" x14ac:dyDescent="0.25">
      <c r="A528" s="32"/>
      <c r="AG528" s="20"/>
      <c r="AH528" s="21"/>
      <c r="AI528" s="39"/>
      <c r="AJ528" s="39"/>
      <c r="AK528" s="19"/>
      <c r="AL528" s="19"/>
      <c r="AM528" s="19"/>
      <c r="AN528" s="19"/>
      <c r="AO528" s="19"/>
      <c r="AP528" s="19"/>
    </row>
    <row r="529" spans="1:42" x14ac:dyDescent="0.25">
      <c r="A529" s="32"/>
      <c r="AG529" s="20"/>
      <c r="AH529" s="21"/>
      <c r="AI529" s="39"/>
      <c r="AJ529" s="39"/>
      <c r="AK529" s="19"/>
      <c r="AL529" s="19"/>
      <c r="AM529" s="19"/>
      <c r="AN529" s="19"/>
      <c r="AO529" s="19"/>
      <c r="AP529" s="19"/>
    </row>
    <row r="530" spans="1:42" x14ac:dyDescent="0.25">
      <c r="A530" s="32"/>
      <c r="AG530" s="20"/>
      <c r="AH530" s="21"/>
      <c r="AI530" s="39"/>
      <c r="AJ530" s="39"/>
      <c r="AK530" s="19"/>
      <c r="AL530" s="19"/>
      <c r="AM530" s="19"/>
      <c r="AN530" s="19"/>
      <c r="AO530" s="19"/>
      <c r="AP530" s="19"/>
    </row>
    <row r="531" spans="1:42" x14ac:dyDescent="0.25">
      <c r="A531" s="32"/>
      <c r="AG531" s="20"/>
      <c r="AH531" s="21"/>
      <c r="AI531" s="39"/>
      <c r="AJ531" s="39"/>
      <c r="AK531" s="19"/>
      <c r="AL531" s="19"/>
      <c r="AM531" s="19"/>
      <c r="AN531" s="19"/>
      <c r="AO531" s="19"/>
      <c r="AP531" s="19"/>
    </row>
    <row r="532" spans="1:42" x14ac:dyDescent="0.25">
      <c r="A532" s="32"/>
      <c r="AG532" s="20"/>
      <c r="AH532" s="21"/>
      <c r="AI532" s="39"/>
      <c r="AJ532" s="39"/>
      <c r="AK532" s="19"/>
      <c r="AL532" s="19"/>
      <c r="AM532" s="19"/>
      <c r="AN532" s="19"/>
      <c r="AO532" s="19"/>
      <c r="AP532" s="19"/>
    </row>
    <row r="533" spans="1:42" x14ac:dyDescent="0.25">
      <c r="A533" s="32"/>
      <c r="AG533" s="20"/>
      <c r="AH533" s="21"/>
      <c r="AI533" s="39"/>
      <c r="AJ533" s="39"/>
      <c r="AK533" s="19"/>
      <c r="AL533" s="19"/>
      <c r="AM533" s="19"/>
      <c r="AN533" s="19"/>
      <c r="AO533" s="19"/>
      <c r="AP533" s="19"/>
    </row>
    <row r="534" spans="1:42" x14ac:dyDescent="0.25">
      <c r="A534" s="32"/>
      <c r="AG534" s="20"/>
      <c r="AH534" s="21"/>
      <c r="AI534" s="39"/>
      <c r="AJ534" s="39"/>
      <c r="AK534" s="19"/>
      <c r="AL534" s="19"/>
      <c r="AM534" s="19"/>
      <c r="AN534" s="19"/>
      <c r="AO534" s="19"/>
      <c r="AP534" s="19"/>
    </row>
    <row r="535" spans="1:42" x14ac:dyDescent="0.25">
      <c r="A535" s="32"/>
      <c r="AG535" s="20"/>
      <c r="AH535" s="21"/>
      <c r="AI535" s="39"/>
      <c r="AJ535" s="39"/>
      <c r="AK535" s="19"/>
      <c r="AL535" s="19"/>
      <c r="AM535" s="19"/>
      <c r="AN535" s="19"/>
      <c r="AO535" s="19"/>
      <c r="AP535" s="19"/>
    </row>
    <row r="536" spans="1:42" x14ac:dyDescent="0.25">
      <c r="A536" s="32"/>
      <c r="AG536" s="20"/>
      <c r="AH536" s="21"/>
      <c r="AI536" s="39"/>
      <c r="AJ536" s="39"/>
      <c r="AK536" s="19"/>
      <c r="AL536" s="19"/>
      <c r="AM536" s="19"/>
      <c r="AN536" s="19"/>
      <c r="AO536" s="19"/>
      <c r="AP536" s="19"/>
    </row>
    <row r="537" spans="1:42" x14ac:dyDescent="0.25">
      <c r="A537" s="32"/>
      <c r="AG537" s="20"/>
      <c r="AH537" s="21"/>
      <c r="AI537" s="39"/>
      <c r="AJ537" s="39"/>
      <c r="AK537" s="19"/>
      <c r="AL537" s="19"/>
      <c r="AM537" s="19"/>
      <c r="AN537" s="19"/>
      <c r="AO537" s="19"/>
      <c r="AP537" s="19"/>
    </row>
    <row r="538" spans="1:42" x14ac:dyDescent="0.25">
      <c r="A538" s="32"/>
      <c r="AG538" s="20"/>
      <c r="AH538" s="21"/>
      <c r="AI538" s="39"/>
      <c r="AJ538" s="39"/>
      <c r="AK538" s="19"/>
      <c r="AL538" s="19"/>
      <c r="AM538" s="19"/>
      <c r="AN538" s="19"/>
      <c r="AO538" s="19"/>
      <c r="AP538" s="19"/>
    </row>
    <row r="539" spans="1:42" x14ac:dyDescent="0.25">
      <c r="A539" s="32"/>
      <c r="AG539" s="20"/>
      <c r="AH539" s="21"/>
      <c r="AI539" s="39"/>
      <c r="AJ539" s="39"/>
      <c r="AK539" s="19"/>
      <c r="AL539" s="19"/>
      <c r="AM539" s="19"/>
      <c r="AN539" s="19"/>
      <c r="AO539" s="19"/>
      <c r="AP539" s="19"/>
    </row>
    <row r="540" spans="1:42" x14ac:dyDescent="0.25">
      <c r="A540" s="32"/>
      <c r="AG540" s="20"/>
      <c r="AH540" s="21"/>
      <c r="AI540" s="39"/>
      <c r="AJ540" s="39"/>
      <c r="AK540" s="19"/>
      <c r="AL540" s="19"/>
      <c r="AM540" s="19"/>
      <c r="AN540" s="19"/>
      <c r="AO540" s="19"/>
      <c r="AP540" s="19"/>
    </row>
    <row r="541" spans="1:42" x14ac:dyDescent="0.25">
      <c r="A541" s="32"/>
      <c r="AG541" s="20"/>
      <c r="AH541" s="21"/>
      <c r="AI541" s="39"/>
      <c r="AJ541" s="39"/>
      <c r="AK541" s="19"/>
      <c r="AL541" s="19"/>
      <c r="AM541" s="19"/>
      <c r="AN541" s="19"/>
      <c r="AO541" s="19"/>
      <c r="AP541" s="19"/>
    </row>
    <row r="542" spans="1:42" x14ac:dyDescent="0.25">
      <c r="A542" s="32"/>
      <c r="AG542" s="20"/>
      <c r="AH542" s="21"/>
      <c r="AI542" s="39"/>
      <c r="AJ542" s="39"/>
      <c r="AK542" s="19"/>
      <c r="AL542" s="19"/>
      <c r="AM542" s="19"/>
      <c r="AN542" s="19"/>
      <c r="AO542" s="19"/>
      <c r="AP542" s="19"/>
    </row>
    <row r="543" spans="1:42" x14ac:dyDescent="0.25">
      <c r="A543" s="32"/>
      <c r="AG543" s="20"/>
      <c r="AH543" s="21"/>
      <c r="AI543" s="39"/>
      <c r="AJ543" s="39"/>
      <c r="AK543" s="19"/>
      <c r="AL543" s="19"/>
      <c r="AM543" s="19"/>
      <c r="AN543" s="19"/>
      <c r="AO543" s="19"/>
      <c r="AP543" s="19"/>
    </row>
    <row r="544" spans="1:42" x14ac:dyDescent="0.25">
      <c r="A544" s="32"/>
      <c r="AG544" s="20"/>
      <c r="AH544" s="21"/>
      <c r="AI544" s="39"/>
      <c r="AJ544" s="39"/>
      <c r="AK544" s="19"/>
      <c r="AL544" s="19"/>
      <c r="AM544" s="19"/>
      <c r="AN544" s="19"/>
      <c r="AO544" s="19"/>
      <c r="AP544" s="19"/>
    </row>
    <row r="545" spans="1:42" x14ac:dyDescent="0.25">
      <c r="A545" s="32"/>
      <c r="AG545" s="20"/>
      <c r="AH545" s="21"/>
      <c r="AI545" s="39"/>
      <c r="AJ545" s="39"/>
      <c r="AK545" s="19"/>
      <c r="AL545" s="19"/>
      <c r="AM545" s="19"/>
      <c r="AN545" s="19"/>
      <c r="AO545" s="19"/>
      <c r="AP545" s="19"/>
    </row>
    <row r="546" spans="1:42" x14ac:dyDescent="0.25">
      <c r="A546" s="32"/>
      <c r="AG546" s="20"/>
      <c r="AH546" s="21"/>
      <c r="AI546" s="39"/>
      <c r="AJ546" s="39"/>
      <c r="AK546" s="19"/>
      <c r="AL546" s="19"/>
      <c r="AM546" s="19"/>
      <c r="AN546" s="19"/>
      <c r="AO546" s="19"/>
      <c r="AP546" s="19"/>
    </row>
    <row r="547" spans="1:42" x14ac:dyDescent="0.25">
      <c r="A547" s="32"/>
      <c r="AG547" s="20"/>
      <c r="AH547" s="21"/>
      <c r="AI547" s="39"/>
      <c r="AJ547" s="39"/>
      <c r="AK547" s="19"/>
      <c r="AL547" s="19"/>
      <c r="AM547" s="19"/>
      <c r="AN547" s="19"/>
      <c r="AO547" s="19"/>
      <c r="AP547" s="19"/>
    </row>
    <row r="548" spans="1:42" x14ac:dyDescent="0.25">
      <c r="A548" s="32"/>
      <c r="AG548" s="20"/>
      <c r="AH548" s="21"/>
      <c r="AI548" s="39"/>
      <c r="AJ548" s="39"/>
      <c r="AK548" s="19"/>
      <c r="AL548" s="19"/>
      <c r="AM548" s="19"/>
      <c r="AN548" s="19"/>
      <c r="AO548" s="19"/>
      <c r="AP548" s="19"/>
    </row>
    <row r="549" spans="1:42" x14ac:dyDescent="0.25">
      <c r="A549" s="32"/>
      <c r="AG549" s="20"/>
      <c r="AH549" s="21"/>
      <c r="AI549" s="39"/>
      <c r="AJ549" s="39"/>
      <c r="AK549" s="19"/>
      <c r="AL549" s="19"/>
      <c r="AM549" s="19"/>
      <c r="AN549" s="19"/>
      <c r="AO549" s="19"/>
      <c r="AP549" s="19"/>
    </row>
    <row r="550" spans="1:42" x14ac:dyDescent="0.25">
      <c r="A550" s="32"/>
      <c r="AG550" s="20"/>
      <c r="AH550" s="21"/>
      <c r="AI550" s="39"/>
      <c r="AJ550" s="39"/>
      <c r="AK550" s="19"/>
      <c r="AL550" s="19"/>
      <c r="AM550" s="19"/>
      <c r="AN550" s="19"/>
      <c r="AO550" s="19"/>
      <c r="AP550" s="19"/>
    </row>
    <row r="551" spans="1:42" x14ac:dyDescent="0.25">
      <c r="A551" s="32"/>
      <c r="AG551" s="20"/>
      <c r="AH551" s="21"/>
      <c r="AI551" s="39"/>
      <c r="AJ551" s="39"/>
      <c r="AK551" s="19"/>
      <c r="AL551" s="19"/>
      <c r="AM551" s="19"/>
      <c r="AN551" s="19"/>
      <c r="AO551" s="19"/>
      <c r="AP551" s="19"/>
    </row>
    <row r="552" spans="1:42" x14ac:dyDescent="0.25">
      <c r="A552" s="32"/>
      <c r="AG552" s="20"/>
      <c r="AH552" s="21"/>
      <c r="AI552" s="39"/>
      <c r="AJ552" s="39"/>
      <c r="AK552" s="19"/>
      <c r="AL552" s="19"/>
      <c r="AM552" s="19"/>
      <c r="AN552" s="19"/>
      <c r="AO552" s="19"/>
      <c r="AP552" s="19"/>
    </row>
    <row r="553" spans="1:42" x14ac:dyDescent="0.25">
      <c r="A553" s="32"/>
      <c r="AG553" s="20"/>
      <c r="AH553" s="21"/>
      <c r="AI553" s="39"/>
      <c r="AJ553" s="39"/>
      <c r="AK553" s="19"/>
      <c r="AL553" s="19"/>
      <c r="AM553" s="19"/>
      <c r="AN553" s="19"/>
      <c r="AO553" s="19"/>
      <c r="AP553" s="19"/>
    </row>
    <row r="554" spans="1:42" x14ac:dyDescent="0.25">
      <c r="A554" s="32"/>
      <c r="AG554" s="20"/>
      <c r="AH554" s="21"/>
      <c r="AI554" s="39"/>
      <c r="AJ554" s="39"/>
      <c r="AK554" s="19"/>
      <c r="AL554" s="19"/>
      <c r="AM554" s="19"/>
      <c r="AN554" s="19"/>
      <c r="AO554" s="19"/>
      <c r="AP554" s="19"/>
    </row>
    <row r="555" spans="1:42" x14ac:dyDescent="0.25">
      <c r="A555" s="32"/>
      <c r="AG555" s="20"/>
      <c r="AH555" s="21"/>
      <c r="AI555" s="39"/>
      <c r="AJ555" s="39"/>
      <c r="AK555" s="19"/>
      <c r="AL555" s="19"/>
      <c r="AM555" s="19"/>
      <c r="AN555" s="19"/>
      <c r="AO555" s="19"/>
      <c r="AP555" s="19"/>
    </row>
    <row r="556" spans="1:42" x14ac:dyDescent="0.25">
      <c r="A556" s="32"/>
      <c r="AG556" s="20"/>
      <c r="AH556" s="21"/>
      <c r="AI556" s="39"/>
      <c r="AJ556" s="39"/>
      <c r="AK556" s="19"/>
      <c r="AL556" s="19"/>
      <c r="AM556" s="19"/>
      <c r="AN556" s="19"/>
      <c r="AO556" s="19"/>
      <c r="AP556" s="19"/>
    </row>
    <row r="557" spans="1:42" x14ac:dyDescent="0.25">
      <c r="A557" s="32"/>
      <c r="AG557" s="20"/>
      <c r="AH557" s="21"/>
      <c r="AI557" s="39"/>
      <c r="AJ557" s="39"/>
      <c r="AK557" s="19"/>
      <c r="AL557" s="19"/>
      <c r="AM557" s="19"/>
      <c r="AN557" s="19"/>
      <c r="AO557" s="19"/>
      <c r="AP557" s="19"/>
    </row>
    <row r="558" spans="1:42" x14ac:dyDescent="0.25">
      <c r="A558" s="32"/>
      <c r="AG558" s="20"/>
      <c r="AH558" s="21"/>
      <c r="AI558" s="39"/>
      <c r="AJ558" s="39"/>
      <c r="AK558" s="19"/>
      <c r="AL558" s="19"/>
      <c r="AM558" s="19"/>
      <c r="AN558" s="19"/>
      <c r="AO558" s="19"/>
      <c r="AP558" s="19"/>
    </row>
    <row r="559" spans="1:42" x14ac:dyDescent="0.25">
      <c r="A559" s="32"/>
      <c r="AG559" s="20"/>
      <c r="AH559" s="21"/>
      <c r="AI559" s="39"/>
      <c r="AJ559" s="39"/>
      <c r="AK559" s="19"/>
      <c r="AL559" s="19"/>
      <c r="AM559" s="19"/>
      <c r="AN559" s="19"/>
      <c r="AO559" s="19"/>
      <c r="AP559" s="19"/>
    </row>
    <row r="560" spans="1:42" x14ac:dyDescent="0.25">
      <c r="A560" s="32"/>
      <c r="AG560" s="20"/>
      <c r="AH560" s="21"/>
      <c r="AI560" s="39"/>
      <c r="AJ560" s="39"/>
      <c r="AK560" s="19"/>
      <c r="AL560" s="19"/>
      <c r="AM560" s="19"/>
      <c r="AN560" s="19"/>
      <c r="AO560" s="19"/>
      <c r="AP560" s="19"/>
    </row>
    <row r="561" spans="1:42" x14ac:dyDescent="0.25">
      <c r="A561" s="32"/>
      <c r="AG561" s="20"/>
      <c r="AH561" s="21"/>
      <c r="AI561" s="39"/>
      <c r="AJ561" s="39"/>
      <c r="AK561" s="19"/>
      <c r="AL561" s="19"/>
      <c r="AM561" s="19"/>
      <c r="AN561" s="19"/>
      <c r="AO561" s="19"/>
      <c r="AP561" s="19"/>
    </row>
    <row r="562" spans="1:42" x14ac:dyDescent="0.25">
      <c r="A562" s="32"/>
      <c r="AG562" s="20"/>
      <c r="AH562" s="21"/>
      <c r="AI562" s="39"/>
      <c r="AJ562" s="39"/>
      <c r="AK562" s="19"/>
      <c r="AL562" s="19"/>
      <c r="AM562" s="19"/>
      <c r="AN562" s="19"/>
      <c r="AO562" s="19"/>
      <c r="AP562" s="19"/>
    </row>
    <row r="563" spans="1:42" x14ac:dyDescent="0.25">
      <c r="A563" s="32"/>
      <c r="AG563" s="20"/>
      <c r="AH563" s="21"/>
      <c r="AI563" s="39"/>
      <c r="AJ563" s="39"/>
      <c r="AK563" s="19"/>
      <c r="AL563" s="19"/>
      <c r="AM563" s="19"/>
      <c r="AN563" s="19"/>
      <c r="AO563" s="19"/>
      <c r="AP563" s="19"/>
    </row>
    <row r="564" spans="1:42" x14ac:dyDescent="0.25">
      <c r="A564" s="32"/>
      <c r="AG564" s="20"/>
      <c r="AH564" s="21"/>
      <c r="AI564" s="39"/>
      <c r="AJ564" s="39"/>
      <c r="AK564" s="19"/>
      <c r="AL564" s="19"/>
      <c r="AM564" s="19"/>
      <c r="AN564" s="19"/>
      <c r="AO564" s="19"/>
      <c r="AP564" s="19"/>
    </row>
    <row r="565" spans="1:42" x14ac:dyDescent="0.25">
      <c r="A565" s="32"/>
      <c r="AG565" s="20"/>
      <c r="AH565" s="21"/>
      <c r="AI565" s="39"/>
      <c r="AJ565" s="39"/>
      <c r="AK565" s="19"/>
      <c r="AL565" s="19"/>
      <c r="AM565" s="19"/>
      <c r="AN565" s="19"/>
      <c r="AO565" s="19"/>
      <c r="AP565" s="19"/>
    </row>
    <row r="566" spans="1:42" x14ac:dyDescent="0.25">
      <c r="A566" s="32"/>
      <c r="AG566" s="20"/>
      <c r="AH566" s="21"/>
      <c r="AI566" s="39"/>
      <c r="AJ566" s="39"/>
      <c r="AK566" s="19"/>
      <c r="AL566" s="19"/>
      <c r="AM566" s="19"/>
      <c r="AN566" s="19"/>
      <c r="AO566" s="19"/>
      <c r="AP566" s="19"/>
    </row>
    <row r="567" spans="1:42" x14ac:dyDescent="0.25">
      <c r="A567" s="32"/>
      <c r="AG567" s="20"/>
      <c r="AH567" s="21"/>
      <c r="AI567" s="39"/>
      <c r="AJ567" s="39"/>
      <c r="AK567" s="19"/>
      <c r="AL567" s="19"/>
      <c r="AM567" s="19"/>
      <c r="AN567" s="19"/>
      <c r="AO567" s="19"/>
      <c r="AP567" s="19"/>
    </row>
    <row r="568" spans="1:42" x14ac:dyDescent="0.25">
      <c r="A568" s="32"/>
      <c r="AG568" s="20"/>
      <c r="AH568" s="21"/>
      <c r="AI568" s="39"/>
      <c r="AJ568" s="39"/>
      <c r="AK568" s="19"/>
      <c r="AL568" s="19"/>
      <c r="AM568" s="19"/>
      <c r="AN568" s="19"/>
      <c r="AO568" s="19"/>
      <c r="AP568" s="19"/>
    </row>
    <row r="569" spans="1:42" x14ac:dyDescent="0.25">
      <c r="A569" s="32"/>
      <c r="AG569" s="20"/>
      <c r="AH569" s="21"/>
      <c r="AI569" s="39"/>
      <c r="AJ569" s="39"/>
      <c r="AK569" s="19"/>
      <c r="AL569" s="19"/>
      <c r="AM569" s="19"/>
      <c r="AN569" s="19"/>
      <c r="AO569" s="19"/>
      <c r="AP569" s="19"/>
    </row>
    <row r="570" spans="1:42" x14ac:dyDescent="0.25">
      <c r="A570" s="32"/>
      <c r="AG570" s="20"/>
      <c r="AH570" s="21"/>
      <c r="AI570" s="39"/>
      <c r="AJ570" s="39"/>
      <c r="AK570" s="19"/>
      <c r="AL570" s="19"/>
      <c r="AM570" s="19"/>
      <c r="AN570" s="19"/>
      <c r="AO570" s="19"/>
      <c r="AP570" s="19"/>
    </row>
    <row r="571" spans="1:42" x14ac:dyDescent="0.25">
      <c r="A571" s="32"/>
      <c r="AG571" s="20"/>
      <c r="AH571" s="21"/>
      <c r="AI571" s="39"/>
      <c r="AJ571" s="39"/>
      <c r="AK571" s="19"/>
      <c r="AL571" s="19"/>
      <c r="AM571" s="19"/>
      <c r="AN571" s="19"/>
      <c r="AO571" s="19"/>
      <c r="AP571" s="19"/>
    </row>
    <row r="572" spans="1:42" x14ac:dyDescent="0.25">
      <c r="A572" s="32"/>
      <c r="AG572" s="20"/>
      <c r="AH572" s="21"/>
      <c r="AI572" s="39"/>
      <c r="AJ572" s="39"/>
      <c r="AK572" s="19"/>
      <c r="AL572" s="19"/>
      <c r="AM572" s="19"/>
      <c r="AN572" s="19"/>
      <c r="AO572" s="19"/>
      <c r="AP572" s="19"/>
    </row>
    <row r="573" spans="1:42" x14ac:dyDescent="0.25">
      <c r="A573" s="32"/>
      <c r="AG573" s="20"/>
      <c r="AH573" s="21"/>
      <c r="AI573" s="39"/>
      <c r="AJ573" s="39"/>
      <c r="AK573" s="19"/>
      <c r="AL573" s="19"/>
      <c r="AM573" s="19"/>
      <c r="AN573" s="19"/>
      <c r="AO573" s="19"/>
      <c r="AP573" s="19"/>
    </row>
    <row r="574" spans="1:42" x14ac:dyDescent="0.25">
      <c r="A574" s="32"/>
      <c r="AG574" s="20"/>
      <c r="AH574" s="21"/>
      <c r="AI574" s="39"/>
      <c r="AJ574" s="39"/>
      <c r="AK574" s="19"/>
      <c r="AL574" s="19"/>
      <c r="AM574" s="19"/>
      <c r="AN574" s="19"/>
      <c r="AO574" s="19"/>
      <c r="AP574" s="19"/>
    </row>
    <row r="575" spans="1:42" x14ac:dyDescent="0.25">
      <c r="A575" s="32"/>
      <c r="AG575" s="20"/>
      <c r="AH575" s="21"/>
      <c r="AI575" s="39"/>
      <c r="AJ575" s="39"/>
      <c r="AK575" s="19"/>
      <c r="AL575" s="19"/>
      <c r="AM575" s="19"/>
      <c r="AN575" s="19"/>
      <c r="AO575" s="19"/>
      <c r="AP575" s="19"/>
    </row>
    <row r="576" spans="1:42" x14ac:dyDescent="0.25">
      <c r="A576" s="32"/>
      <c r="AG576" s="20"/>
      <c r="AH576" s="21"/>
      <c r="AI576" s="39"/>
      <c r="AJ576" s="39"/>
      <c r="AK576" s="19"/>
      <c r="AL576" s="19"/>
      <c r="AM576" s="19"/>
      <c r="AN576" s="19"/>
      <c r="AO576" s="19"/>
      <c r="AP576" s="19"/>
    </row>
    <row r="577" spans="1:42" x14ac:dyDescent="0.25">
      <c r="A577" s="32"/>
      <c r="AG577" s="20"/>
      <c r="AH577" s="21"/>
      <c r="AI577" s="39"/>
      <c r="AJ577" s="39"/>
      <c r="AK577" s="19"/>
      <c r="AL577" s="19"/>
      <c r="AM577" s="19"/>
      <c r="AN577" s="19"/>
      <c r="AO577" s="19"/>
      <c r="AP577" s="19"/>
    </row>
    <row r="578" spans="1:42" x14ac:dyDescent="0.25">
      <c r="A578" s="32"/>
      <c r="AG578" s="20"/>
      <c r="AH578" s="21"/>
      <c r="AI578" s="39"/>
      <c r="AJ578" s="39"/>
      <c r="AK578" s="19"/>
      <c r="AL578" s="19"/>
      <c r="AM578" s="19"/>
      <c r="AN578" s="19"/>
      <c r="AO578" s="19"/>
      <c r="AP578" s="19"/>
    </row>
    <row r="579" spans="1:42" x14ac:dyDescent="0.25">
      <c r="A579" s="32"/>
      <c r="AG579" s="20"/>
      <c r="AH579" s="21"/>
      <c r="AI579" s="39"/>
      <c r="AJ579" s="39"/>
      <c r="AK579" s="19"/>
      <c r="AL579" s="19"/>
      <c r="AM579" s="19"/>
      <c r="AN579" s="19"/>
      <c r="AO579" s="19"/>
      <c r="AP579" s="19"/>
    </row>
    <row r="580" spans="1:42" x14ac:dyDescent="0.25">
      <c r="A580" s="32"/>
      <c r="AG580" s="20"/>
      <c r="AH580" s="21"/>
      <c r="AI580" s="39"/>
      <c r="AJ580" s="39"/>
      <c r="AK580" s="19"/>
      <c r="AL580" s="19"/>
      <c r="AM580" s="19"/>
      <c r="AN580" s="19"/>
      <c r="AO580" s="19"/>
      <c r="AP580" s="19"/>
    </row>
    <row r="581" spans="1:42" x14ac:dyDescent="0.25">
      <c r="A581" s="32"/>
      <c r="AG581" s="20"/>
      <c r="AH581" s="21"/>
      <c r="AI581" s="39"/>
      <c r="AJ581" s="39"/>
      <c r="AK581" s="19"/>
      <c r="AL581" s="19"/>
      <c r="AM581" s="19"/>
      <c r="AN581" s="19"/>
      <c r="AO581" s="19"/>
      <c r="AP581" s="19"/>
    </row>
    <row r="582" spans="1:42" x14ac:dyDescent="0.25">
      <c r="A582" s="32"/>
      <c r="AG582" s="20"/>
      <c r="AH582" s="21"/>
      <c r="AI582" s="39"/>
      <c r="AJ582" s="39"/>
      <c r="AK582" s="19"/>
      <c r="AL582" s="19"/>
      <c r="AM582" s="19"/>
      <c r="AN582" s="19"/>
      <c r="AO582" s="19"/>
      <c r="AP582" s="19"/>
    </row>
    <row r="583" spans="1:42" x14ac:dyDescent="0.25">
      <c r="A583" s="32"/>
      <c r="AG583" s="20"/>
      <c r="AH583" s="21"/>
      <c r="AI583" s="39"/>
      <c r="AJ583" s="39"/>
      <c r="AK583" s="19"/>
      <c r="AL583" s="19"/>
      <c r="AM583" s="19"/>
      <c r="AN583" s="19"/>
      <c r="AO583" s="19"/>
      <c r="AP583" s="19"/>
    </row>
    <row r="584" spans="1:42" x14ac:dyDescent="0.25">
      <c r="A584" s="32"/>
      <c r="AG584" s="20"/>
      <c r="AH584" s="21"/>
      <c r="AI584" s="39"/>
      <c r="AJ584" s="39"/>
      <c r="AK584" s="19"/>
      <c r="AL584" s="19"/>
      <c r="AM584" s="19"/>
      <c r="AN584" s="19"/>
      <c r="AO584" s="19"/>
      <c r="AP584" s="19"/>
    </row>
    <row r="585" spans="1:42" x14ac:dyDescent="0.25">
      <c r="A585" s="32"/>
      <c r="AG585" s="20"/>
      <c r="AH585" s="21"/>
      <c r="AI585" s="39"/>
      <c r="AJ585" s="39"/>
      <c r="AK585" s="19"/>
      <c r="AL585" s="19"/>
      <c r="AM585" s="19"/>
      <c r="AN585" s="19"/>
      <c r="AO585" s="19"/>
      <c r="AP585" s="19"/>
    </row>
    <row r="586" spans="1:42" x14ac:dyDescent="0.25">
      <c r="A586" s="32"/>
      <c r="AG586" s="20"/>
      <c r="AH586" s="21"/>
      <c r="AI586" s="39"/>
      <c r="AJ586" s="39"/>
      <c r="AK586" s="19"/>
      <c r="AL586" s="19"/>
      <c r="AM586" s="19"/>
      <c r="AN586" s="19"/>
      <c r="AO586" s="19"/>
      <c r="AP586" s="19"/>
    </row>
    <row r="587" spans="1:42" x14ac:dyDescent="0.25">
      <c r="A587" s="32"/>
      <c r="AG587" s="20"/>
      <c r="AH587" s="21"/>
      <c r="AI587" s="39"/>
      <c r="AJ587" s="39"/>
      <c r="AK587" s="19"/>
      <c r="AL587" s="19"/>
      <c r="AM587" s="19"/>
      <c r="AN587" s="19"/>
      <c r="AO587" s="19"/>
      <c r="AP587" s="19"/>
    </row>
    <row r="588" spans="1:42" x14ac:dyDescent="0.25">
      <c r="A588" s="32"/>
      <c r="AG588" s="20"/>
      <c r="AH588" s="21"/>
      <c r="AI588" s="39"/>
      <c r="AJ588" s="39"/>
      <c r="AK588" s="19"/>
      <c r="AL588" s="19"/>
      <c r="AM588" s="19"/>
      <c r="AN588" s="19"/>
      <c r="AO588" s="19"/>
      <c r="AP588" s="19"/>
    </row>
    <row r="589" spans="1:42" x14ac:dyDescent="0.25">
      <c r="A589" s="32"/>
      <c r="AG589" s="20"/>
      <c r="AH589" s="21"/>
      <c r="AI589" s="39"/>
      <c r="AJ589" s="39"/>
      <c r="AK589" s="19"/>
      <c r="AL589" s="19"/>
      <c r="AM589" s="19"/>
      <c r="AN589" s="19"/>
      <c r="AO589" s="19"/>
      <c r="AP589" s="19"/>
    </row>
    <row r="590" spans="1:42" x14ac:dyDescent="0.25">
      <c r="A590" s="32"/>
      <c r="AG590" s="20"/>
      <c r="AH590" s="21"/>
      <c r="AI590" s="39"/>
      <c r="AJ590" s="39"/>
      <c r="AK590" s="19"/>
      <c r="AL590" s="19"/>
      <c r="AM590" s="19"/>
      <c r="AN590" s="19"/>
      <c r="AO590" s="19"/>
      <c r="AP590" s="19"/>
    </row>
    <row r="591" spans="1:42" x14ac:dyDescent="0.25">
      <c r="A591" s="32"/>
      <c r="AG591" s="20"/>
      <c r="AH591" s="21"/>
      <c r="AI591" s="39"/>
      <c r="AJ591" s="39"/>
      <c r="AK591" s="19"/>
      <c r="AL591" s="19"/>
      <c r="AM591" s="19"/>
      <c r="AN591" s="19"/>
      <c r="AO591" s="19"/>
      <c r="AP591" s="19"/>
    </row>
    <row r="592" spans="1:42" x14ac:dyDescent="0.25">
      <c r="A592" s="32"/>
      <c r="AG592" s="20"/>
      <c r="AH592" s="21"/>
      <c r="AI592" s="39"/>
      <c r="AJ592" s="39"/>
      <c r="AK592" s="19"/>
      <c r="AL592" s="19"/>
      <c r="AM592" s="19"/>
      <c r="AN592" s="19"/>
      <c r="AO592" s="19"/>
      <c r="AP592" s="19"/>
    </row>
    <row r="593" spans="1:42" x14ac:dyDescent="0.25">
      <c r="A593" s="32"/>
      <c r="AG593" s="20"/>
      <c r="AH593" s="21"/>
      <c r="AI593" s="39"/>
      <c r="AJ593" s="39"/>
      <c r="AK593" s="19"/>
      <c r="AL593" s="19"/>
      <c r="AM593" s="19"/>
      <c r="AN593" s="19"/>
      <c r="AO593" s="19"/>
      <c r="AP593" s="19"/>
    </row>
    <row r="594" spans="1:42" x14ac:dyDescent="0.25">
      <c r="A594" s="32"/>
      <c r="AG594" s="20"/>
      <c r="AH594" s="21"/>
      <c r="AI594" s="39"/>
      <c r="AJ594" s="39"/>
      <c r="AK594" s="19"/>
      <c r="AL594" s="19"/>
      <c r="AM594" s="19"/>
      <c r="AN594" s="19"/>
      <c r="AO594" s="19"/>
      <c r="AP594" s="19"/>
    </row>
    <row r="595" spans="1:42" x14ac:dyDescent="0.25">
      <c r="A595" s="32"/>
      <c r="AG595" s="20"/>
      <c r="AH595" s="21"/>
      <c r="AI595" s="39"/>
      <c r="AJ595" s="39"/>
      <c r="AK595" s="19"/>
      <c r="AL595" s="19"/>
      <c r="AM595" s="19"/>
      <c r="AN595" s="19"/>
      <c r="AO595" s="19"/>
      <c r="AP595" s="19"/>
    </row>
    <row r="596" spans="1:42" x14ac:dyDescent="0.25">
      <c r="A596" s="32"/>
      <c r="AG596" s="20"/>
      <c r="AH596" s="21"/>
      <c r="AI596" s="39"/>
      <c r="AJ596" s="39"/>
      <c r="AK596" s="19"/>
      <c r="AL596" s="19"/>
      <c r="AM596" s="19"/>
      <c r="AN596" s="19"/>
      <c r="AO596" s="19"/>
      <c r="AP596" s="19"/>
    </row>
    <row r="597" spans="1:42" x14ac:dyDescent="0.25">
      <c r="A597" s="32"/>
      <c r="AG597" s="20"/>
      <c r="AH597" s="21"/>
      <c r="AI597" s="39"/>
      <c r="AJ597" s="39"/>
      <c r="AK597" s="19"/>
      <c r="AL597" s="19"/>
      <c r="AM597" s="19"/>
      <c r="AN597" s="19"/>
      <c r="AO597" s="19"/>
      <c r="AP597" s="19"/>
    </row>
    <row r="598" spans="1:42" x14ac:dyDescent="0.25">
      <c r="A598" s="32"/>
      <c r="AG598" s="20"/>
      <c r="AH598" s="21"/>
      <c r="AI598" s="39"/>
      <c r="AJ598" s="39"/>
      <c r="AK598" s="19"/>
      <c r="AL598" s="19"/>
      <c r="AM598" s="19"/>
      <c r="AN598" s="19"/>
      <c r="AO598" s="19"/>
      <c r="AP598" s="19"/>
    </row>
    <row r="599" spans="1:42" x14ac:dyDescent="0.25">
      <c r="A599" s="32"/>
      <c r="AG599" s="20"/>
      <c r="AH599" s="21"/>
      <c r="AI599" s="39"/>
      <c r="AJ599" s="39"/>
      <c r="AK599" s="19"/>
      <c r="AL599" s="19"/>
      <c r="AM599" s="19"/>
      <c r="AN599" s="19"/>
      <c r="AO599" s="19"/>
      <c r="AP599" s="19"/>
    </row>
    <row r="600" spans="1:42" x14ac:dyDescent="0.25">
      <c r="A600" s="32"/>
      <c r="AG600" s="20"/>
      <c r="AH600" s="21"/>
      <c r="AI600" s="39"/>
      <c r="AJ600" s="39"/>
      <c r="AK600" s="19"/>
      <c r="AL600" s="19"/>
      <c r="AM600" s="19"/>
      <c r="AN600" s="19"/>
      <c r="AO600" s="19"/>
      <c r="AP600" s="19"/>
    </row>
    <row r="601" spans="1:42" x14ac:dyDescent="0.25">
      <c r="A601" s="32"/>
      <c r="AG601" s="20"/>
      <c r="AH601" s="21"/>
      <c r="AI601" s="39"/>
      <c r="AJ601" s="39"/>
      <c r="AK601" s="19"/>
      <c r="AL601" s="19"/>
      <c r="AM601" s="19"/>
      <c r="AN601" s="19"/>
      <c r="AO601" s="19"/>
      <c r="AP601" s="19"/>
    </row>
    <row r="602" spans="1:42" x14ac:dyDescent="0.25">
      <c r="A602" s="32"/>
      <c r="AG602" s="20"/>
      <c r="AH602" s="21"/>
      <c r="AI602" s="39"/>
      <c r="AJ602" s="39"/>
      <c r="AK602" s="19"/>
      <c r="AL602" s="19"/>
      <c r="AM602" s="19"/>
      <c r="AN602" s="19"/>
      <c r="AO602" s="19"/>
      <c r="AP602" s="19"/>
    </row>
    <row r="603" spans="1:42" x14ac:dyDescent="0.25">
      <c r="A603" s="32"/>
      <c r="AG603" s="20"/>
      <c r="AH603" s="21"/>
      <c r="AI603" s="39"/>
      <c r="AJ603" s="39"/>
      <c r="AK603" s="19"/>
      <c r="AL603" s="19"/>
      <c r="AM603" s="19"/>
      <c r="AN603" s="19"/>
      <c r="AO603" s="19"/>
      <c r="AP603" s="19"/>
    </row>
    <row r="604" spans="1:42" x14ac:dyDescent="0.25">
      <c r="A604" s="32"/>
      <c r="AG604" s="20"/>
      <c r="AH604" s="21"/>
      <c r="AI604" s="39"/>
      <c r="AJ604" s="39"/>
      <c r="AK604" s="19"/>
      <c r="AL604" s="19"/>
      <c r="AM604" s="19"/>
      <c r="AN604" s="19"/>
      <c r="AO604" s="19"/>
      <c r="AP604" s="19"/>
    </row>
    <row r="605" spans="1:42" x14ac:dyDescent="0.25">
      <c r="A605" s="32"/>
      <c r="AG605" s="20"/>
      <c r="AH605" s="21"/>
      <c r="AI605" s="39"/>
      <c r="AJ605" s="39"/>
      <c r="AK605" s="19"/>
      <c r="AL605" s="19"/>
      <c r="AM605" s="19"/>
      <c r="AN605" s="19"/>
      <c r="AO605" s="19"/>
      <c r="AP605" s="19"/>
    </row>
    <row r="606" spans="1:42" x14ac:dyDescent="0.25">
      <c r="A606" s="32"/>
      <c r="AG606" s="20"/>
      <c r="AH606" s="21"/>
      <c r="AI606" s="39"/>
      <c r="AJ606" s="39"/>
      <c r="AK606" s="19"/>
      <c r="AL606" s="19"/>
      <c r="AM606" s="19"/>
      <c r="AN606" s="19"/>
      <c r="AO606" s="19"/>
      <c r="AP606" s="19"/>
    </row>
    <row r="607" spans="1:42" x14ac:dyDescent="0.25">
      <c r="A607" s="32"/>
      <c r="AG607" s="20"/>
      <c r="AH607" s="21"/>
      <c r="AI607" s="39"/>
      <c r="AJ607" s="39"/>
      <c r="AK607" s="19"/>
      <c r="AL607" s="19"/>
      <c r="AM607" s="19"/>
      <c r="AN607" s="19"/>
      <c r="AO607" s="19"/>
      <c r="AP607" s="19"/>
    </row>
    <row r="608" spans="1:42" x14ac:dyDescent="0.25">
      <c r="A608" s="32"/>
      <c r="AG608" s="20"/>
      <c r="AH608" s="21"/>
      <c r="AI608" s="39"/>
      <c r="AJ608" s="39"/>
      <c r="AK608" s="19"/>
      <c r="AL608" s="19"/>
      <c r="AM608" s="19"/>
      <c r="AN608" s="19"/>
      <c r="AO608" s="19"/>
      <c r="AP608" s="19"/>
    </row>
    <row r="609" spans="1:42" x14ac:dyDescent="0.25">
      <c r="A609" s="32"/>
      <c r="AG609" s="20"/>
      <c r="AH609" s="21"/>
      <c r="AI609" s="39"/>
      <c r="AJ609" s="39"/>
      <c r="AK609" s="19"/>
      <c r="AL609" s="19"/>
      <c r="AM609" s="19"/>
      <c r="AN609" s="19"/>
      <c r="AO609" s="19"/>
      <c r="AP609" s="19"/>
    </row>
    <row r="610" spans="1:42" x14ac:dyDescent="0.25">
      <c r="A610" s="32"/>
      <c r="AG610" s="20"/>
      <c r="AH610" s="21"/>
      <c r="AI610" s="39"/>
      <c r="AJ610" s="39"/>
      <c r="AK610" s="19"/>
      <c r="AL610" s="19"/>
      <c r="AM610" s="19"/>
      <c r="AN610" s="19"/>
      <c r="AO610" s="19"/>
      <c r="AP610" s="19"/>
    </row>
    <row r="611" spans="1:42" x14ac:dyDescent="0.25">
      <c r="A611" s="32"/>
      <c r="AG611" s="20"/>
      <c r="AH611" s="21"/>
      <c r="AI611" s="39"/>
      <c r="AJ611" s="39"/>
      <c r="AK611" s="19"/>
      <c r="AL611" s="19"/>
      <c r="AM611" s="19"/>
      <c r="AN611" s="19"/>
      <c r="AO611" s="19"/>
      <c r="AP611" s="19"/>
    </row>
    <row r="612" spans="1:42" x14ac:dyDescent="0.25">
      <c r="A612" s="32"/>
      <c r="AG612" s="20"/>
      <c r="AH612" s="21"/>
      <c r="AI612" s="39"/>
      <c r="AJ612" s="39"/>
      <c r="AK612" s="19"/>
      <c r="AL612" s="19"/>
      <c r="AM612" s="19"/>
      <c r="AN612" s="19"/>
      <c r="AO612" s="19"/>
      <c r="AP612" s="19"/>
    </row>
    <row r="613" spans="1:42" x14ac:dyDescent="0.25">
      <c r="A613" s="32"/>
      <c r="AG613" s="20"/>
      <c r="AH613" s="21"/>
      <c r="AI613" s="39"/>
      <c r="AJ613" s="39"/>
      <c r="AK613" s="19"/>
      <c r="AL613" s="19"/>
      <c r="AM613" s="19"/>
      <c r="AN613" s="19"/>
      <c r="AO613" s="19"/>
      <c r="AP613" s="19"/>
    </row>
    <row r="614" spans="1:42" x14ac:dyDescent="0.25">
      <c r="A614" s="32"/>
      <c r="AG614" s="20"/>
      <c r="AH614" s="21"/>
      <c r="AI614" s="39"/>
      <c r="AJ614" s="39"/>
      <c r="AK614" s="19"/>
      <c r="AL614" s="19"/>
      <c r="AM614" s="19"/>
      <c r="AN614" s="19"/>
      <c r="AO614" s="19"/>
      <c r="AP614" s="19"/>
    </row>
    <row r="615" spans="1:42" x14ac:dyDescent="0.25">
      <c r="A615" s="32"/>
      <c r="AG615" s="20"/>
      <c r="AH615" s="21"/>
      <c r="AI615" s="39"/>
      <c r="AJ615" s="39"/>
      <c r="AK615" s="19"/>
      <c r="AL615" s="19"/>
      <c r="AM615" s="19"/>
      <c r="AN615" s="19"/>
      <c r="AO615" s="19"/>
      <c r="AP615" s="19"/>
    </row>
    <row r="616" spans="1:42" x14ac:dyDescent="0.25">
      <c r="A616" s="32"/>
      <c r="AG616" s="20"/>
      <c r="AH616" s="21"/>
      <c r="AI616" s="39"/>
      <c r="AJ616" s="39"/>
      <c r="AK616" s="19"/>
      <c r="AL616" s="19"/>
      <c r="AM616" s="19"/>
      <c r="AN616" s="19"/>
      <c r="AO616" s="19"/>
      <c r="AP616" s="19"/>
    </row>
    <row r="617" spans="1:42" x14ac:dyDescent="0.25">
      <c r="A617" s="32"/>
      <c r="AG617" s="20"/>
      <c r="AH617" s="21"/>
      <c r="AI617" s="39"/>
      <c r="AJ617" s="39"/>
      <c r="AK617" s="19"/>
      <c r="AL617" s="19"/>
      <c r="AM617" s="19"/>
      <c r="AN617" s="19"/>
      <c r="AO617" s="19"/>
      <c r="AP617" s="19"/>
    </row>
    <row r="618" spans="1:42" x14ac:dyDescent="0.25">
      <c r="A618" s="32"/>
      <c r="AG618" s="20"/>
      <c r="AH618" s="21"/>
      <c r="AI618" s="39"/>
      <c r="AJ618" s="39"/>
      <c r="AK618" s="19"/>
      <c r="AL618" s="19"/>
      <c r="AM618" s="19"/>
      <c r="AN618" s="19"/>
      <c r="AO618" s="19"/>
      <c r="AP618" s="19"/>
    </row>
    <row r="619" spans="1:42" x14ac:dyDescent="0.25">
      <c r="A619" s="32"/>
      <c r="AG619" s="20"/>
      <c r="AH619" s="21"/>
      <c r="AI619" s="39"/>
      <c r="AJ619" s="39"/>
      <c r="AK619" s="19"/>
      <c r="AL619" s="19"/>
      <c r="AM619" s="19"/>
      <c r="AN619" s="19"/>
      <c r="AO619" s="19"/>
      <c r="AP619" s="19"/>
    </row>
    <row r="620" spans="1:42" x14ac:dyDescent="0.25">
      <c r="A620" s="32"/>
      <c r="AG620" s="20"/>
      <c r="AH620" s="21"/>
      <c r="AI620" s="39"/>
      <c r="AJ620" s="39"/>
      <c r="AK620" s="19"/>
      <c r="AL620" s="19"/>
      <c r="AM620" s="19"/>
      <c r="AN620" s="19"/>
      <c r="AO620" s="19"/>
      <c r="AP620" s="19"/>
    </row>
    <row r="621" spans="1:42" x14ac:dyDescent="0.25">
      <c r="A621" s="32"/>
      <c r="AG621" s="20"/>
      <c r="AH621" s="21"/>
      <c r="AI621" s="39"/>
      <c r="AJ621" s="39"/>
      <c r="AK621" s="19"/>
      <c r="AL621" s="19"/>
      <c r="AM621" s="19"/>
      <c r="AN621" s="19"/>
      <c r="AO621" s="19"/>
      <c r="AP621" s="19"/>
    </row>
    <row r="622" spans="1:42" x14ac:dyDescent="0.25">
      <c r="A622" s="32"/>
      <c r="AG622" s="20"/>
      <c r="AH622" s="21"/>
      <c r="AI622" s="39"/>
      <c r="AJ622" s="39"/>
      <c r="AK622" s="19"/>
      <c r="AL622" s="19"/>
      <c r="AM622" s="19"/>
      <c r="AN622" s="19"/>
      <c r="AO622" s="19"/>
      <c r="AP622" s="19"/>
    </row>
    <row r="623" spans="1:42" x14ac:dyDescent="0.25">
      <c r="A623" s="32"/>
      <c r="AG623" s="20"/>
      <c r="AH623" s="21"/>
      <c r="AI623" s="39"/>
      <c r="AJ623" s="39"/>
      <c r="AK623" s="19"/>
      <c r="AL623" s="19"/>
      <c r="AM623" s="19"/>
      <c r="AN623" s="19"/>
      <c r="AO623" s="19"/>
      <c r="AP623" s="19"/>
    </row>
    <row r="624" spans="1:42" x14ac:dyDescent="0.25">
      <c r="A624" s="32"/>
      <c r="AG624" s="20"/>
      <c r="AH624" s="21"/>
      <c r="AI624" s="39"/>
      <c r="AJ624" s="39"/>
      <c r="AK624" s="19"/>
      <c r="AL624" s="19"/>
      <c r="AM624" s="19"/>
      <c r="AN624" s="19"/>
      <c r="AO624" s="19"/>
      <c r="AP624" s="19"/>
    </row>
    <row r="625" spans="1:42" x14ac:dyDescent="0.25">
      <c r="A625" s="32"/>
      <c r="AG625" s="20"/>
      <c r="AH625" s="21"/>
      <c r="AI625" s="39"/>
      <c r="AJ625" s="39"/>
      <c r="AK625" s="19"/>
      <c r="AL625" s="19"/>
      <c r="AM625" s="19"/>
      <c r="AN625" s="19"/>
      <c r="AO625" s="19"/>
      <c r="AP625" s="19"/>
    </row>
    <row r="626" spans="1:42" x14ac:dyDescent="0.25">
      <c r="A626" s="32"/>
      <c r="AG626" s="20"/>
      <c r="AH626" s="21"/>
      <c r="AI626" s="39"/>
      <c r="AJ626" s="39"/>
      <c r="AK626" s="19"/>
      <c r="AL626" s="19"/>
      <c r="AM626" s="19"/>
      <c r="AN626" s="19"/>
      <c r="AO626" s="19"/>
      <c r="AP626" s="19"/>
    </row>
    <row r="627" spans="1:42" x14ac:dyDescent="0.25">
      <c r="A627" s="32"/>
      <c r="AG627" s="20"/>
      <c r="AH627" s="21"/>
      <c r="AI627" s="39"/>
      <c r="AJ627" s="39"/>
      <c r="AK627" s="19"/>
      <c r="AL627" s="19"/>
      <c r="AM627" s="19"/>
      <c r="AN627" s="19"/>
      <c r="AO627" s="19"/>
      <c r="AP627" s="19"/>
    </row>
    <row r="628" spans="1:42" x14ac:dyDescent="0.25">
      <c r="A628" s="32"/>
      <c r="AG628" s="20"/>
      <c r="AH628" s="21"/>
      <c r="AI628" s="39"/>
      <c r="AJ628" s="39"/>
      <c r="AK628" s="19"/>
      <c r="AL628" s="19"/>
      <c r="AM628" s="19"/>
      <c r="AN628" s="19"/>
      <c r="AO628" s="19"/>
      <c r="AP628" s="19"/>
    </row>
    <row r="629" spans="1:42" x14ac:dyDescent="0.25">
      <c r="A629" s="32"/>
      <c r="AG629" s="20"/>
      <c r="AH629" s="21"/>
      <c r="AI629" s="39"/>
      <c r="AJ629" s="39"/>
      <c r="AK629" s="19"/>
      <c r="AL629" s="19"/>
      <c r="AM629" s="19"/>
      <c r="AN629" s="19"/>
      <c r="AO629" s="19"/>
      <c r="AP629" s="19"/>
    </row>
    <row r="630" spans="1:42" x14ac:dyDescent="0.25">
      <c r="A630" s="32"/>
      <c r="AG630" s="20"/>
      <c r="AH630" s="21"/>
      <c r="AI630" s="39"/>
      <c r="AJ630" s="39"/>
      <c r="AK630" s="19"/>
      <c r="AL630" s="19"/>
      <c r="AM630" s="19"/>
      <c r="AN630" s="19"/>
      <c r="AO630" s="19"/>
      <c r="AP630" s="19"/>
    </row>
    <row r="631" spans="1:42" x14ac:dyDescent="0.25">
      <c r="A631" s="32"/>
      <c r="AG631" s="20"/>
      <c r="AH631" s="21"/>
      <c r="AI631" s="39"/>
      <c r="AJ631" s="39"/>
      <c r="AK631" s="19"/>
      <c r="AL631" s="19"/>
      <c r="AM631" s="19"/>
      <c r="AN631" s="19"/>
      <c r="AO631" s="19"/>
      <c r="AP631" s="19"/>
    </row>
    <row r="632" spans="1:42" x14ac:dyDescent="0.25">
      <c r="A632" s="32"/>
      <c r="AG632" s="20"/>
      <c r="AH632" s="21"/>
      <c r="AI632" s="39"/>
      <c r="AJ632" s="39"/>
      <c r="AK632" s="19"/>
      <c r="AL632" s="19"/>
      <c r="AM632" s="19"/>
      <c r="AN632" s="19"/>
      <c r="AO632" s="19"/>
      <c r="AP632" s="19"/>
    </row>
    <row r="633" spans="1:42" x14ac:dyDescent="0.25">
      <c r="A633" s="32"/>
      <c r="AG633" s="20"/>
      <c r="AH633" s="21"/>
      <c r="AI633" s="39"/>
      <c r="AJ633" s="39"/>
      <c r="AK633" s="19"/>
      <c r="AL633" s="19"/>
      <c r="AM633" s="19"/>
      <c r="AN633" s="19"/>
      <c r="AO633" s="19"/>
      <c r="AP633" s="19"/>
    </row>
    <row r="634" spans="1:42" x14ac:dyDescent="0.25">
      <c r="A634" s="32"/>
      <c r="AG634" s="20"/>
      <c r="AH634" s="21"/>
      <c r="AI634" s="39"/>
      <c r="AJ634" s="39"/>
      <c r="AK634" s="19"/>
      <c r="AL634" s="19"/>
      <c r="AM634" s="19"/>
      <c r="AN634" s="19"/>
      <c r="AO634" s="19"/>
      <c r="AP634" s="19"/>
    </row>
    <row r="635" spans="1:42" x14ac:dyDescent="0.25">
      <c r="A635" s="32"/>
      <c r="AG635" s="20"/>
      <c r="AH635" s="21"/>
      <c r="AI635" s="39"/>
      <c r="AJ635" s="39"/>
      <c r="AK635" s="19"/>
      <c r="AL635" s="19"/>
      <c r="AM635" s="19"/>
      <c r="AN635" s="19"/>
      <c r="AO635" s="19"/>
      <c r="AP635" s="19"/>
    </row>
    <row r="636" spans="1:42" x14ac:dyDescent="0.25">
      <c r="A636" s="32"/>
      <c r="AG636" s="20"/>
      <c r="AH636" s="21"/>
      <c r="AI636" s="39"/>
      <c r="AJ636" s="39"/>
      <c r="AK636" s="19"/>
      <c r="AL636" s="19"/>
      <c r="AM636" s="19"/>
      <c r="AN636" s="19"/>
      <c r="AO636" s="19"/>
      <c r="AP636" s="19"/>
    </row>
    <row r="637" spans="1:42" x14ac:dyDescent="0.25">
      <c r="A637" s="32"/>
      <c r="AG637" s="20"/>
      <c r="AH637" s="21"/>
      <c r="AI637" s="39"/>
      <c r="AJ637" s="39"/>
      <c r="AK637" s="19"/>
      <c r="AL637" s="19"/>
      <c r="AM637" s="19"/>
      <c r="AN637" s="19"/>
      <c r="AO637" s="19"/>
      <c r="AP637" s="19"/>
    </row>
    <row r="638" spans="1:42" x14ac:dyDescent="0.25">
      <c r="A638" s="32"/>
      <c r="AG638" s="20"/>
      <c r="AH638" s="21"/>
      <c r="AI638" s="39"/>
      <c r="AJ638" s="39"/>
      <c r="AK638" s="19"/>
      <c r="AL638" s="19"/>
      <c r="AM638" s="19"/>
      <c r="AN638" s="19"/>
      <c r="AO638" s="19"/>
      <c r="AP638" s="19"/>
    </row>
    <row r="639" spans="1:42" x14ac:dyDescent="0.25">
      <c r="A639" s="32"/>
      <c r="AG639" s="20"/>
      <c r="AH639" s="21"/>
      <c r="AI639" s="39"/>
      <c r="AJ639" s="39"/>
      <c r="AK639" s="19"/>
      <c r="AL639" s="19"/>
      <c r="AM639" s="19"/>
      <c r="AN639" s="19"/>
      <c r="AO639" s="19"/>
      <c r="AP639" s="19"/>
    </row>
    <row r="640" spans="1:42" x14ac:dyDescent="0.25">
      <c r="A640" s="32"/>
      <c r="AG640" s="20"/>
      <c r="AH640" s="21"/>
      <c r="AI640" s="39"/>
      <c r="AJ640" s="39"/>
      <c r="AK640" s="19"/>
      <c r="AL640" s="19"/>
      <c r="AM640" s="19"/>
      <c r="AN640" s="19"/>
      <c r="AO640" s="19"/>
      <c r="AP640" s="19"/>
    </row>
    <row r="641" spans="1:42" x14ac:dyDescent="0.25">
      <c r="A641" s="32"/>
      <c r="AG641" s="20"/>
      <c r="AH641" s="21"/>
      <c r="AI641" s="39"/>
      <c r="AJ641" s="39"/>
      <c r="AK641" s="19"/>
      <c r="AL641" s="19"/>
      <c r="AM641" s="19"/>
      <c r="AN641" s="19"/>
      <c r="AO641" s="19"/>
      <c r="AP641" s="19"/>
    </row>
    <row r="642" spans="1:42" x14ac:dyDescent="0.25">
      <c r="A642" s="32"/>
      <c r="AG642" s="20"/>
      <c r="AH642" s="21"/>
      <c r="AI642" s="39"/>
      <c r="AJ642" s="39"/>
      <c r="AK642" s="19"/>
      <c r="AL642" s="19"/>
      <c r="AM642" s="19"/>
      <c r="AN642" s="19"/>
      <c r="AO642" s="19"/>
      <c r="AP642" s="19"/>
    </row>
    <row r="643" spans="1:42" x14ac:dyDescent="0.25">
      <c r="A643" s="32"/>
      <c r="AG643" s="20"/>
      <c r="AH643" s="21"/>
      <c r="AI643" s="39"/>
      <c r="AJ643" s="39"/>
      <c r="AK643" s="19"/>
      <c r="AL643" s="19"/>
      <c r="AM643" s="19"/>
      <c r="AN643" s="19"/>
      <c r="AO643" s="19"/>
      <c r="AP643" s="19"/>
    </row>
    <row r="644" spans="1:42" x14ac:dyDescent="0.25">
      <c r="A644" s="32"/>
      <c r="AG644" s="20"/>
      <c r="AH644" s="21"/>
      <c r="AI644" s="39"/>
      <c r="AJ644" s="39"/>
      <c r="AK644" s="19"/>
      <c r="AL644" s="19"/>
      <c r="AM644" s="19"/>
      <c r="AN644" s="19"/>
      <c r="AO644" s="19"/>
      <c r="AP644" s="19"/>
    </row>
    <row r="645" spans="1:42" x14ac:dyDescent="0.25">
      <c r="A645" s="32"/>
      <c r="AG645" s="20"/>
      <c r="AH645" s="21"/>
      <c r="AI645" s="39"/>
      <c r="AJ645" s="39"/>
      <c r="AK645" s="19"/>
      <c r="AL645" s="19"/>
      <c r="AM645" s="19"/>
      <c r="AN645" s="19"/>
      <c r="AO645" s="19"/>
      <c r="AP645" s="19"/>
    </row>
    <row r="646" spans="1:42" x14ac:dyDescent="0.25">
      <c r="A646" s="32"/>
      <c r="AG646" s="20"/>
      <c r="AH646" s="21"/>
      <c r="AI646" s="39"/>
      <c r="AJ646" s="39"/>
      <c r="AK646" s="19"/>
      <c r="AL646" s="19"/>
      <c r="AM646" s="19"/>
      <c r="AN646" s="19"/>
      <c r="AO646" s="19"/>
      <c r="AP646" s="19"/>
    </row>
    <row r="647" spans="1:42" x14ac:dyDescent="0.25">
      <c r="A647" s="32"/>
      <c r="AG647" s="20"/>
      <c r="AH647" s="21"/>
      <c r="AI647" s="39"/>
      <c r="AJ647" s="39"/>
      <c r="AK647" s="19"/>
      <c r="AL647" s="19"/>
      <c r="AM647" s="19"/>
      <c r="AN647" s="19"/>
      <c r="AO647" s="19"/>
      <c r="AP647" s="19"/>
    </row>
    <row r="648" spans="1:42" x14ac:dyDescent="0.25">
      <c r="A648" s="32"/>
      <c r="AG648" s="20"/>
      <c r="AH648" s="21"/>
      <c r="AI648" s="39"/>
      <c r="AJ648" s="39"/>
      <c r="AK648" s="19"/>
      <c r="AL648" s="19"/>
      <c r="AM648" s="19"/>
      <c r="AN648" s="19"/>
      <c r="AO648" s="19"/>
      <c r="AP648" s="19"/>
    </row>
    <row r="649" spans="1:42" x14ac:dyDescent="0.25">
      <c r="A649" s="32"/>
      <c r="AG649" s="20"/>
      <c r="AH649" s="21"/>
      <c r="AI649" s="39"/>
      <c r="AJ649" s="39"/>
      <c r="AK649" s="19"/>
      <c r="AL649" s="19"/>
      <c r="AM649" s="19"/>
      <c r="AN649" s="19"/>
      <c r="AO649" s="19"/>
      <c r="AP649" s="19"/>
    </row>
    <row r="650" spans="1:42" x14ac:dyDescent="0.25">
      <c r="A650" s="32"/>
      <c r="AG650" s="20"/>
      <c r="AH650" s="21"/>
      <c r="AI650" s="39"/>
      <c r="AJ650" s="39"/>
      <c r="AK650" s="19"/>
      <c r="AL650" s="19"/>
      <c r="AM650" s="19"/>
      <c r="AN650" s="19"/>
      <c r="AO650" s="19"/>
      <c r="AP650" s="19"/>
    </row>
    <row r="651" spans="1:42" x14ac:dyDescent="0.25">
      <c r="A651" s="32"/>
      <c r="AG651" s="20"/>
      <c r="AH651" s="21"/>
      <c r="AI651" s="39"/>
      <c r="AJ651" s="39"/>
      <c r="AK651" s="19"/>
      <c r="AL651" s="19"/>
      <c r="AM651" s="19"/>
      <c r="AN651" s="19"/>
      <c r="AO651" s="19"/>
      <c r="AP651" s="19"/>
    </row>
    <row r="652" spans="1:42" x14ac:dyDescent="0.25">
      <c r="A652" s="32"/>
      <c r="AG652" s="20"/>
      <c r="AH652" s="21"/>
      <c r="AI652" s="39"/>
      <c r="AJ652" s="39"/>
      <c r="AK652" s="19"/>
      <c r="AL652" s="19"/>
      <c r="AM652" s="19"/>
      <c r="AN652" s="19"/>
      <c r="AO652" s="19"/>
      <c r="AP652" s="19"/>
    </row>
    <row r="653" spans="1:42" x14ac:dyDescent="0.25">
      <c r="A653" s="32"/>
      <c r="AG653" s="20"/>
      <c r="AH653" s="21"/>
      <c r="AI653" s="39"/>
      <c r="AJ653" s="39"/>
      <c r="AK653" s="19"/>
      <c r="AL653" s="19"/>
      <c r="AM653" s="19"/>
      <c r="AN653" s="19"/>
      <c r="AO653" s="19"/>
      <c r="AP653" s="19"/>
    </row>
    <row r="654" spans="1:42" x14ac:dyDescent="0.25">
      <c r="A654" s="32"/>
      <c r="AG654" s="20"/>
      <c r="AH654" s="21"/>
      <c r="AI654" s="39"/>
      <c r="AJ654" s="39"/>
      <c r="AK654" s="19"/>
      <c r="AL654" s="19"/>
      <c r="AM654" s="19"/>
      <c r="AN654" s="19"/>
      <c r="AO654" s="19"/>
      <c r="AP654" s="19"/>
    </row>
    <row r="655" spans="1:42" x14ac:dyDescent="0.25">
      <c r="A655" s="32"/>
      <c r="AG655" s="20"/>
      <c r="AH655" s="21"/>
      <c r="AI655" s="39"/>
      <c r="AJ655" s="39"/>
      <c r="AK655" s="19"/>
      <c r="AL655" s="19"/>
      <c r="AM655" s="19"/>
      <c r="AN655" s="19"/>
      <c r="AO655" s="19"/>
      <c r="AP655" s="19"/>
    </row>
    <row r="656" spans="1:42" x14ac:dyDescent="0.25">
      <c r="A656" s="32"/>
      <c r="AG656" s="20"/>
      <c r="AH656" s="21"/>
      <c r="AI656" s="39"/>
      <c r="AJ656" s="39"/>
      <c r="AK656" s="19"/>
      <c r="AL656" s="19"/>
      <c r="AM656" s="19"/>
      <c r="AN656" s="19"/>
      <c r="AO656" s="19"/>
      <c r="AP656" s="19"/>
    </row>
    <row r="657" spans="1:42" x14ac:dyDescent="0.25">
      <c r="A657" s="32"/>
      <c r="AG657" s="20"/>
      <c r="AH657" s="21"/>
      <c r="AI657" s="39"/>
      <c r="AJ657" s="39"/>
      <c r="AK657" s="19"/>
      <c r="AL657" s="19"/>
      <c r="AM657" s="19"/>
      <c r="AN657" s="19"/>
      <c r="AO657" s="19"/>
      <c r="AP657" s="19"/>
    </row>
    <row r="658" spans="1:42" x14ac:dyDescent="0.25">
      <c r="A658" s="32"/>
      <c r="AG658" s="20"/>
      <c r="AH658" s="21"/>
      <c r="AI658" s="39"/>
      <c r="AJ658" s="39"/>
      <c r="AK658" s="19"/>
      <c r="AL658" s="19"/>
      <c r="AM658" s="19"/>
      <c r="AN658" s="19"/>
      <c r="AO658" s="19"/>
      <c r="AP658" s="19"/>
    </row>
    <row r="659" spans="1:42" x14ac:dyDescent="0.25">
      <c r="A659" s="32"/>
      <c r="AG659" s="20"/>
      <c r="AH659" s="21"/>
      <c r="AI659" s="39"/>
      <c r="AJ659" s="39"/>
      <c r="AK659" s="19"/>
      <c r="AL659" s="19"/>
      <c r="AM659" s="19"/>
      <c r="AN659" s="19"/>
      <c r="AO659" s="19"/>
      <c r="AP659" s="19"/>
    </row>
    <row r="660" spans="1:42" x14ac:dyDescent="0.25">
      <c r="A660" s="32"/>
      <c r="AG660" s="20"/>
      <c r="AH660" s="21"/>
      <c r="AI660" s="39"/>
      <c r="AJ660" s="39"/>
      <c r="AK660" s="19"/>
      <c r="AL660" s="19"/>
      <c r="AM660" s="19"/>
      <c r="AN660" s="19"/>
      <c r="AO660" s="19"/>
      <c r="AP660" s="19"/>
    </row>
    <row r="661" spans="1:42" x14ac:dyDescent="0.25">
      <c r="A661" s="32"/>
      <c r="AG661" s="20"/>
      <c r="AH661" s="21"/>
      <c r="AI661" s="39"/>
      <c r="AJ661" s="39"/>
      <c r="AK661" s="19"/>
      <c r="AL661" s="19"/>
      <c r="AM661" s="19"/>
      <c r="AN661" s="19"/>
      <c r="AO661" s="19"/>
      <c r="AP661" s="19"/>
    </row>
    <row r="662" spans="1:42" x14ac:dyDescent="0.25">
      <c r="A662" s="32"/>
      <c r="AG662" s="20"/>
      <c r="AH662" s="21"/>
      <c r="AI662" s="39"/>
      <c r="AJ662" s="39"/>
      <c r="AK662" s="19"/>
      <c r="AL662" s="19"/>
      <c r="AM662" s="19"/>
      <c r="AN662" s="19"/>
      <c r="AO662" s="19"/>
      <c r="AP662" s="19"/>
    </row>
    <row r="663" spans="1:42" x14ac:dyDescent="0.25">
      <c r="A663" s="32"/>
      <c r="AG663" s="20"/>
      <c r="AH663" s="21"/>
      <c r="AI663" s="39"/>
      <c r="AJ663" s="39"/>
      <c r="AK663" s="19"/>
      <c r="AL663" s="19"/>
      <c r="AM663" s="19"/>
      <c r="AN663" s="19"/>
      <c r="AO663" s="19"/>
      <c r="AP663" s="19"/>
    </row>
    <row r="664" spans="1:42" x14ac:dyDescent="0.25">
      <c r="A664" s="32"/>
      <c r="AG664" s="20"/>
      <c r="AH664" s="21"/>
      <c r="AI664" s="39"/>
      <c r="AJ664" s="39"/>
      <c r="AK664" s="19"/>
      <c r="AL664" s="19"/>
      <c r="AM664" s="19"/>
      <c r="AN664" s="19"/>
      <c r="AO664" s="19"/>
      <c r="AP664" s="19"/>
    </row>
    <row r="665" spans="1:42" x14ac:dyDescent="0.25">
      <c r="A665" s="32"/>
      <c r="AG665" s="20"/>
      <c r="AH665" s="21"/>
      <c r="AI665" s="39"/>
      <c r="AJ665" s="39"/>
      <c r="AK665" s="19"/>
      <c r="AL665" s="19"/>
      <c r="AM665" s="19"/>
      <c r="AN665" s="19"/>
      <c r="AO665" s="19"/>
      <c r="AP665" s="19"/>
    </row>
    <row r="666" spans="1:42" x14ac:dyDescent="0.25">
      <c r="A666" s="32"/>
      <c r="AG666" s="20"/>
      <c r="AH666" s="21"/>
      <c r="AI666" s="39"/>
      <c r="AJ666" s="39"/>
      <c r="AK666" s="19"/>
      <c r="AL666" s="19"/>
      <c r="AM666" s="19"/>
      <c r="AN666" s="19"/>
      <c r="AO666" s="19"/>
      <c r="AP666" s="19"/>
    </row>
    <row r="667" spans="1:42" x14ac:dyDescent="0.25">
      <c r="A667" s="32"/>
      <c r="AG667" s="20"/>
      <c r="AH667" s="21"/>
      <c r="AI667" s="39"/>
      <c r="AJ667" s="39"/>
      <c r="AK667" s="19"/>
      <c r="AL667" s="19"/>
      <c r="AM667" s="19"/>
      <c r="AN667" s="19"/>
      <c r="AO667" s="19"/>
      <c r="AP667" s="19"/>
    </row>
    <row r="668" spans="1:42" x14ac:dyDescent="0.25">
      <c r="A668" s="32"/>
      <c r="AG668" s="20"/>
      <c r="AH668" s="21"/>
      <c r="AI668" s="39"/>
      <c r="AJ668" s="39"/>
      <c r="AK668" s="19"/>
      <c r="AL668" s="19"/>
      <c r="AM668" s="19"/>
      <c r="AN668" s="19"/>
      <c r="AO668" s="19"/>
      <c r="AP668" s="19"/>
    </row>
    <row r="669" spans="1:42" x14ac:dyDescent="0.25">
      <c r="A669" s="32"/>
      <c r="AG669" s="20"/>
      <c r="AH669" s="21"/>
      <c r="AI669" s="39"/>
      <c r="AJ669" s="39"/>
      <c r="AK669" s="19"/>
      <c r="AL669" s="19"/>
      <c r="AM669" s="19"/>
      <c r="AN669" s="19"/>
      <c r="AO669" s="19"/>
      <c r="AP669" s="19"/>
    </row>
    <row r="670" spans="1:42" x14ac:dyDescent="0.25">
      <c r="A670" s="32"/>
      <c r="AG670" s="20"/>
      <c r="AH670" s="21"/>
      <c r="AI670" s="39"/>
      <c r="AJ670" s="39"/>
      <c r="AK670" s="19"/>
      <c r="AL670" s="19"/>
      <c r="AM670" s="19"/>
      <c r="AN670" s="19"/>
      <c r="AO670" s="19"/>
      <c r="AP670" s="19"/>
    </row>
    <row r="671" spans="1:42" x14ac:dyDescent="0.25">
      <c r="A671" s="32"/>
      <c r="AG671" s="20"/>
      <c r="AH671" s="21"/>
      <c r="AI671" s="39"/>
      <c r="AJ671" s="39"/>
      <c r="AK671" s="19"/>
      <c r="AL671" s="19"/>
      <c r="AM671" s="19"/>
      <c r="AN671" s="19"/>
      <c r="AO671" s="19"/>
      <c r="AP671" s="19"/>
    </row>
    <row r="672" spans="1:42" x14ac:dyDescent="0.25">
      <c r="A672" s="32"/>
      <c r="AG672" s="20"/>
      <c r="AH672" s="21"/>
      <c r="AI672" s="39"/>
      <c r="AJ672" s="39"/>
      <c r="AK672" s="19"/>
      <c r="AL672" s="19"/>
      <c r="AM672" s="19"/>
      <c r="AN672" s="19"/>
      <c r="AO672" s="19"/>
      <c r="AP672" s="19"/>
    </row>
    <row r="673" spans="1:42" x14ac:dyDescent="0.25">
      <c r="A673" s="32"/>
      <c r="AG673" s="20"/>
      <c r="AH673" s="21"/>
      <c r="AI673" s="39"/>
      <c r="AJ673" s="39"/>
      <c r="AK673" s="19"/>
      <c r="AL673" s="19"/>
      <c r="AM673" s="19"/>
      <c r="AN673" s="19"/>
      <c r="AO673" s="19"/>
      <c r="AP673" s="19"/>
    </row>
    <row r="674" spans="1:42" x14ac:dyDescent="0.25">
      <c r="A674" s="32"/>
      <c r="AG674" s="20"/>
      <c r="AH674" s="21"/>
      <c r="AI674" s="39"/>
      <c r="AJ674" s="39"/>
      <c r="AK674" s="19"/>
      <c r="AL674" s="19"/>
      <c r="AM674" s="19"/>
      <c r="AN674" s="19"/>
      <c r="AO674" s="19"/>
      <c r="AP674" s="19"/>
    </row>
    <row r="675" spans="1:42" x14ac:dyDescent="0.25">
      <c r="A675" s="32"/>
      <c r="AG675" s="20"/>
      <c r="AH675" s="21"/>
      <c r="AI675" s="39"/>
      <c r="AJ675" s="39"/>
      <c r="AK675" s="19"/>
      <c r="AL675" s="19"/>
      <c r="AM675" s="19"/>
      <c r="AN675" s="19"/>
      <c r="AO675" s="19"/>
      <c r="AP675" s="19"/>
    </row>
    <row r="676" spans="1:42" x14ac:dyDescent="0.25">
      <c r="A676" s="32"/>
      <c r="AG676" s="20"/>
      <c r="AH676" s="21"/>
      <c r="AI676" s="39"/>
      <c r="AJ676" s="39"/>
      <c r="AK676" s="19"/>
      <c r="AL676" s="19"/>
      <c r="AM676" s="19"/>
      <c r="AN676" s="19"/>
      <c r="AO676" s="19"/>
      <c r="AP676" s="19"/>
    </row>
    <row r="677" spans="1:42" x14ac:dyDescent="0.25">
      <c r="A677" s="32"/>
      <c r="AG677" s="20"/>
      <c r="AH677" s="21"/>
      <c r="AI677" s="39"/>
      <c r="AJ677" s="39"/>
      <c r="AK677" s="19"/>
      <c r="AL677" s="19"/>
      <c r="AM677" s="19"/>
      <c r="AN677" s="19"/>
      <c r="AO677" s="19"/>
      <c r="AP677" s="19"/>
    </row>
    <row r="678" spans="1:42" x14ac:dyDescent="0.25">
      <c r="A678" s="32"/>
      <c r="AG678" s="20"/>
      <c r="AH678" s="21"/>
      <c r="AI678" s="39"/>
      <c r="AJ678" s="39"/>
      <c r="AK678" s="19"/>
      <c r="AL678" s="19"/>
      <c r="AM678" s="19"/>
      <c r="AN678" s="19"/>
      <c r="AO678" s="19"/>
      <c r="AP678" s="19"/>
    </row>
    <row r="679" spans="1:42" x14ac:dyDescent="0.25">
      <c r="A679" s="32"/>
      <c r="AG679" s="20"/>
      <c r="AH679" s="21"/>
      <c r="AI679" s="39"/>
      <c r="AJ679" s="39"/>
      <c r="AK679" s="19"/>
      <c r="AL679" s="19"/>
      <c r="AM679" s="19"/>
      <c r="AN679" s="19"/>
      <c r="AO679" s="19"/>
      <c r="AP679" s="19"/>
    </row>
    <row r="680" spans="1:42" x14ac:dyDescent="0.25">
      <c r="A680" s="32"/>
      <c r="AG680" s="20"/>
      <c r="AH680" s="21"/>
      <c r="AI680" s="39"/>
      <c r="AJ680" s="39"/>
      <c r="AK680" s="19"/>
      <c r="AL680" s="19"/>
      <c r="AM680" s="19"/>
      <c r="AN680" s="19"/>
      <c r="AO680" s="19"/>
      <c r="AP680" s="19"/>
    </row>
    <row r="681" spans="1:42" x14ac:dyDescent="0.25">
      <c r="A681" s="32"/>
      <c r="AG681" s="20"/>
      <c r="AH681" s="21"/>
      <c r="AI681" s="39"/>
      <c r="AJ681" s="39"/>
      <c r="AK681" s="19"/>
      <c r="AL681" s="19"/>
      <c r="AM681" s="19"/>
      <c r="AN681" s="19"/>
      <c r="AO681" s="19"/>
      <c r="AP681" s="19"/>
    </row>
    <row r="682" spans="1:42" x14ac:dyDescent="0.25">
      <c r="A682" s="32"/>
      <c r="AG682" s="20"/>
      <c r="AH682" s="21"/>
      <c r="AI682" s="39"/>
      <c r="AJ682" s="39"/>
      <c r="AK682" s="19"/>
      <c r="AL682" s="19"/>
      <c r="AM682" s="19"/>
      <c r="AN682" s="19"/>
      <c r="AO682" s="19"/>
      <c r="AP682" s="19"/>
    </row>
    <row r="683" spans="1:42" x14ac:dyDescent="0.25">
      <c r="A683" s="32"/>
      <c r="AG683" s="20"/>
      <c r="AH683" s="21"/>
      <c r="AI683" s="39"/>
      <c r="AJ683" s="39"/>
      <c r="AK683" s="19"/>
      <c r="AL683" s="19"/>
      <c r="AM683" s="19"/>
      <c r="AN683" s="19"/>
      <c r="AO683" s="19"/>
      <c r="AP683" s="19"/>
    </row>
    <row r="684" spans="1:42" x14ac:dyDescent="0.25">
      <c r="A684" s="32"/>
      <c r="AG684" s="20"/>
      <c r="AH684" s="21"/>
      <c r="AI684" s="39"/>
      <c r="AJ684" s="39"/>
      <c r="AK684" s="19"/>
      <c r="AL684" s="19"/>
      <c r="AM684" s="19"/>
      <c r="AN684" s="19"/>
      <c r="AO684" s="19"/>
      <c r="AP684" s="19"/>
    </row>
    <row r="685" spans="1:42" x14ac:dyDescent="0.25">
      <c r="A685" s="32"/>
      <c r="AG685" s="20"/>
      <c r="AH685" s="21"/>
      <c r="AI685" s="39"/>
      <c r="AJ685" s="39"/>
      <c r="AK685" s="19"/>
      <c r="AL685" s="19"/>
      <c r="AM685" s="19"/>
      <c r="AN685" s="19"/>
      <c r="AO685" s="19"/>
      <c r="AP685" s="19"/>
    </row>
    <row r="686" spans="1:42" x14ac:dyDescent="0.25">
      <c r="A686" s="32"/>
      <c r="AG686" s="20"/>
      <c r="AH686" s="21"/>
      <c r="AI686" s="39"/>
      <c r="AJ686" s="39"/>
      <c r="AK686" s="19"/>
      <c r="AL686" s="19"/>
      <c r="AM686" s="19"/>
      <c r="AN686" s="19"/>
      <c r="AO686" s="19"/>
      <c r="AP686" s="19"/>
    </row>
    <row r="687" spans="1:42" x14ac:dyDescent="0.25">
      <c r="A687" s="32"/>
      <c r="AG687" s="20"/>
      <c r="AH687" s="21"/>
      <c r="AI687" s="39"/>
      <c r="AJ687" s="39"/>
      <c r="AK687" s="19"/>
      <c r="AL687" s="19"/>
      <c r="AM687" s="19"/>
      <c r="AN687" s="19"/>
      <c r="AO687" s="19"/>
      <c r="AP687" s="19"/>
    </row>
    <row r="688" spans="1:42" x14ac:dyDescent="0.25">
      <c r="A688" s="32"/>
      <c r="AG688" s="20"/>
      <c r="AH688" s="21"/>
      <c r="AI688" s="39"/>
      <c r="AJ688" s="39"/>
      <c r="AK688" s="19"/>
      <c r="AL688" s="19"/>
      <c r="AM688" s="19"/>
      <c r="AN688" s="19"/>
      <c r="AO688" s="19"/>
      <c r="AP688" s="19"/>
    </row>
    <row r="689" spans="1:42" x14ac:dyDescent="0.25">
      <c r="A689" s="32"/>
      <c r="AG689" s="20"/>
      <c r="AH689" s="21"/>
      <c r="AI689" s="39"/>
      <c r="AJ689" s="39"/>
      <c r="AK689" s="19"/>
      <c r="AL689" s="19"/>
      <c r="AM689" s="19"/>
      <c r="AN689" s="19"/>
      <c r="AO689" s="19"/>
      <c r="AP689" s="19"/>
    </row>
    <row r="690" spans="1:42" x14ac:dyDescent="0.25">
      <c r="A690" s="32"/>
      <c r="AG690" s="20"/>
      <c r="AH690" s="21"/>
      <c r="AI690" s="39"/>
      <c r="AJ690" s="39"/>
      <c r="AK690" s="19"/>
      <c r="AL690" s="19"/>
      <c r="AM690" s="19"/>
      <c r="AN690" s="19"/>
      <c r="AO690" s="19"/>
      <c r="AP690" s="19"/>
    </row>
    <row r="691" spans="1:42" x14ac:dyDescent="0.25">
      <c r="A691" s="32"/>
      <c r="AG691" s="20"/>
      <c r="AH691" s="21"/>
      <c r="AI691" s="39"/>
      <c r="AJ691" s="39"/>
      <c r="AK691" s="19"/>
      <c r="AL691" s="19"/>
      <c r="AM691" s="19"/>
      <c r="AN691" s="19"/>
      <c r="AO691" s="19"/>
      <c r="AP691" s="19"/>
    </row>
    <row r="692" spans="1:42" x14ac:dyDescent="0.25">
      <c r="A692" s="32"/>
      <c r="AG692" s="20"/>
      <c r="AH692" s="21"/>
      <c r="AI692" s="39"/>
      <c r="AJ692" s="39"/>
      <c r="AK692" s="19"/>
      <c r="AL692" s="19"/>
      <c r="AM692" s="19"/>
      <c r="AN692" s="19"/>
      <c r="AO692" s="19"/>
      <c r="AP692" s="19"/>
    </row>
    <row r="693" spans="1:42" x14ac:dyDescent="0.25">
      <c r="A693" s="32"/>
      <c r="AG693" s="20"/>
      <c r="AH693" s="21"/>
      <c r="AI693" s="39"/>
      <c r="AJ693" s="39"/>
      <c r="AK693" s="19"/>
      <c r="AL693" s="19"/>
      <c r="AM693" s="19"/>
      <c r="AN693" s="19"/>
      <c r="AO693" s="19"/>
      <c r="AP693" s="19"/>
    </row>
    <row r="694" spans="1:42" x14ac:dyDescent="0.25">
      <c r="A694" s="32"/>
      <c r="AG694" s="20"/>
      <c r="AH694" s="21"/>
      <c r="AI694" s="39"/>
      <c r="AJ694" s="39"/>
      <c r="AK694" s="19"/>
      <c r="AL694" s="19"/>
      <c r="AM694" s="19"/>
      <c r="AN694" s="19"/>
      <c r="AO694" s="19"/>
      <c r="AP694" s="19"/>
    </row>
    <row r="695" spans="1:42" x14ac:dyDescent="0.25">
      <c r="A695" s="32"/>
      <c r="AG695" s="20"/>
      <c r="AH695" s="21"/>
      <c r="AI695" s="39"/>
      <c r="AJ695" s="39"/>
      <c r="AK695" s="19"/>
      <c r="AL695" s="19"/>
      <c r="AM695" s="19"/>
      <c r="AN695" s="19"/>
      <c r="AO695" s="19"/>
      <c r="AP695" s="19"/>
    </row>
    <row r="696" spans="1:42" x14ac:dyDescent="0.25">
      <c r="A696" s="32"/>
      <c r="AG696" s="20"/>
      <c r="AH696" s="21"/>
      <c r="AI696" s="39"/>
      <c r="AJ696" s="39"/>
      <c r="AK696" s="19"/>
      <c r="AL696" s="19"/>
      <c r="AM696" s="19"/>
      <c r="AN696" s="19"/>
      <c r="AO696" s="19"/>
      <c r="AP696" s="19"/>
    </row>
    <row r="697" spans="1:42" x14ac:dyDescent="0.25">
      <c r="A697" s="32"/>
      <c r="AG697" s="20"/>
      <c r="AH697" s="21"/>
      <c r="AI697" s="39"/>
      <c r="AJ697" s="39"/>
      <c r="AK697" s="19"/>
      <c r="AL697" s="19"/>
      <c r="AM697" s="19"/>
      <c r="AN697" s="19"/>
      <c r="AO697" s="19"/>
      <c r="AP697" s="19"/>
    </row>
    <row r="698" spans="1:42" x14ac:dyDescent="0.25">
      <c r="A698" s="32"/>
      <c r="AG698" s="20"/>
      <c r="AH698" s="21"/>
      <c r="AI698" s="39"/>
      <c r="AJ698" s="39"/>
      <c r="AK698" s="19"/>
      <c r="AL698" s="19"/>
      <c r="AM698" s="19"/>
      <c r="AN698" s="19"/>
      <c r="AO698" s="19"/>
      <c r="AP698" s="19"/>
    </row>
    <row r="699" spans="1:42" x14ac:dyDescent="0.25">
      <c r="A699" s="32"/>
      <c r="AG699" s="20"/>
      <c r="AH699" s="21"/>
      <c r="AI699" s="39"/>
      <c r="AJ699" s="39"/>
      <c r="AK699" s="19"/>
      <c r="AL699" s="19"/>
      <c r="AM699" s="19"/>
      <c r="AN699" s="19"/>
      <c r="AO699" s="19"/>
      <c r="AP699" s="19"/>
    </row>
    <row r="700" spans="1:42" x14ac:dyDescent="0.25">
      <c r="A700" s="32"/>
      <c r="AG700" s="20"/>
      <c r="AH700" s="21"/>
      <c r="AI700" s="39"/>
      <c r="AJ700" s="39"/>
      <c r="AK700" s="19"/>
      <c r="AL700" s="19"/>
      <c r="AM700" s="19"/>
      <c r="AN700" s="19"/>
      <c r="AO700" s="19"/>
      <c r="AP700" s="19"/>
    </row>
    <row r="701" spans="1:42" x14ac:dyDescent="0.25">
      <c r="A701" s="32"/>
      <c r="AG701" s="20"/>
      <c r="AH701" s="21"/>
      <c r="AI701" s="39"/>
      <c r="AJ701" s="39"/>
      <c r="AK701" s="19"/>
      <c r="AL701" s="19"/>
      <c r="AM701" s="19"/>
      <c r="AN701" s="19"/>
      <c r="AO701" s="19"/>
      <c r="AP701" s="19"/>
    </row>
    <row r="702" spans="1:42" x14ac:dyDescent="0.25">
      <c r="A702" s="32"/>
      <c r="AG702" s="20"/>
      <c r="AH702" s="21"/>
      <c r="AI702" s="39"/>
      <c r="AJ702" s="39"/>
      <c r="AK702" s="19"/>
      <c r="AL702" s="19"/>
      <c r="AM702" s="19"/>
      <c r="AN702" s="19"/>
      <c r="AO702" s="19"/>
      <c r="AP702" s="19"/>
    </row>
    <row r="703" spans="1:42" x14ac:dyDescent="0.25">
      <c r="A703" s="32"/>
      <c r="AG703" s="20"/>
      <c r="AH703" s="21"/>
      <c r="AI703" s="39"/>
      <c r="AJ703" s="39"/>
      <c r="AK703" s="19"/>
      <c r="AL703" s="19"/>
      <c r="AM703" s="19"/>
      <c r="AN703" s="19"/>
      <c r="AO703" s="19"/>
      <c r="AP703" s="19"/>
    </row>
    <row r="704" spans="1:42" x14ac:dyDescent="0.25">
      <c r="A704" s="32"/>
      <c r="AG704" s="20"/>
      <c r="AH704" s="21"/>
      <c r="AI704" s="39"/>
      <c r="AJ704" s="39"/>
      <c r="AK704" s="19"/>
      <c r="AL704" s="19"/>
      <c r="AM704" s="19"/>
      <c r="AN704" s="19"/>
      <c r="AO704" s="19"/>
      <c r="AP704" s="19"/>
    </row>
    <row r="705" spans="1:42" x14ac:dyDescent="0.25">
      <c r="A705" s="32"/>
      <c r="AG705" s="20"/>
      <c r="AH705" s="21"/>
      <c r="AI705" s="39"/>
      <c r="AJ705" s="39"/>
      <c r="AK705" s="19"/>
      <c r="AL705" s="19"/>
      <c r="AM705" s="19"/>
      <c r="AN705" s="19"/>
      <c r="AO705" s="19"/>
      <c r="AP705" s="19"/>
    </row>
    <row r="706" spans="1:42" x14ac:dyDescent="0.25">
      <c r="A706" s="32"/>
      <c r="AG706" s="20"/>
      <c r="AH706" s="21"/>
      <c r="AI706" s="39"/>
      <c r="AJ706" s="39"/>
      <c r="AK706" s="19"/>
      <c r="AL706" s="19"/>
      <c r="AM706" s="19"/>
      <c r="AN706" s="19"/>
      <c r="AO706" s="19"/>
      <c r="AP706" s="19"/>
    </row>
    <row r="707" spans="1:42" x14ac:dyDescent="0.25">
      <c r="A707" s="32"/>
      <c r="AG707" s="20"/>
      <c r="AH707" s="21"/>
      <c r="AI707" s="39"/>
      <c r="AJ707" s="39"/>
      <c r="AK707" s="19"/>
      <c r="AL707" s="19"/>
      <c r="AM707" s="19"/>
      <c r="AN707" s="19"/>
      <c r="AO707" s="19"/>
      <c r="AP707" s="19"/>
    </row>
    <row r="708" spans="1:42" x14ac:dyDescent="0.25">
      <c r="A708" s="32"/>
      <c r="AG708" s="20"/>
      <c r="AH708" s="21"/>
      <c r="AI708" s="39"/>
      <c r="AJ708" s="39"/>
      <c r="AK708" s="19"/>
      <c r="AL708" s="19"/>
      <c r="AM708" s="19"/>
      <c r="AN708" s="19"/>
      <c r="AO708" s="19"/>
      <c r="AP708" s="19"/>
    </row>
    <row r="709" spans="1:42" x14ac:dyDescent="0.25">
      <c r="A709" s="32"/>
      <c r="AG709" s="20"/>
      <c r="AH709" s="21"/>
      <c r="AI709" s="39"/>
      <c r="AJ709" s="39"/>
      <c r="AK709" s="19"/>
      <c r="AL709" s="19"/>
      <c r="AM709" s="19"/>
      <c r="AN709" s="19"/>
      <c r="AO709" s="19"/>
      <c r="AP709" s="19"/>
    </row>
    <row r="710" spans="1:42" x14ac:dyDescent="0.25">
      <c r="A710" s="32"/>
      <c r="AG710" s="20"/>
      <c r="AH710" s="21"/>
      <c r="AI710" s="39"/>
      <c r="AJ710" s="39"/>
      <c r="AK710" s="19"/>
      <c r="AL710" s="19"/>
      <c r="AM710" s="19"/>
      <c r="AN710" s="19"/>
      <c r="AO710" s="19"/>
      <c r="AP710" s="19"/>
    </row>
    <row r="711" spans="1:42" x14ac:dyDescent="0.25">
      <c r="A711" s="32"/>
      <c r="AG711" s="20"/>
      <c r="AH711" s="21"/>
      <c r="AI711" s="39"/>
      <c r="AJ711" s="39"/>
      <c r="AK711" s="19"/>
      <c r="AL711" s="19"/>
      <c r="AM711" s="19"/>
      <c r="AN711" s="19"/>
      <c r="AO711" s="19"/>
      <c r="AP711" s="19"/>
    </row>
    <row r="712" spans="1:42" x14ac:dyDescent="0.25">
      <c r="A712" s="32"/>
      <c r="AG712" s="20"/>
      <c r="AH712" s="21"/>
      <c r="AI712" s="39"/>
      <c r="AJ712" s="39"/>
      <c r="AK712" s="19"/>
      <c r="AL712" s="19"/>
      <c r="AM712" s="19"/>
      <c r="AN712" s="19"/>
      <c r="AO712" s="19"/>
      <c r="AP712" s="19"/>
    </row>
    <row r="713" spans="1:42" x14ac:dyDescent="0.25">
      <c r="A713" s="32"/>
      <c r="AG713" s="20"/>
      <c r="AH713" s="21"/>
      <c r="AI713" s="39"/>
      <c r="AJ713" s="39"/>
      <c r="AK713" s="19"/>
      <c r="AL713" s="19"/>
      <c r="AM713" s="19"/>
      <c r="AN713" s="19"/>
      <c r="AO713" s="19"/>
      <c r="AP713" s="19"/>
    </row>
    <row r="714" spans="1:42" x14ac:dyDescent="0.25">
      <c r="A714" s="32"/>
      <c r="AG714" s="20"/>
      <c r="AH714" s="21"/>
      <c r="AI714" s="39"/>
      <c r="AJ714" s="39"/>
      <c r="AK714" s="19"/>
      <c r="AL714" s="19"/>
      <c r="AM714" s="19"/>
      <c r="AN714" s="19"/>
      <c r="AO714" s="19"/>
      <c r="AP714" s="19"/>
    </row>
    <row r="715" spans="1:42" x14ac:dyDescent="0.25">
      <c r="A715" s="32"/>
      <c r="AG715" s="20"/>
      <c r="AH715" s="21"/>
      <c r="AI715" s="39"/>
      <c r="AJ715" s="39"/>
      <c r="AK715" s="19"/>
      <c r="AL715" s="19"/>
      <c r="AM715" s="19"/>
      <c r="AN715" s="19"/>
      <c r="AO715" s="19"/>
      <c r="AP715" s="19"/>
    </row>
    <row r="716" spans="1:42" x14ac:dyDescent="0.25">
      <c r="A716" s="32"/>
      <c r="AG716" s="20"/>
      <c r="AH716" s="21"/>
      <c r="AI716" s="39"/>
      <c r="AJ716" s="39"/>
      <c r="AK716" s="19"/>
      <c r="AL716" s="19"/>
      <c r="AM716" s="19"/>
      <c r="AN716" s="19"/>
      <c r="AO716" s="19"/>
      <c r="AP716" s="19"/>
    </row>
    <row r="717" spans="1:42" x14ac:dyDescent="0.25">
      <c r="A717" s="32"/>
      <c r="AG717" s="20"/>
      <c r="AH717" s="21"/>
      <c r="AI717" s="39"/>
      <c r="AJ717" s="39"/>
      <c r="AK717" s="19"/>
      <c r="AL717" s="19"/>
      <c r="AM717" s="19"/>
      <c r="AN717" s="19"/>
      <c r="AO717" s="19"/>
      <c r="AP717" s="19"/>
    </row>
    <row r="718" spans="1:42" x14ac:dyDescent="0.25">
      <c r="A718" s="32"/>
      <c r="AG718" s="20"/>
      <c r="AH718" s="21"/>
      <c r="AI718" s="39"/>
      <c r="AJ718" s="39"/>
      <c r="AK718" s="19"/>
      <c r="AL718" s="19"/>
      <c r="AM718" s="19"/>
      <c r="AN718" s="19"/>
      <c r="AO718" s="19"/>
      <c r="AP718" s="19"/>
    </row>
    <row r="719" spans="1:42" x14ac:dyDescent="0.25">
      <c r="A719" s="32"/>
      <c r="AG719" s="20"/>
      <c r="AH719" s="21"/>
      <c r="AI719" s="39"/>
      <c r="AJ719" s="39"/>
      <c r="AK719" s="19"/>
      <c r="AL719" s="19"/>
      <c r="AM719" s="19"/>
      <c r="AN719" s="19"/>
      <c r="AO719" s="19"/>
      <c r="AP719" s="19"/>
    </row>
    <row r="720" spans="1:42" x14ac:dyDescent="0.25">
      <c r="A720" s="32"/>
      <c r="AG720" s="20"/>
      <c r="AH720" s="21"/>
      <c r="AI720" s="39"/>
      <c r="AJ720" s="39"/>
      <c r="AK720" s="19"/>
      <c r="AL720" s="19"/>
      <c r="AM720" s="19"/>
      <c r="AN720" s="19"/>
      <c r="AO720" s="19"/>
      <c r="AP720" s="19"/>
    </row>
    <row r="721" spans="1:42" x14ac:dyDescent="0.25">
      <c r="A721" s="32"/>
      <c r="AG721" s="20"/>
      <c r="AH721" s="21"/>
      <c r="AI721" s="39"/>
      <c r="AJ721" s="39"/>
      <c r="AK721" s="19"/>
      <c r="AL721" s="19"/>
      <c r="AM721" s="19"/>
      <c r="AN721" s="19"/>
      <c r="AO721" s="19"/>
      <c r="AP721" s="19"/>
    </row>
    <row r="722" spans="1:42" x14ac:dyDescent="0.25">
      <c r="A722" s="32"/>
      <c r="AG722" s="20"/>
      <c r="AH722" s="21"/>
      <c r="AI722" s="39"/>
      <c r="AJ722" s="39"/>
      <c r="AK722" s="19"/>
      <c r="AL722" s="19"/>
      <c r="AM722" s="19"/>
      <c r="AN722" s="19"/>
      <c r="AO722" s="19"/>
      <c r="AP722" s="19"/>
    </row>
    <row r="723" spans="1:42" x14ac:dyDescent="0.25">
      <c r="A723" s="32"/>
      <c r="AG723" s="20"/>
      <c r="AH723" s="21"/>
      <c r="AI723" s="39"/>
      <c r="AJ723" s="39"/>
      <c r="AK723" s="19"/>
      <c r="AL723" s="19"/>
      <c r="AM723" s="19"/>
      <c r="AN723" s="19"/>
      <c r="AO723" s="19"/>
      <c r="AP723" s="19"/>
    </row>
    <row r="724" spans="1:42" x14ac:dyDescent="0.25">
      <c r="A724" s="32"/>
      <c r="AG724" s="20"/>
      <c r="AH724" s="21"/>
      <c r="AI724" s="39"/>
      <c r="AJ724" s="39"/>
      <c r="AK724" s="19"/>
      <c r="AL724" s="19"/>
      <c r="AM724" s="19"/>
      <c r="AN724" s="19"/>
      <c r="AO724" s="19"/>
      <c r="AP724" s="19"/>
    </row>
    <row r="725" spans="1:42" x14ac:dyDescent="0.25">
      <c r="A725" s="32"/>
      <c r="AG725" s="20"/>
      <c r="AH725" s="21"/>
      <c r="AI725" s="39"/>
      <c r="AJ725" s="39"/>
      <c r="AK725" s="19"/>
      <c r="AL725" s="19"/>
      <c r="AM725" s="19"/>
      <c r="AN725" s="19"/>
      <c r="AO725" s="19"/>
      <c r="AP725" s="19"/>
    </row>
    <row r="726" spans="1:42" x14ac:dyDescent="0.25">
      <c r="A726" s="32"/>
      <c r="AG726" s="20"/>
      <c r="AH726" s="21"/>
      <c r="AI726" s="39"/>
      <c r="AJ726" s="39"/>
      <c r="AK726" s="19"/>
      <c r="AL726" s="19"/>
      <c r="AM726" s="19"/>
      <c r="AN726" s="19"/>
      <c r="AO726" s="19"/>
      <c r="AP726" s="19"/>
    </row>
    <row r="727" spans="1:42" x14ac:dyDescent="0.25">
      <c r="A727" s="32"/>
      <c r="AG727" s="20"/>
      <c r="AH727" s="21"/>
      <c r="AI727" s="39"/>
      <c r="AJ727" s="39"/>
      <c r="AK727" s="19"/>
      <c r="AL727" s="19"/>
      <c r="AM727" s="19"/>
      <c r="AN727" s="19"/>
      <c r="AO727" s="19"/>
      <c r="AP727" s="19"/>
    </row>
    <row r="728" spans="1:42" x14ac:dyDescent="0.25">
      <c r="A728" s="32"/>
      <c r="AG728" s="20"/>
      <c r="AH728" s="21"/>
      <c r="AI728" s="39"/>
      <c r="AJ728" s="39"/>
      <c r="AK728" s="19"/>
      <c r="AL728" s="19"/>
      <c r="AM728" s="19"/>
      <c r="AN728" s="19"/>
      <c r="AO728" s="19"/>
      <c r="AP728" s="19"/>
    </row>
    <row r="729" spans="1:42" x14ac:dyDescent="0.25">
      <c r="A729" s="32"/>
      <c r="AG729" s="20"/>
      <c r="AH729" s="21"/>
      <c r="AI729" s="39"/>
      <c r="AJ729" s="39"/>
      <c r="AK729" s="19"/>
      <c r="AL729" s="19"/>
      <c r="AM729" s="19"/>
      <c r="AN729" s="19"/>
      <c r="AO729" s="19"/>
      <c r="AP729" s="19"/>
    </row>
    <row r="730" spans="1:42" x14ac:dyDescent="0.25">
      <c r="A730" s="32"/>
      <c r="AG730" s="20"/>
      <c r="AH730" s="21"/>
      <c r="AI730" s="39"/>
      <c r="AJ730" s="39"/>
      <c r="AK730" s="19"/>
      <c r="AL730" s="19"/>
      <c r="AM730" s="19"/>
      <c r="AN730" s="19"/>
      <c r="AO730" s="19"/>
      <c r="AP730" s="19"/>
    </row>
    <row r="731" spans="1:42" x14ac:dyDescent="0.25">
      <c r="A731" s="32"/>
      <c r="AG731" s="20"/>
      <c r="AH731" s="21"/>
      <c r="AI731" s="39"/>
      <c r="AJ731" s="39"/>
      <c r="AK731" s="19"/>
      <c r="AL731" s="19"/>
      <c r="AM731" s="19"/>
      <c r="AN731" s="19"/>
      <c r="AO731" s="19"/>
      <c r="AP731" s="19"/>
    </row>
    <row r="732" spans="1:42" x14ac:dyDescent="0.25">
      <c r="A732" s="32"/>
      <c r="AG732" s="20"/>
      <c r="AH732" s="21"/>
      <c r="AI732" s="39"/>
      <c r="AJ732" s="39"/>
      <c r="AK732" s="19"/>
      <c r="AL732" s="19"/>
      <c r="AM732" s="19"/>
      <c r="AN732" s="19"/>
      <c r="AO732" s="19"/>
      <c r="AP732" s="19"/>
    </row>
    <row r="733" spans="1:42" x14ac:dyDescent="0.25">
      <c r="A733" s="32"/>
      <c r="AG733" s="20"/>
      <c r="AH733" s="21"/>
      <c r="AI733" s="39"/>
      <c r="AJ733" s="39"/>
      <c r="AK733" s="19"/>
      <c r="AL733" s="19"/>
      <c r="AM733" s="19"/>
      <c r="AN733" s="19"/>
      <c r="AO733" s="19"/>
      <c r="AP733" s="19"/>
    </row>
    <row r="734" spans="1:42" x14ac:dyDescent="0.25">
      <c r="A734" s="32"/>
      <c r="AG734" s="20"/>
      <c r="AH734" s="21"/>
      <c r="AI734" s="39"/>
      <c r="AJ734" s="39"/>
      <c r="AK734" s="19"/>
      <c r="AL734" s="19"/>
      <c r="AM734" s="19"/>
      <c r="AN734" s="19"/>
      <c r="AO734" s="19"/>
      <c r="AP734" s="19"/>
    </row>
    <row r="735" spans="1:42" x14ac:dyDescent="0.25">
      <c r="A735" s="32"/>
      <c r="AG735" s="20"/>
      <c r="AH735" s="21"/>
      <c r="AI735" s="39"/>
      <c r="AJ735" s="39"/>
      <c r="AK735" s="19"/>
      <c r="AL735" s="19"/>
      <c r="AM735" s="19"/>
      <c r="AN735" s="19"/>
      <c r="AO735" s="19"/>
      <c r="AP735" s="19"/>
    </row>
    <row r="736" spans="1:42" x14ac:dyDescent="0.25">
      <c r="A736" s="32"/>
      <c r="AG736" s="20"/>
      <c r="AH736" s="21"/>
      <c r="AI736" s="39"/>
      <c r="AJ736" s="39"/>
      <c r="AK736" s="19"/>
      <c r="AL736" s="19"/>
      <c r="AM736" s="19"/>
      <c r="AN736" s="19"/>
      <c r="AO736" s="19"/>
      <c r="AP736" s="19"/>
    </row>
    <row r="737" spans="1:42" x14ac:dyDescent="0.25">
      <c r="A737" s="32"/>
      <c r="AG737" s="20"/>
      <c r="AH737" s="21"/>
      <c r="AI737" s="39"/>
      <c r="AJ737" s="39"/>
      <c r="AK737" s="19"/>
      <c r="AL737" s="19"/>
      <c r="AM737" s="19"/>
      <c r="AN737" s="19"/>
      <c r="AO737" s="19"/>
      <c r="AP737" s="19"/>
    </row>
    <row r="738" spans="1:42" x14ac:dyDescent="0.25">
      <c r="A738" s="32"/>
      <c r="AG738" s="20"/>
      <c r="AH738" s="21"/>
      <c r="AI738" s="39"/>
      <c r="AJ738" s="39"/>
      <c r="AK738" s="19"/>
      <c r="AL738" s="19"/>
      <c r="AM738" s="19"/>
      <c r="AN738" s="19"/>
      <c r="AO738" s="19"/>
      <c r="AP738" s="19"/>
    </row>
    <row r="739" spans="1:42" x14ac:dyDescent="0.25">
      <c r="A739" s="32"/>
      <c r="AG739" s="20"/>
      <c r="AH739" s="21"/>
      <c r="AI739" s="39"/>
      <c r="AJ739" s="39"/>
      <c r="AK739" s="19"/>
      <c r="AL739" s="19"/>
      <c r="AM739" s="19"/>
      <c r="AN739" s="19"/>
      <c r="AO739" s="19"/>
      <c r="AP739" s="19"/>
    </row>
    <row r="740" spans="1:42" x14ac:dyDescent="0.25">
      <c r="A740" s="32"/>
      <c r="AG740" s="20"/>
      <c r="AH740" s="21"/>
      <c r="AI740" s="39"/>
      <c r="AJ740" s="39"/>
      <c r="AK740" s="19"/>
      <c r="AL740" s="19"/>
      <c r="AM740" s="19"/>
      <c r="AN740" s="19"/>
      <c r="AO740" s="19"/>
      <c r="AP740" s="19"/>
    </row>
    <row r="741" spans="1:42" x14ac:dyDescent="0.25">
      <c r="A741" s="32"/>
      <c r="AG741" s="20"/>
      <c r="AH741" s="21"/>
      <c r="AI741" s="39"/>
      <c r="AJ741" s="39"/>
      <c r="AK741" s="19"/>
      <c r="AL741" s="19"/>
      <c r="AM741" s="19"/>
      <c r="AN741" s="19"/>
      <c r="AO741" s="19"/>
      <c r="AP741" s="19"/>
    </row>
    <row r="742" spans="1:42" x14ac:dyDescent="0.25">
      <c r="A742" s="32"/>
      <c r="AG742" s="20"/>
      <c r="AH742" s="21"/>
      <c r="AI742" s="39"/>
      <c r="AJ742" s="39"/>
      <c r="AK742" s="19"/>
      <c r="AL742" s="19"/>
      <c r="AM742" s="19"/>
      <c r="AN742" s="19"/>
      <c r="AO742" s="19"/>
      <c r="AP742" s="19"/>
    </row>
    <row r="743" spans="1:42" x14ac:dyDescent="0.25">
      <c r="A743" s="32"/>
      <c r="AG743" s="20"/>
      <c r="AH743" s="21"/>
      <c r="AI743" s="39"/>
      <c r="AJ743" s="39"/>
      <c r="AK743" s="19"/>
      <c r="AL743" s="19"/>
      <c r="AM743" s="19"/>
      <c r="AN743" s="19"/>
      <c r="AO743" s="19"/>
      <c r="AP743" s="19"/>
    </row>
    <row r="744" spans="1:42" x14ac:dyDescent="0.25">
      <c r="A744" s="32"/>
      <c r="AG744" s="20"/>
      <c r="AH744" s="21"/>
      <c r="AI744" s="39"/>
      <c r="AJ744" s="39"/>
      <c r="AK744" s="19"/>
      <c r="AL744" s="19"/>
      <c r="AM744" s="19"/>
      <c r="AN744" s="19"/>
      <c r="AO744" s="19"/>
      <c r="AP744" s="19"/>
    </row>
    <row r="745" spans="1:42" x14ac:dyDescent="0.25">
      <c r="A745" s="32"/>
      <c r="AG745" s="20"/>
      <c r="AH745" s="21"/>
      <c r="AI745" s="39"/>
      <c r="AJ745" s="39"/>
      <c r="AK745" s="19"/>
      <c r="AL745" s="19"/>
      <c r="AM745" s="19"/>
      <c r="AN745" s="19"/>
      <c r="AO745" s="19"/>
      <c r="AP745" s="19"/>
    </row>
    <row r="746" spans="1:42" x14ac:dyDescent="0.25">
      <c r="A746" s="32"/>
      <c r="AG746" s="20"/>
      <c r="AH746" s="21"/>
      <c r="AI746" s="39"/>
      <c r="AJ746" s="39"/>
      <c r="AK746" s="19"/>
      <c r="AL746" s="19"/>
      <c r="AM746" s="19"/>
      <c r="AN746" s="19"/>
      <c r="AO746" s="19"/>
      <c r="AP746" s="19"/>
    </row>
    <row r="747" spans="1:42" x14ac:dyDescent="0.25">
      <c r="A747" s="32"/>
      <c r="AG747" s="20"/>
      <c r="AH747" s="21"/>
      <c r="AI747" s="39"/>
      <c r="AJ747" s="39"/>
      <c r="AK747" s="19"/>
      <c r="AL747" s="19"/>
      <c r="AM747" s="19"/>
      <c r="AN747" s="19"/>
      <c r="AO747" s="19"/>
      <c r="AP747" s="19"/>
    </row>
    <row r="748" spans="1:42" x14ac:dyDescent="0.25">
      <c r="A748" s="32"/>
      <c r="AG748" s="20"/>
      <c r="AH748" s="21"/>
      <c r="AI748" s="39"/>
      <c r="AJ748" s="39"/>
      <c r="AK748" s="19"/>
      <c r="AL748" s="19"/>
      <c r="AM748" s="19"/>
      <c r="AN748" s="19"/>
      <c r="AO748" s="19"/>
      <c r="AP748" s="19"/>
    </row>
    <row r="749" spans="1:42" x14ac:dyDescent="0.25">
      <c r="A749" s="32"/>
      <c r="AG749" s="20"/>
      <c r="AH749" s="21"/>
      <c r="AI749" s="39"/>
      <c r="AJ749" s="39"/>
      <c r="AK749" s="19"/>
      <c r="AL749" s="19"/>
      <c r="AM749" s="19"/>
      <c r="AN749" s="19"/>
      <c r="AO749" s="19"/>
      <c r="AP749" s="19"/>
    </row>
    <row r="750" spans="1:42" x14ac:dyDescent="0.25">
      <c r="A750" s="32"/>
      <c r="AG750" s="20"/>
      <c r="AH750" s="21"/>
      <c r="AI750" s="39"/>
      <c r="AJ750" s="39"/>
      <c r="AK750" s="19"/>
      <c r="AL750" s="19"/>
      <c r="AM750" s="19"/>
      <c r="AN750" s="19"/>
      <c r="AO750" s="19"/>
      <c r="AP750" s="19"/>
    </row>
    <row r="751" spans="1:42" x14ac:dyDescent="0.25">
      <c r="A751" s="32"/>
      <c r="AG751" s="20"/>
      <c r="AH751" s="21"/>
      <c r="AI751" s="39"/>
      <c r="AJ751" s="39"/>
      <c r="AK751" s="19"/>
      <c r="AL751" s="19"/>
      <c r="AM751" s="19"/>
      <c r="AN751" s="19"/>
      <c r="AO751" s="19"/>
      <c r="AP751" s="19"/>
    </row>
    <row r="752" spans="1:42" x14ac:dyDescent="0.25">
      <c r="A752" s="32"/>
      <c r="AG752" s="20"/>
      <c r="AH752" s="21"/>
      <c r="AI752" s="39"/>
      <c r="AJ752" s="39"/>
      <c r="AK752" s="19"/>
      <c r="AL752" s="19"/>
      <c r="AM752" s="19"/>
      <c r="AN752" s="19"/>
      <c r="AO752" s="19"/>
      <c r="AP752" s="19"/>
    </row>
    <row r="753" spans="1:42" x14ac:dyDescent="0.25">
      <c r="A753" s="32"/>
      <c r="AG753" s="20"/>
      <c r="AH753" s="21"/>
      <c r="AI753" s="39"/>
      <c r="AJ753" s="39"/>
      <c r="AK753" s="19"/>
      <c r="AL753" s="19"/>
      <c r="AM753" s="19"/>
      <c r="AN753" s="19"/>
      <c r="AO753" s="19"/>
      <c r="AP753" s="19"/>
    </row>
    <row r="754" spans="1:42" x14ac:dyDescent="0.25">
      <c r="A754" s="32"/>
      <c r="AG754" s="20"/>
      <c r="AH754" s="21"/>
      <c r="AI754" s="39"/>
      <c r="AJ754" s="39"/>
      <c r="AK754" s="19"/>
      <c r="AL754" s="19"/>
      <c r="AM754" s="19"/>
      <c r="AN754" s="19"/>
      <c r="AO754" s="19"/>
      <c r="AP754" s="19"/>
    </row>
    <row r="755" spans="1:42" x14ac:dyDescent="0.25">
      <c r="A755" s="32"/>
      <c r="AG755" s="20"/>
      <c r="AH755" s="21"/>
      <c r="AI755" s="39"/>
      <c r="AJ755" s="39"/>
      <c r="AK755" s="19"/>
      <c r="AL755" s="19"/>
      <c r="AM755" s="19"/>
      <c r="AN755" s="19"/>
      <c r="AO755" s="19"/>
      <c r="AP755" s="19"/>
    </row>
    <row r="756" spans="1:42" x14ac:dyDescent="0.25">
      <c r="A756" s="32"/>
      <c r="AG756" s="20"/>
      <c r="AH756" s="21"/>
      <c r="AI756" s="39"/>
      <c r="AJ756" s="39"/>
      <c r="AK756" s="19"/>
      <c r="AL756" s="19"/>
      <c r="AM756" s="19"/>
      <c r="AN756" s="19"/>
      <c r="AO756" s="19"/>
      <c r="AP756" s="19"/>
    </row>
    <row r="757" spans="1:42" x14ac:dyDescent="0.25">
      <c r="A757" s="32"/>
      <c r="AG757" s="20"/>
      <c r="AH757" s="21"/>
      <c r="AI757" s="39"/>
      <c r="AJ757" s="39"/>
      <c r="AK757" s="19"/>
      <c r="AL757" s="19"/>
      <c r="AM757" s="19"/>
      <c r="AN757" s="19"/>
      <c r="AO757" s="19"/>
      <c r="AP757" s="19"/>
    </row>
    <row r="758" spans="1:42" x14ac:dyDescent="0.25">
      <c r="A758" s="32"/>
      <c r="AG758" s="20"/>
      <c r="AH758" s="21"/>
      <c r="AI758" s="39"/>
      <c r="AJ758" s="39"/>
      <c r="AK758" s="19"/>
      <c r="AL758" s="19"/>
      <c r="AM758" s="19"/>
      <c r="AN758" s="19"/>
      <c r="AO758" s="19"/>
      <c r="AP758" s="19"/>
    </row>
    <row r="759" spans="1:42" x14ac:dyDescent="0.25">
      <c r="A759" s="32"/>
      <c r="AG759" s="20"/>
      <c r="AH759" s="21"/>
      <c r="AI759" s="39"/>
      <c r="AJ759" s="39"/>
      <c r="AK759" s="19"/>
      <c r="AL759" s="19"/>
      <c r="AM759" s="19"/>
      <c r="AN759" s="19"/>
      <c r="AO759" s="19"/>
      <c r="AP759" s="19"/>
    </row>
    <row r="760" spans="1:42" x14ac:dyDescent="0.25">
      <c r="A760" s="32"/>
      <c r="AG760" s="20"/>
      <c r="AH760" s="21"/>
      <c r="AI760" s="39"/>
      <c r="AJ760" s="39"/>
      <c r="AK760" s="19"/>
      <c r="AL760" s="19"/>
      <c r="AM760" s="19"/>
      <c r="AN760" s="19"/>
      <c r="AO760" s="19"/>
      <c r="AP760" s="19"/>
    </row>
    <row r="761" spans="1:42" x14ac:dyDescent="0.25">
      <c r="A761" s="32"/>
      <c r="AG761" s="20"/>
      <c r="AH761" s="21"/>
      <c r="AI761" s="39"/>
      <c r="AJ761" s="39"/>
      <c r="AK761" s="19"/>
      <c r="AL761" s="19"/>
      <c r="AM761" s="19"/>
      <c r="AN761" s="19"/>
      <c r="AO761" s="19"/>
      <c r="AP761" s="19"/>
    </row>
    <row r="762" spans="1:42" x14ac:dyDescent="0.25">
      <c r="A762" s="32"/>
      <c r="AG762" s="20"/>
      <c r="AH762" s="21"/>
      <c r="AI762" s="39"/>
      <c r="AJ762" s="39"/>
      <c r="AK762" s="19"/>
      <c r="AL762" s="19"/>
      <c r="AM762" s="19"/>
      <c r="AN762" s="19"/>
      <c r="AO762" s="19"/>
      <c r="AP762" s="19"/>
    </row>
    <row r="763" spans="1:42" x14ac:dyDescent="0.25">
      <c r="A763" s="32"/>
      <c r="AG763" s="20"/>
      <c r="AH763" s="21"/>
      <c r="AI763" s="39"/>
      <c r="AJ763" s="39"/>
      <c r="AK763" s="19"/>
      <c r="AL763" s="19"/>
      <c r="AM763" s="19"/>
      <c r="AN763" s="19"/>
      <c r="AO763" s="19"/>
      <c r="AP763" s="19"/>
    </row>
    <row r="764" spans="1:42" x14ac:dyDescent="0.25">
      <c r="A764" s="32"/>
      <c r="AG764" s="20"/>
      <c r="AH764" s="21"/>
      <c r="AI764" s="39"/>
      <c r="AJ764" s="39"/>
      <c r="AK764" s="19"/>
      <c r="AL764" s="19"/>
      <c r="AM764" s="19"/>
      <c r="AN764" s="19"/>
      <c r="AO764" s="19"/>
      <c r="AP764" s="19"/>
    </row>
    <row r="765" spans="1:42" x14ac:dyDescent="0.25">
      <c r="A765" s="32"/>
      <c r="AG765" s="20"/>
      <c r="AH765" s="21"/>
      <c r="AI765" s="39"/>
      <c r="AJ765" s="39"/>
      <c r="AK765" s="19"/>
      <c r="AL765" s="19"/>
      <c r="AM765" s="19"/>
      <c r="AN765" s="19"/>
      <c r="AO765" s="19"/>
      <c r="AP765" s="19"/>
    </row>
    <row r="766" spans="1:42" x14ac:dyDescent="0.25">
      <c r="A766" s="32"/>
      <c r="AG766" s="20"/>
      <c r="AH766" s="21"/>
      <c r="AI766" s="39"/>
      <c r="AJ766" s="39"/>
      <c r="AK766" s="19"/>
      <c r="AL766" s="19"/>
      <c r="AM766" s="19"/>
      <c r="AN766" s="19"/>
      <c r="AO766" s="19"/>
      <c r="AP766" s="19"/>
    </row>
    <row r="767" spans="1:42" x14ac:dyDescent="0.25">
      <c r="A767" s="32"/>
      <c r="AG767" s="20"/>
      <c r="AH767" s="21"/>
      <c r="AI767" s="39"/>
      <c r="AJ767" s="39"/>
      <c r="AK767" s="19"/>
      <c r="AL767" s="19"/>
      <c r="AM767" s="19"/>
      <c r="AN767" s="19"/>
      <c r="AO767" s="19"/>
      <c r="AP767" s="19"/>
    </row>
    <row r="768" spans="1:42" x14ac:dyDescent="0.25">
      <c r="A768" s="32"/>
      <c r="AG768" s="20"/>
      <c r="AH768" s="21"/>
      <c r="AI768" s="39"/>
      <c r="AJ768" s="39"/>
      <c r="AK768" s="19"/>
      <c r="AL768" s="19"/>
      <c r="AM768" s="19"/>
      <c r="AN768" s="19"/>
      <c r="AO768" s="19"/>
      <c r="AP768" s="19"/>
    </row>
    <row r="769" spans="1:42" x14ac:dyDescent="0.25">
      <c r="A769" s="32"/>
      <c r="AG769" s="20"/>
      <c r="AH769" s="21"/>
      <c r="AI769" s="39"/>
      <c r="AJ769" s="39"/>
      <c r="AK769" s="19"/>
      <c r="AL769" s="19"/>
      <c r="AM769" s="19"/>
      <c r="AN769" s="19"/>
      <c r="AO769" s="19"/>
      <c r="AP769" s="19"/>
    </row>
    <row r="770" spans="1:42" x14ac:dyDescent="0.25">
      <c r="A770" s="32"/>
      <c r="AG770" s="20"/>
      <c r="AH770" s="21"/>
      <c r="AI770" s="39"/>
      <c r="AJ770" s="39"/>
      <c r="AK770" s="19"/>
      <c r="AL770" s="19"/>
      <c r="AM770" s="19"/>
      <c r="AN770" s="19"/>
      <c r="AO770" s="19"/>
      <c r="AP770" s="19"/>
    </row>
    <row r="771" spans="1:42" x14ac:dyDescent="0.25">
      <c r="A771" s="32"/>
      <c r="AG771" s="20"/>
      <c r="AH771" s="21"/>
      <c r="AI771" s="39"/>
      <c r="AJ771" s="39"/>
      <c r="AK771" s="19"/>
      <c r="AL771" s="19"/>
      <c r="AM771" s="19"/>
      <c r="AN771" s="19"/>
      <c r="AO771" s="19"/>
      <c r="AP771" s="19"/>
    </row>
    <row r="772" spans="1:42" x14ac:dyDescent="0.25">
      <c r="A772" s="32"/>
      <c r="AG772" s="20"/>
      <c r="AH772" s="21"/>
      <c r="AI772" s="39"/>
      <c r="AJ772" s="39"/>
      <c r="AK772" s="19"/>
      <c r="AL772" s="19"/>
      <c r="AM772" s="19"/>
      <c r="AN772" s="19"/>
      <c r="AO772" s="19"/>
      <c r="AP772" s="19"/>
    </row>
    <row r="773" spans="1:42" x14ac:dyDescent="0.25">
      <c r="A773" s="32"/>
      <c r="AG773" s="20"/>
      <c r="AH773" s="21"/>
      <c r="AI773" s="39"/>
      <c r="AJ773" s="39"/>
      <c r="AK773" s="19"/>
      <c r="AL773" s="19"/>
      <c r="AM773" s="19"/>
      <c r="AN773" s="19"/>
      <c r="AO773" s="19"/>
      <c r="AP773" s="19"/>
    </row>
    <row r="774" spans="1:42" x14ac:dyDescent="0.25">
      <c r="A774" s="32"/>
      <c r="AG774" s="20"/>
      <c r="AH774" s="21"/>
      <c r="AI774" s="39"/>
      <c r="AJ774" s="39"/>
      <c r="AK774" s="19"/>
      <c r="AL774" s="19"/>
      <c r="AM774" s="19"/>
      <c r="AN774" s="19"/>
      <c r="AO774" s="19"/>
      <c r="AP774" s="19"/>
    </row>
    <row r="775" spans="1:42" x14ac:dyDescent="0.25">
      <c r="A775" s="32"/>
      <c r="AG775" s="20"/>
      <c r="AH775" s="21"/>
      <c r="AI775" s="39"/>
      <c r="AJ775" s="39"/>
      <c r="AK775" s="19"/>
      <c r="AL775" s="19"/>
      <c r="AM775" s="19"/>
      <c r="AN775" s="19"/>
      <c r="AO775" s="19"/>
      <c r="AP775" s="19"/>
    </row>
    <row r="776" spans="1:42" x14ac:dyDescent="0.25">
      <c r="A776" s="32"/>
      <c r="AG776" s="20"/>
      <c r="AH776" s="21"/>
      <c r="AI776" s="39"/>
      <c r="AJ776" s="39"/>
      <c r="AK776" s="19"/>
      <c r="AL776" s="19"/>
      <c r="AM776" s="19"/>
      <c r="AN776" s="19"/>
      <c r="AO776" s="19"/>
      <c r="AP776" s="19"/>
    </row>
    <row r="777" spans="1:42" x14ac:dyDescent="0.25">
      <c r="A777" s="32"/>
      <c r="AG777" s="20"/>
      <c r="AH777" s="21"/>
      <c r="AI777" s="39"/>
      <c r="AJ777" s="39"/>
      <c r="AK777" s="19"/>
      <c r="AL777" s="19"/>
      <c r="AM777" s="19"/>
      <c r="AN777" s="19"/>
      <c r="AO777" s="19"/>
      <c r="AP777" s="19"/>
    </row>
    <row r="778" spans="1:42" x14ac:dyDescent="0.25">
      <c r="A778" s="32"/>
      <c r="AG778" s="20"/>
      <c r="AH778" s="21"/>
      <c r="AI778" s="39"/>
      <c r="AJ778" s="39"/>
      <c r="AK778" s="19"/>
      <c r="AL778" s="19"/>
      <c r="AM778" s="19"/>
      <c r="AN778" s="19"/>
      <c r="AO778" s="19"/>
      <c r="AP778" s="19"/>
    </row>
    <row r="779" spans="1:42" x14ac:dyDescent="0.25">
      <c r="A779" s="32"/>
      <c r="AG779" s="20"/>
      <c r="AH779" s="21"/>
      <c r="AI779" s="39"/>
      <c r="AJ779" s="39"/>
      <c r="AK779" s="19"/>
      <c r="AL779" s="19"/>
      <c r="AM779" s="19"/>
      <c r="AN779" s="19"/>
      <c r="AO779" s="19"/>
      <c r="AP779" s="19"/>
    </row>
    <row r="780" spans="1:42" x14ac:dyDescent="0.25">
      <c r="A780" s="32"/>
      <c r="AG780" s="20"/>
      <c r="AH780" s="21"/>
      <c r="AI780" s="39"/>
      <c r="AJ780" s="39"/>
      <c r="AK780" s="19"/>
      <c r="AL780" s="19"/>
      <c r="AM780" s="19"/>
      <c r="AN780" s="19"/>
      <c r="AO780" s="19"/>
      <c r="AP780" s="19"/>
    </row>
    <row r="781" spans="1:42" x14ac:dyDescent="0.25">
      <c r="A781" s="32"/>
      <c r="AG781" s="20"/>
      <c r="AH781" s="21"/>
      <c r="AI781" s="39"/>
      <c r="AJ781" s="39"/>
      <c r="AK781" s="19"/>
      <c r="AL781" s="19"/>
      <c r="AM781" s="19"/>
      <c r="AN781" s="19"/>
      <c r="AO781" s="19"/>
      <c r="AP781" s="19"/>
    </row>
    <row r="782" spans="1:42" x14ac:dyDescent="0.25">
      <c r="A782" s="32"/>
      <c r="AG782" s="20"/>
      <c r="AH782" s="21"/>
      <c r="AI782" s="39"/>
      <c r="AJ782" s="39"/>
      <c r="AK782" s="19"/>
      <c r="AL782" s="19"/>
      <c r="AM782" s="19"/>
      <c r="AN782" s="19"/>
      <c r="AO782" s="19"/>
      <c r="AP782" s="19"/>
    </row>
    <row r="783" spans="1:42" x14ac:dyDescent="0.25">
      <c r="A783" s="32"/>
      <c r="AG783" s="20"/>
      <c r="AH783" s="21"/>
      <c r="AI783" s="39"/>
      <c r="AJ783" s="39"/>
      <c r="AK783" s="19"/>
      <c r="AL783" s="19"/>
      <c r="AM783" s="19"/>
      <c r="AN783" s="19"/>
      <c r="AO783" s="19"/>
      <c r="AP783" s="19"/>
    </row>
    <row r="784" spans="1:42" x14ac:dyDescent="0.25">
      <c r="A784" s="32"/>
      <c r="AG784" s="20"/>
      <c r="AH784" s="21"/>
      <c r="AI784" s="39"/>
      <c r="AJ784" s="39"/>
      <c r="AK784" s="19"/>
      <c r="AL784" s="19"/>
      <c r="AM784" s="19"/>
      <c r="AN784" s="19"/>
      <c r="AO784" s="19"/>
      <c r="AP784" s="19"/>
    </row>
    <row r="785" spans="1:42" x14ac:dyDescent="0.25">
      <c r="A785" s="32"/>
      <c r="AG785" s="20"/>
      <c r="AH785" s="21"/>
      <c r="AI785" s="39"/>
      <c r="AJ785" s="39"/>
      <c r="AK785" s="19"/>
      <c r="AL785" s="19"/>
      <c r="AM785" s="19"/>
      <c r="AN785" s="19"/>
      <c r="AO785" s="19"/>
      <c r="AP785" s="19"/>
    </row>
    <row r="786" spans="1:42" x14ac:dyDescent="0.25">
      <c r="A786" s="32"/>
      <c r="AG786" s="20"/>
      <c r="AH786" s="21"/>
      <c r="AI786" s="39"/>
      <c r="AJ786" s="39"/>
      <c r="AK786" s="19"/>
      <c r="AL786" s="19"/>
      <c r="AM786" s="19"/>
      <c r="AN786" s="19"/>
      <c r="AO786" s="19"/>
      <c r="AP786" s="19"/>
    </row>
    <row r="787" spans="1:42" x14ac:dyDescent="0.25">
      <c r="A787" s="32"/>
      <c r="AG787" s="20"/>
      <c r="AH787" s="21"/>
      <c r="AI787" s="39"/>
      <c r="AJ787" s="39"/>
      <c r="AK787" s="19"/>
      <c r="AL787" s="19"/>
      <c r="AM787" s="19"/>
      <c r="AN787" s="19"/>
      <c r="AO787" s="19"/>
      <c r="AP787" s="19"/>
    </row>
    <row r="788" spans="1:42" x14ac:dyDescent="0.25">
      <c r="A788" s="32"/>
      <c r="AG788" s="20"/>
      <c r="AH788" s="21"/>
      <c r="AI788" s="39"/>
      <c r="AJ788" s="39"/>
      <c r="AK788" s="19"/>
      <c r="AL788" s="19"/>
      <c r="AM788" s="19"/>
      <c r="AN788" s="19"/>
      <c r="AO788" s="19"/>
      <c r="AP788" s="19"/>
    </row>
    <row r="789" spans="1:42" x14ac:dyDescent="0.25">
      <c r="A789" s="32"/>
      <c r="AG789" s="20"/>
      <c r="AH789" s="21"/>
      <c r="AI789" s="39"/>
      <c r="AJ789" s="39"/>
      <c r="AK789" s="19"/>
      <c r="AL789" s="19"/>
      <c r="AM789" s="19"/>
      <c r="AN789" s="19"/>
      <c r="AO789" s="19"/>
      <c r="AP789" s="19"/>
    </row>
    <row r="790" spans="1:42" x14ac:dyDescent="0.25">
      <c r="A790" s="32"/>
      <c r="AG790" s="20"/>
      <c r="AH790" s="21"/>
      <c r="AI790" s="39"/>
      <c r="AJ790" s="39"/>
      <c r="AK790" s="19"/>
      <c r="AL790" s="19"/>
      <c r="AM790" s="19"/>
      <c r="AN790" s="19"/>
      <c r="AO790" s="19"/>
      <c r="AP790" s="19"/>
    </row>
    <row r="791" spans="1:42" x14ac:dyDescent="0.25">
      <c r="A791" s="32"/>
      <c r="AG791" s="20"/>
      <c r="AH791" s="21"/>
      <c r="AI791" s="39"/>
      <c r="AJ791" s="39"/>
      <c r="AK791" s="19"/>
      <c r="AL791" s="19"/>
      <c r="AM791" s="19"/>
      <c r="AN791" s="19"/>
      <c r="AO791" s="19"/>
      <c r="AP791" s="19"/>
    </row>
    <row r="792" spans="1:42" x14ac:dyDescent="0.25">
      <c r="A792" s="32"/>
      <c r="AG792" s="20"/>
      <c r="AH792" s="21"/>
      <c r="AI792" s="39"/>
      <c r="AJ792" s="39"/>
      <c r="AK792" s="19"/>
      <c r="AL792" s="19"/>
      <c r="AM792" s="19"/>
      <c r="AN792" s="19"/>
      <c r="AO792" s="19"/>
      <c r="AP792" s="19"/>
    </row>
    <row r="793" spans="1:42" x14ac:dyDescent="0.25">
      <c r="A793" s="32"/>
      <c r="AG793" s="20"/>
      <c r="AH793" s="21"/>
      <c r="AI793" s="39"/>
      <c r="AJ793" s="39"/>
      <c r="AK793" s="19"/>
      <c r="AL793" s="19"/>
      <c r="AM793" s="19"/>
      <c r="AN793" s="19"/>
      <c r="AO793" s="19"/>
      <c r="AP793" s="19"/>
    </row>
    <row r="794" spans="1:42" x14ac:dyDescent="0.25">
      <c r="A794" s="32"/>
      <c r="AG794" s="20"/>
      <c r="AH794" s="21"/>
      <c r="AI794" s="39"/>
      <c r="AJ794" s="39"/>
      <c r="AK794" s="19"/>
      <c r="AL794" s="19"/>
      <c r="AM794" s="19"/>
      <c r="AN794" s="19"/>
      <c r="AO794" s="19"/>
      <c r="AP794" s="19"/>
    </row>
    <row r="795" spans="1:42" x14ac:dyDescent="0.25">
      <c r="A795" s="32"/>
      <c r="AG795" s="20"/>
      <c r="AH795" s="21"/>
      <c r="AI795" s="39"/>
      <c r="AJ795" s="39"/>
      <c r="AK795" s="19"/>
      <c r="AL795" s="19"/>
      <c r="AM795" s="19"/>
      <c r="AN795" s="19"/>
      <c r="AO795" s="19"/>
      <c r="AP795" s="19"/>
    </row>
    <row r="796" spans="1:42" x14ac:dyDescent="0.25">
      <c r="A796" s="32"/>
      <c r="AG796" s="20"/>
      <c r="AH796" s="21"/>
      <c r="AI796" s="39"/>
      <c r="AJ796" s="39"/>
      <c r="AK796" s="19"/>
      <c r="AL796" s="19"/>
      <c r="AM796" s="19"/>
      <c r="AN796" s="19"/>
      <c r="AO796" s="19"/>
      <c r="AP796" s="19"/>
    </row>
    <row r="797" spans="1:42" x14ac:dyDescent="0.25">
      <c r="A797" s="32"/>
      <c r="AG797" s="20"/>
      <c r="AH797" s="21"/>
      <c r="AI797" s="39"/>
      <c r="AJ797" s="39"/>
      <c r="AK797" s="19"/>
      <c r="AL797" s="19"/>
      <c r="AM797" s="19"/>
      <c r="AN797" s="19"/>
      <c r="AO797" s="19"/>
      <c r="AP797" s="19"/>
    </row>
    <row r="798" spans="1:42" x14ac:dyDescent="0.25">
      <c r="A798" s="32"/>
      <c r="AG798" s="20"/>
      <c r="AH798" s="21"/>
      <c r="AI798" s="39"/>
      <c r="AJ798" s="39"/>
      <c r="AK798" s="19"/>
      <c r="AL798" s="19"/>
      <c r="AM798" s="19"/>
      <c r="AN798" s="19"/>
      <c r="AO798" s="19"/>
      <c r="AP798" s="19"/>
    </row>
    <row r="799" spans="1:42" x14ac:dyDescent="0.25">
      <c r="A799" s="32"/>
      <c r="AG799" s="20"/>
      <c r="AH799" s="21"/>
      <c r="AI799" s="39"/>
      <c r="AJ799" s="39"/>
      <c r="AK799" s="19"/>
      <c r="AL799" s="19"/>
      <c r="AM799" s="19"/>
      <c r="AN799" s="19"/>
      <c r="AO799" s="19"/>
      <c r="AP799" s="19"/>
    </row>
    <row r="800" spans="1:42" x14ac:dyDescent="0.25">
      <c r="A800" s="32"/>
      <c r="AG800" s="20"/>
      <c r="AH800" s="21"/>
      <c r="AI800" s="39"/>
      <c r="AJ800" s="39"/>
      <c r="AK800" s="19"/>
      <c r="AL800" s="19"/>
      <c r="AM800" s="19"/>
      <c r="AN800" s="19"/>
      <c r="AO800" s="19"/>
      <c r="AP800" s="19"/>
    </row>
    <row r="801" spans="1:42" x14ac:dyDescent="0.25">
      <c r="A801" s="32"/>
      <c r="AG801" s="20"/>
      <c r="AH801" s="21"/>
      <c r="AI801" s="39"/>
      <c r="AJ801" s="39"/>
      <c r="AK801" s="19"/>
      <c r="AL801" s="19"/>
      <c r="AM801" s="19"/>
      <c r="AN801" s="19"/>
      <c r="AO801" s="19"/>
      <c r="AP801" s="19"/>
    </row>
    <row r="802" spans="1:42" x14ac:dyDescent="0.25">
      <c r="A802" s="32"/>
      <c r="AG802" s="20"/>
      <c r="AH802" s="21"/>
      <c r="AI802" s="39"/>
      <c r="AJ802" s="39"/>
      <c r="AK802" s="19"/>
      <c r="AL802" s="19"/>
      <c r="AM802" s="19"/>
      <c r="AN802" s="19"/>
      <c r="AO802" s="19"/>
      <c r="AP802" s="19"/>
    </row>
    <row r="803" spans="1:42" x14ac:dyDescent="0.25">
      <c r="A803" s="32"/>
      <c r="AG803" s="20"/>
      <c r="AH803" s="21"/>
      <c r="AI803" s="39"/>
      <c r="AJ803" s="39"/>
      <c r="AK803" s="19"/>
      <c r="AL803" s="19"/>
      <c r="AM803" s="19"/>
      <c r="AN803" s="19"/>
      <c r="AO803" s="19"/>
      <c r="AP803" s="19"/>
    </row>
    <row r="804" spans="1:42" x14ac:dyDescent="0.25">
      <c r="A804" s="32"/>
      <c r="AG804" s="20"/>
      <c r="AH804" s="21"/>
      <c r="AI804" s="39"/>
      <c r="AJ804" s="39"/>
      <c r="AK804" s="19"/>
      <c r="AL804" s="19"/>
      <c r="AM804" s="19"/>
      <c r="AN804" s="19"/>
      <c r="AO804" s="19"/>
      <c r="AP804" s="19"/>
    </row>
    <row r="805" spans="1:42" x14ac:dyDescent="0.25">
      <c r="A805" s="32"/>
      <c r="AG805" s="20"/>
      <c r="AH805" s="21"/>
      <c r="AI805" s="39"/>
      <c r="AJ805" s="39"/>
      <c r="AK805" s="19"/>
      <c r="AL805" s="19"/>
      <c r="AM805" s="19"/>
      <c r="AN805" s="19"/>
      <c r="AO805" s="19"/>
      <c r="AP805" s="19"/>
    </row>
    <row r="806" spans="1:42" x14ac:dyDescent="0.25">
      <c r="A806" s="32"/>
      <c r="AG806" s="20"/>
      <c r="AH806" s="21"/>
      <c r="AI806" s="39"/>
      <c r="AJ806" s="39"/>
      <c r="AK806" s="19"/>
      <c r="AL806" s="19"/>
      <c r="AM806" s="19"/>
      <c r="AN806" s="19"/>
      <c r="AO806" s="19"/>
      <c r="AP806" s="19"/>
    </row>
    <row r="807" spans="1:42" x14ac:dyDescent="0.25">
      <c r="A807" s="32"/>
      <c r="AG807" s="20"/>
      <c r="AH807" s="21"/>
      <c r="AI807" s="39"/>
      <c r="AJ807" s="39"/>
      <c r="AK807" s="19"/>
      <c r="AL807" s="19"/>
      <c r="AM807" s="19"/>
      <c r="AN807" s="19"/>
      <c r="AO807" s="19"/>
      <c r="AP807" s="19"/>
    </row>
    <row r="808" spans="1:42" x14ac:dyDescent="0.25">
      <c r="A808" s="32"/>
      <c r="AG808" s="20"/>
      <c r="AH808" s="21"/>
      <c r="AI808" s="39"/>
      <c r="AJ808" s="39"/>
      <c r="AK808" s="19"/>
      <c r="AL808" s="19"/>
      <c r="AM808" s="19"/>
      <c r="AN808" s="19"/>
      <c r="AO808" s="19"/>
      <c r="AP808" s="19"/>
    </row>
    <row r="809" spans="1:42" x14ac:dyDescent="0.25">
      <c r="A809" s="32"/>
      <c r="AG809" s="20"/>
      <c r="AH809" s="21"/>
      <c r="AI809" s="39"/>
      <c r="AJ809" s="39"/>
      <c r="AK809" s="19"/>
      <c r="AL809" s="19"/>
      <c r="AM809" s="19"/>
      <c r="AN809" s="19"/>
      <c r="AO809" s="19"/>
      <c r="AP809" s="19"/>
    </row>
    <row r="810" spans="1:42" x14ac:dyDescent="0.25">
      <c r="A810" s="32"/>
      <c r="AG810" s="20"/>
      <c r="AH810" s="21"/>
      <c r="AI810" s="39"/>
      <c r="AJ810" s="39"/>
      <c r="AK810" s="19"/>
      <c r="AL810" s="19"/>
      <c r="AM810" s="19"/>
      <c r="AN810" s="19"/>
      <c r="AO810" s="19"/>
      <c r="AP810" s="19"/>
    </row>
    <row r="811" spans="1:42" x14ac:dyDescent="0.25">
      <c r="A811" s="32"/>
      <c r="AG811" s="20"/>
      <c r="AH811" s="21"/>
      <c r="AI811" s="39"/>
      <c r="AJ811" s="39"/>
      <c r="AK811" s="19"/>
      <c r="AL811" s="19"/>
      <c r="AM811" s="19"/>
      <c r="AN811" s="19"/>
      <c r="AO811" s="19"/>
      <c r="AP811" s="19"/>
    </row>
    <row r="812" spans="1:42" x14ac:dyDescent="0.25">
      <c r="A812" s="32"/>
      <c r="AG812" s="20"/>
      <c r="AH812" s="21"/>
      <c r="AI812" s="39"/>
      <c r="AJ812" s="39"/>
      <c r="AK812" s="19"/>
      <c r="AL812" s="19"/>
      <c r="AM812" s="19"/>
      <c r="AN812" s="19"/>
      <c r="AO812" s="19"/>
      <c r="AP812" s="19"/>
    </row>
    <row r="813" spans="1:42" x14ac:dyDescent="0.25">
      <c r="A813" s="32"/>
      <c r="AG813" s="20"/>
      <c r="AH813" s="21"/>
      <c r="AI813" s="39"/>
      <c r="AJ813" s="39"/>
      <c r="AK813" s="19"/>
      <c r="AL813" s="19"/>
      <c r="AM813" s="19"/>
      <c r="AN813" s="19"/>
      <c r="AO813" s="19"/>
      <c r="AP813" s="19"/>
    </row>
    <row r="814" spans="1:42" x14ac:dyDescent="0.25">
      <c r="A814" s="32"/>
      <c r="AG814" s="20"/>
      <c r="AH814" s="21"/>
      <c r="AI814" s="39"/>
      <c r="AJ814" s="39"/>
      <c r="AK814" s="19"/>
      <c r="AL814" s="19"/>
      <c r="AM814" s="19"/>
      <c r="AN814" s="19"/>
      <c r="AO814" s="19"/>
      <c r="AP814" s="19"/>
    </row>
    <row r="815" spans="1:42" x14ac:dyDescent="0.25">
      <c r="A815" s="32"/>
      <c r="AG815" s="20"/>
      <c r="AH815" s="21"/>
      <c r="AI815" s="39"/>
      <c r="AJ815" s="39"/>
      <c r="AK815" s="19"/>
      <c r="AL815" s="19"/>
      <c r="AM815" s="19"/>
      <c r="AN815" s="19"/>
      <c r="AO815" s="19"/>
      <c r="AP815" s="19"/>
    </row>
    <row r="816" spans="1:42" x14ac:dyDescent="0.25">
      <c r="A816" s="32"/>
      <c r="AG816" s="20"/>
      <c r="AH816" s="21"/>
      <c r="AI816" s="39"/>
      <c r="AJ816" s="39"/>
      <c r="AK816" s="19"/>
      <c r="AL816" s="19"/>
      <c r="AM816" s="19"/>
      <c r="AN816" s="19"/>
      <c r="AO816" s="19"/>
      <c r="AP816" s="19"/>
    </row>
    <row r="817" spans="1:42" x14ac:dyDescent="0.25">
      <c r="A817" s="32"/>
      <c r="AG817" s="20"/>
      <c r="AH817" s="21"/>
      <c r="AI817" s="39"/>
      <c r="AJ817" s="39"/>
      <c r="AK817" s="19"/>
      <c r="AL817" s="19"/>
      <c r="AM817" s="19"/>
      <c r="AN817" s="19"/>
      <c r="AO817" s="19"/>
      <c r="AP817" s="19"/>
    </row>
    <row r="818" spans="1:42" x14ac:dyDescent="0.25">
      <c r="A818" s="32"/>
      <c r="AG818" s="20"/>
      <c r="AH818" s="21"/>
      <c r="AI818" s="39"/>
      <c r="AJ818" s="39"/>
      <c r="AK818" s="19"/>
      <c r="AL818" s="19"/>
      <c r="AM818" s="19"/>
      <c r="AN818" s="19"/>
      <c r="AO818" s="19"/>
      <c r="AP818" s="19"/>
    </row>
    <row r="819" spans="1:42" x14ac:dyDescent="0.25">
      <c r="A819" s="32"/>
      <c r="AG819" s="20"/>
      <c r="AH819" s="21"/>
      <c r="AI819" s="39"/>
      <c r="AJ819" s="39"/>
      <c r="AK819" s="19"/>
      <c r="AL819" s="19"/>
      <c r="AM819" s="19"/>
      <c r="AN819" s="19"/>
      <c r="AO819" s="19"/>
      <c r="AP819" s="19"/>
    </row>
    <row r="820" spans="1:42" x14ac:dyDescent="0.25">
      <c r="A820" s="32"/>
      <c r="AG820" s="20"/>
      <c r="AH820" s="21"/>
      <c r="AI820" s="39"/>
      <c r="AJ820" s="39"/>
      <c r="AK820" s="19"/>
      <c r="AL820" s="19"/>
      <c r="AM820" s="19"/>
      <c r="AN820" s="19"/>
      <c r="AO820" s="19"/>
      <c r="AP820" s="19"/>
    </row>
    <row r="821" spans="1:42" x14ac:dyDescent="0.25">
      <c r="A821" s="32"/>
      <c r="AG821" s="20"/>
      <c r="AH821" s="21"/>
      <c r="AI821" s="39"/>
      <c r="AJ821" s="39"/>
      <c r="AK821" s="19"/>
      <c r="AL821" s="19"/>
      <c r="AM821" s="19"/>
      <c r="AN821" s="19"/>
      <c r="AO821" s="19"/>
      <c r="AP821" s="19"/>
    </row>
    <row r="822" spans="1:42" x14ac:dyDescent="0.25">
      <c r="A822" s="32"/>
      <c r="AG822" s="20"/>
      <c r="AH822" s="21"/>
      <c r="AI822" s="39"/>
      <c r="AJ822" s="39"/>
      <c r="AK822" s="19"/>
      <c r="AL822" s="19"/>
      <c r="AM822" s="19"/>
      <c r="AN822" s="19"/>
      <c r="AO822" s="19"/>
      <c r="AP822" s="19"/>
    </row>
    <row r="823" spans="1:42" x14ac:dyDescent="0.25">
      <c r="A823" s="32"/>
      <c r="AG823" s="20"/>
      <c r="AH823" s="21"/>
      <c r="AI823" s="39"/>
      <c r="AJ823" s="39"/>
      <c r="AK823" s="19"/>
      <c r="AL823" s="19"/>
      <c r="AM823" s="19"/>
      <c r="AN823" s="19"/>
      <c r="AO823" s="19"/>
      <c r="AP823" s="19"/>
    </row>
    <row r="824" spans="1:42" x14ac:dyDescent="0.25">
      <c r="A824" s="32"/>
      <c r="AG824" s="20"/>
      <c r="AH824" s="21"/>
      <c r="AI824" s="39"/>
      <c r="AJ824" s="39"/>
      <c r="AK824" s="19"/>
      <c r="AL824" s="19"/>
      <c r="AM824" s="19"/>
      <c r="AN824" s="19"/>
      <c r="AO824" s="19"/>
      <c r="AP824" s="19"/>
    </row>
    <row r="825" spans="1:42" x14ac:dyDescent="0.25">
      <c r="A825" s="32"/>
      <c r="AG825" s="20"/>
      <c r="AH825" s="21"/>
      <c r="AI825" s="39"/>
      <c r="AJ825" s="39"/>
      <c r="AK825" s="19"/>
      <c r="AL825" s="19"/>
      <c r="AM825" s="19"/>
      <c r="AN825" s="19"/>
      <c r="AO825" s="19"/>
      <c r="AP825" s="19"/>
    </row>
    <row r="826" spans="1:42" x14ac:dyDescent="0.25">
      <c r="A826" s="32"/>
      <c r="AG826" s="20"/>
      <c r="AH826" s="21"/>
      <c r="AI826" s="39"/>
      <c r="AJ826" s="39"/>
      <c r="AK826" s="19"/>
      <c r="AL826" s="19"/>
      <c r="AM826" s="19"/>
      <c r="AN826" s="19"/>
      <c r="AO826" s="19"/>
      <c r="AP826" s="19"/>
    </row>
    <row r="827" spans="1:42" x14ac:dyDescent="0.25">
      <c r="A827" s="32"/>
      <c r="AG827" s="20"/>
      <c r="AH827" s="21"/>
      <c r="AI827" s="39"/>
      <c r="AJ827" s="39"/>
      <c r="AK827" s="19"/>
      <c r="AL827" s="19"/>
      <c r="AM827" s="19"/>
      <c r="AN827" s="19"/>
      <c r="AO827" s="19"/>
      <c r="AP827" s="19"/>
    </row>
    <row r="828" spans="1:42" x14ac:dyDescent="0.25">
      <c r="A828" s="32"/>
      <c r="AG828" s="20"/>
      <c r="AH828" s="21"/>
      <c r="AI828" s="39"/>
      <c r="AJ828" s="39"/>
      <c r="AK828" s="19"/>
      <c r="AL828" s="19"/>
      <c r="AM828" s="19"/>
      <c r="AN828" s="19"/>
      <c r="AO828" s="19"/>
      <c r="AP828" s="19"/>
    </row>
    <row r="829" spans="1:42" x14ac:dyDescent="0.25">
      <c r="A829" s="32"/>
      <c r="AG829" s="20"/>
      <c r="AH829" s="21"/>
      <c r="AI829" s="39"/>
      <c r="AJ829" s="39"/>
      <c r="AK829" s="19"/>
      <c r="AL829" s="19"/>
      <c r="AM829" s="19"/>
      <c r="AN829" s="19"/>
      <c r="AO829" s="19"/>
      <c r="AP829" s="19"/>
    </row>
    <row r="830" spans="1:42" x14ac:dyDescent="0.25">
      <c r="A830" s="32"/>
      <c r="AG830" s="20"/>
      <c r="AH830" s="21"/>
      <c r="AI830" s="39"/>
      <c r="AJ830" s="39"/>
      <c r="AK830" s="19"/>
      <c r="AL830" s="19"/>
      <c r="AM830" s="19"/>
      <c r="AN830" s="19"/>
      <c r="AO830" s="19"/>
      <c r="AP830" s="19"/>
    </row>
    <row r="831" spans="1:42" x14ac:dyDescent="0.25">
      <c r="A831" s="32"/>
      <c r="AG831" s="20"/>
      <c r="AH831" s="21"/>
      <c r="AI831" s="39"/>
      <c r="AJ831" s="39"/>
      <c r="AK831" s="19"/>
      <c r="AL831" s="19"/>
      <c r="AM831" s="19"/>
      <c r="AN831" s="19"/>
      <c r="AO831" s="19"/>
      <c r="AP831" s="19"/>
    </row>
    <row r="832" spans="1:42" x14ac:dyDescent="0.25">
      <c r="A832" s="32"/>
      <c r="AG832" s="20"/>
      <c r="AH832" s="21"/>
      <c r="AI832" s="39"/>
      <c r="AJ832" s="39"/>
      <c r="AK832" s="19"/>
      <c r="AL832" s="19"/>
      <c r="AM832" s="19"/>
      <c r="AN832" s="19"/>
      <c r="AO832" s="19"/>
      <c r="AP832" s="19"/>
    </row>
    <row r="833" spans="1:42" x14ac:dyDescent="0.25">
      <c r="A833" s="32"/>
      <c r="AG833" s="20"/>
      <c r="AH833" s="21"/>
      <c r="AI833" s="39"/>
      <c r="AJ833" s="39"/>
      <c r="AK833" s="19"/>
      <c r="AL833" s="19"/>
      <c r="AM833" s="19"/>
      <c r="AN833" s="19"/>
      <c r="AO833" s="19"/>
      <c r="AP833" s="19"/>
    </row>
    <row r="834" spans="1:42" x14ac:dyDescent="0.25">
      <c r="A834" s="32"/>
      <c r="AG834" s="20"/>
      <c r="AH834" s="21"/>
      <c r="AI834" s="39"/>
      <c r="AJ834" s="39"/>
      <c r="AK834" s="19"/>
      <c r="AL834" s="19"/>
      <c r="AM834" s="19"/>
      <c r="AN834" s="19"/>
      <c r="AO834" s="19"/>
      <c r="AP834" s="19"/>
    </row>
    <row r="835" spans="1:42" x14ac:dyDescent="0.25">
      <c r="A835" s="32"/>
      <c r="AG835" s="20"/>
      <c r="AH835" s="21"/>
      <c r="AI835" s="39"/>
      <c r="AJ835" s="39"/>
      <c r="AK835" s="19"/>
      <c r="AL835" s="19"/>
      <c r="AM835" s="19"/>
      <c r="AN835" s="19"/>
      <c r="AO835" s="19"/>
      <c r="AP835" s="19"/>
    </row>
    <row r="836" spans="1:42" x14ac:dyDescent="0.25">
      <c r="A836" s="32"/>
      <c r="AG836" s="20"/>
      <c r="AH836" s="21"/>
      <c r="AI836" s="39"/>
      <c r="AJ836" s="39"/>
      <c r="AK836" s="19"/>
      <c r="AL836" s="19"/>
      <c r="AM836" s="19"/>
      <c r="AN836" s="19"/>
      <c r="AO836" s="19"/>
      <c r="AP836" s="19"/>
    </row>
    <row r="837" spans="1:42" x14ac:dyDescent="0.25">
      <c r="A837" s="32"/>
      <c r="AG837" s="20"/>
      <c r="AH837" s="21"/>
      <c r="AI837" s="39"/>
      <c r="AJ837" s="39"/>
      <c r="AK837" s="19"/>
      <c r="AL837" s="19"/>
      <c r="AM837" s="19"/>
      <c r="AN837" s="19"/>
      <c r="AO837" s="19"/>
      <c r="AP837" s="19"/>
    </row>
    <row r="838" spans="1:42" x14ac:dyDescent="0.25">
      <c r="A838" s="32"/>
      <c r="AG838" s="20"/>
      <c r="AH838" s="21"/>
      <c r="AI838" s="39"/>
      <c r="AJ838" s="39"/>
      <c r="AK838" s="19"/>
      <c r="AL838" s="19"/>
      <c r="AM838" s="19"/>
      <c r="AN838" s="19"/>
      <c r="AO838" s="19"/>
      <c r="AP838" s="19"/>
    </row>
    <row r="839" spans="1:42" x14ac:dyDescent="0.25">
      <c r="A839" s="32"/>
      <c r="AG839" s="20"/>
      <c r="AH839" s="21"/>
      <c r="AI839" s="39"/>
      <c r="AJ839" s="39"/>
      <c r="AK839" s="19"/>
      <c r="AL839" s="19"/>
      <c r="AM839" s="19"/>
      <c r="AN839" s="19"/>
      <c r="AO839" s="19"/>
      <c r="AP839" s="19"/>
    </row>
    <row r="840" spans="1:42" x14ac:dyDescent="0.25">
      <c r="A840" s="32"/>
      <c r="AG840" s="20"/>
      <c r="AH840" s="21"/>
      <c r="AI840" s="39"/>
      <c r="AJ840" s="39"/>
      <c r="AK840" s="19"/>
      <c r="AL840" s="19"/>
      <c r="AM840" s="19"/>
      <c r="AN840" s="19"/>
      <c r="AO840" s="19"/>
      <c r="AP840" s="19"/>
    </row>
    <row r="841" spans="1:42" x14ac:dyDescent="0.25">
      <c r="A841" s="32"/>
      <c r="AG841" s="20"/>
      <c r="AH841" s="21"/>
      <c r="AI841" s="39"/>
      <c r="AJ841" s="39"/>
      <c r="AK841" s="19"/>
      <c r="AL841" s="19"/>
      <c r="AM841" s="19"/>
      <c r="AN841" s="19"/>
      <c r="AO841" s="19"/>
      <c r="AP841" s="19"/>
    </row>
    <row r="842" spans="1:42" x14ac:dyDescent="0.25">
      <c r="A842" s="32"/>
      <c r="AG842" s="20"/>
      <c r="AH842" s="21"/>
      <c r="AI842" s="39"/>
      <c r="AJ842" s="39"/>
      <c r="AK842" s="19"/>
      <c r="AL842" s="19"/>
      <c r="AM842" s="19"/>
      <c r="AN842" s="19"/>
      <c r="AO842" s="19"/>
      <c r="AP842" s="19"/>
    </row>
    <row r="843" spans="1:42" x14ac:dyDescent="0.25">
      <c r="A843" s="32"/>
      <c r="AG843" s="20"/>
      <c r="AH843" s="21"/>
      <c r="AI843" s="39"/>
      <c r="AJ843" s="39"/>
      <c r="AK843" s="19"/>
      <c r="AL843" s="19"/>
      <c r="AM843" s="19"/>
      <c r="AN843" s="19"/>
      <c r="AO843" s="19"/>
      <c r="AP843" s="19"/>
    </row>
    <row r="844" spans="1:42" x14ac:dyDescent="0.25">
      <c r="A844" s="32"/>
      <c r="AG844" s="20"/>
      <c r="AH844" s="21"/>
      <c r="AI844" s="39"/>
      <c r="AJ844" s="39"/>
      <c r="AK844" s="19"/>
      <c r="AL844" s="19"/>
      <c r="AM844" s="19"/>
      <c r="AN844" s="19"/>
      <c r="AO844" s="19"/>
      <c r="AP844" s="19"/>
    </row>
    <row r="845" spans="1:42" x14ac:dyDescent="0.25">
      <c r="A845" s="32"/>
      <c r="AG845" s="20"/>
      <c r="AH845" s="21"/>
      <c r="AI845" s="39"/>
      <c r="AJ845" s="39"/>
      <c r="AK845" s="19"/>
      <c r="AL845" s="19"/>
      <c r="AM845" s="19"/>
      <c r="AN845" s="19"/>
      <c r="AO845" s="19"/>
      <c r="AP845" s="19"/>
    </row>
    <row r="846" spans="1:42" x14ac:dyDescent="0.25">
      <c r="A846" s="32"/>
      <c r="AG846" s="20"/>
      <c r="AH846" s="21"/>
      <c r="AI846" s="39"/>
      <c r="AJ846" s="39"/>
      <c r="AK846" s="19"/>
      <c r="AL846" s="19"/>
      <c r="AM846" s="19"/>
      <c r="AN846" s="19"/>
      <c r="AO846" s="19"/>
      <c r="AP846" s="19"/>
    </row>
    <row r="847" spans="1:42" x14ac:dyDescent="0.25">
      <c r="A847" s="32"/>
      <c r="AG847" s="20"/>
      <c r="AH847" s="21"/>
      <c r="AI847" s="39"/>
      <c r="AJ847" s="39"/>
      <c r="AK847" s="19"/>
      <c r="AL847" s="19"/>
      <c r="AM847" s="19"/>
      <c r="AN847" s="19"/>
      <c r="AO847" s="19"/>
      <c r="AP847" s="19"/>
    </row>
    <row r="848" spans="1:42" x14ac:dyDescent="0.25">
      <c r="A848" s="32"/>
      <c r="AG848" s="20"/>
      <c r="AH848" s="21"/>
      <c r="AI848" s="39"/>
      <c r="AJ848" s="39"/>
      <c r="AK848" s="19"/>
      <c r="AL848" s="19"/>
      <c r="AM848" s="19"/>
      <c r="AN848" s="19"/>
      <c r="AO848" s="19"/>
      <c r="AP848" s="19"/>
    </row>
    <row r="849" spans="1:42" x14ac:dyDescent="0.25">
      <c r="A849" s="32"/>
      <c r="AG849" s="20"/>
      <c r="AH849" s="21"/>
      <c r="AI849" s="39"/>
      <c r="AJ849" s="39"/>
      <c r="AK849" s="19"/>
      <c r="AL849" s="19"/>
      <c r="AM849" s="19"/>
      <c r="AN849" s="19"/>
      <c r="AO849" s="19"/>
      <c r="AP849" s="19"/>
    </row>
    <row r="850" spans="1:42" x14ac:dyDescent="0.25">
      <c r="A850" s="32"/>
      <c r="AG850" s="20"/>
      <c r="AH850" s="21"/>
      <c r="AI850" s="39"/>
      <c r="AJ850" s="39"/>
      <c r="AK850" s="19"/>
      <c r="AL850" s="19"/>
      <c r="AM850" s="19"/>
      <c r="AN850" s="19"/>
      <c r="AO850" s="19"/>
      <c r="AP850" s="19"/>
    </row>
    <row r="851" spans="1:42" x14ac:dyDescent="0.25">
      <c r="A851" s="32"/>
      <c r="AG851" s="20"/>
      <c r="AH851" s="21"/>
      <c r="AI851" s="39"/>
      <c r="AJ851" s="39"/>
      <c r="AK851" s="19"/>
      <c r="AL851" s="19"/>
      <c r="AM851" s="19"/>
      <c r="AN851" s="19"/>
      <c r="AO851" s="19"/>
      <c r="AP851" s="19"/>
    </row>
    <row r="852" spans="1:42" x14ac:dyDescent="0.25">
      <c r="A852" s="32"/>
      <c r="AG852" s="20"/>
      <c r="AH852" s="21"/>
      <c r="AI852" s="39"/>
      <c r="AJ852" s="39"/>
      <c r="AK852" s="19"/>
      <c r="AL852" s="19"/>
      <c r="AM852" s="19"/>
      <c r="AN852" s="19"/>
      <c r="AO852" s="19"/>
      <c r="AP852" s="19"/>
    </row>
    <row r="853" spans="1:42" x14ac:dyDescent="0.25">
      <c r="A853" s="32"/>
      <c r="AG853" s="20"/>
      <c r="AH853" s="21"/>
      <c r="AI853" s="39"/>
      <c r="AJ853" s="39"/>
      <c r="AK853" s="19"/>
      <c r="AL853" s="19"/>
      <c r="AM853" s="19"/>
      <c r="AN853" s="19"/>
      <c r="AO853" s="19"/>
      <c r="AP853" s="19"/>
    </row>
    <row r="854" spans="1:42" x14ac:dyDescent="0.25">
      <c r="A854" s="32"/>
      <c r="AG854" s="20"/>
      <c r="AH854" s="21"/>
      <c r="AI854" s="39"/>
      <c r="AJ854" s="39"/>
      <c r="AK854" s="19"/>
      <c r="AL854" s="19"/>
      <c r="AM854" s="19"/>
      <c r="AN854" s="19"/>
      <c r="AO854" s="19"/>
      <c r="AP854" s="19"/>
    </row>
    <row r="855" spans="1:42" x14ac:dyDescent="0.25">
      <c r="A855" s="32"/>
      <c r="AG855" s="20"/>
      <c r="AH855" s="21"/>
      <c r="AI855" s="39"/>
      <c r="AJ855" s="39"/>
      <c r="AK855" s="19"/>
      <c r="AL855" s="19"/>
      <c r="AM855" s="19"/>
      <c r="AN855" s="19"/>
      <c r="AO855" s="19"/>
      <c r="AP855" s="19"/>
    </row>
    <row r="856" spans="1:42" x14ac:dyDescent="0.25">
      <c r="A856" s="32"/>
      <c r="AG856" s="20"/>
      <c r="AH856" s="21"/>
      <c r="AI856" s="39"/>
      <c r="AJ856" s="39"/>
      <c r="AK856" s="19"/>
      <c r="AL856" s="19"/>
      <c r="AM856" s="19"/>
      <c r="AN856" s="19"/>
      <c r="AO856" s="19"/>
      <c r="AP856" s="19"/>
    </row>
    <row r="857" spans="1:42" x14ac:dyDescent="0.25">
      <c r="A857" s="32"/>
      <c r="AG857" s="20"/>
      <c r="AH857" s="21"/>
      <c r="AI857" s="39"/>
      <c r="AJ857" s="39"/>
      <c r="AK857" s="19"/>
      <c r="AL857" s="19"/>
      <c r="AM857" s="19"/>
      <c r="AN857" s="19"/>
      <c r="AO857" s="19"/>
      <c r="AP857" s="19"/>
    </row>
    <row r="858" spans="1:42" x14ac:dyDescent="0.25">
      <c r="A858" s="32"/>
      <c r="AG858" s="20"/>
      <c r="AH858" s="21"/>
      <c r="AI858" s="39"/>
      <c r="AJ858" s="39"/>
      <c r="AK858" s="19"/>
      <c r="AL858" s="19"/>
      <c r="AM858" s="19"/>
      <c r="AN858" s="19"/>
      <c r="AO858" s="19"/>
      <c r="AP858" s="19"/>
    </row>
    <row r="859" spans="1:42" x14ac:dyDescent="0.25">
      <c r="A859" s="32"/>
      <c r="AG859" s="20"/>
      <c r="AH859" s="21"/>
      <c r="AI859" s="39"/>
      <c r="AJ859" s="39"/>
      <c r="AK859" s="19"/>
      <c r="AL859" s="19"/>
      <c r="AM859" s="19"/>
      <c r="AN859" s="19"/>
      <c r="AO859" s="19"/>
      <c r="AP859" s="19"/>
    </row>
    <row r="860" spans="1:42" x14ac:dyDescent="0.25">
      <c r="A860" s="32"/>
      <c r="AG860" s="20"/>
      <c r="AH860" s="21"/>
      <c r="AI860" s="39"/>
      <c r="AJ860" s="39"/>
      <c r="AK860" s="19"/>
      <c r="AL860" s="19"/>
      <c r="AM860" s="19"/>
      <c r="AN860" s="19"/>
      <c r="AO860" s="19"/>
      <c r="AP860" s="19"/>
    </row>
    <row r="861" spans="1:42" x14ac:dyDescent="0.25">
      <c r="A861" s="32"/>
      <c r="AG861" s="20"/>
      <c r="AH861" s="21"/>
      <c r="AI861" s="39"/>
      <c r="AJ861" s="39"/>
      <c r="AK861" s="19"/>
      <c r="AL861" s="19"/>
      <c r="AM861" s="19"/>
      <c r="AN861" s="19"/>
      <c r="AO861" s="19"/>
      <c r="AP861" s="19"/>
    </row>
    <row r="862" spans="1:42" x14ac:dyDescent="0.25">
      <c r="A862" s="32"/>
      <c r="AG862" s="20"/>
      <c r="AH862" s="21"/>
      <c r="AI862" s="39"/>
      <c r="AJ862" s="39"/>
      <c r="AK862" s="19"/>
      <c r="AL862" s="19"/>
      <c r="AM862" s="19"/>
      <c r="AN862" s="19"/>
      <c r="AO862" s="19"/>
      <c r="AP862" s="19"/>
    </row>
    <row r="863" spans="1:42" x14ac:dyDescent="0.25">
      <c r="A863" s="32"/>
      <c r="AG863" s="20"/>
      <c r="AH863" s="21"/>
      <c r="AI863" s="39"/>
      <c r="AJ863" s="39"/>
      <c r="AK863" s="19"/>
      <c r="AL863" s="19"/>
      <c r="AM863" s="19"/>
      <c r="AN863" s="19"/>
      <c r="AO863" s="19"/>
      <c r="AP863" s="19"/>
    </row>
    <row r="864" spans="1:42" x14ac:dyDescent="0.25">
      <c r="A864" s="32"/>
      <c r="AG864" s="20"/>
      <c r="AH864" s="21"/>
      <c r="AI864" s="39"/>
      <c r="AJ864" s="39"/>
      <c r="AK864" s="19"/>
      <c r="AL864" s="19"/>
      <c r="AM864" s="19"/>
      <c r="AN864" s="19"/>
      <c r="AO864" s="19"/>
      <c r="AP864" s="19"/>
    </row>
    <row r="865" spans="1:42" x14ac:dyDescent="0.25">
      <c r="A865" s="32"/>
      <c r="AG865" s="20"/>
      <c r="AH865" s="21"/>
      <c r="AI865" s="39"/>
      <c r="AJ865" s="39"/>
      <c r="AK865" s="19"/>
      <c r="AL865" s="19"/>
      <c r="AM865" s="19"/>
      <c r="AN865" s="19"/>
      <c r="AO865" s="19"/>
      <c r="AP865" s="19"/>
    </row>
    <row r="866" spans="1:42" x14ac:dyDescent="0.25">
      <c r="A866" s="32"/>
      <c r="AG866" s="20"/>
      <c r="AH866" s="21"/>
      <c r="AI866" s="39"/>
      <c r="AJ866" s="39"/>
      <c r="AK866" s="19"/>
      <c r="AL866" s="19"/>
      <c r="AM866" s="19"/>
      <c r="AN866" s="19"/>
      <c r="AO866" s="19"/>
      <c r="AP866" s="19"/>
    </row>
    <row r="867" spans="1:42" x14ac:dyDescent="0.25">
      <c r="A867" s="32"/>
      <c r="AG867" s="20"/>
      <c r="AH867" s="21"/>
      <c r="AI867" s="39"/>
      <c r="AJ867" s="39"/>
      <c r="AK867" s="19"/>
      <c r="AL867" s="19"/>
      <c r="AM867" s="19"/>
      <c r="AN867" s="19"/>
      <c r="AO867" s="19"/>
      <c r="AP867" s="19"/>
    </row>
    <row r="868" spans="1:42" x14ac:dyDescent="0.25">
      <c r="A868" s="32"/>
      <c r="AG868" s="20"/>
      <c r="AH868" s="21"/>
      <c r="AI868" s="39"/>
      <c r="AJ868" s="39"/>
      <c r="AK868" s="19"/>
      <c r="AL868" s="19"/>
      <c r="AM868" s="19"/>
      <c r="AN868" s="19"/>
      <c r="AO868" s="19"/>
      <c r="AP868" s="19"/>
    </row>
    <row r="869" spans="1:42" x14ac:dyDescent="0.25">
      <c r="A869" s="32"/>
      <c r="AG869" s="20"/>
      <c r="AH869" s="21"/>
      <c r="AI869" s="39"/>
      <c r="AJ869" s="39"/>
      <c r="AK869" s="19"/>
      <c r="AL869" s="19"/>
      <c r="AM869" s="19"/>
      <c r="AN869" s="19"/>
      <c r="AO869" s="19"/>
      <c r="AP869" s="19"/>
    </row>
    <row r="870" spans="1:42" x14ac:dyDescent="0.25">
      <c r="A870" s="32"/>
      <c r="AG870" s="20"/>
      <c r="AH870" s="21"/>
      <c r="AI870" s="39"/>
      <c r="AJ870" s="39"/>
      <c r="AK870" s="19"/>
      <c r="AL870" s="19"/>
      <c r="AM870" s="19"/>
      <c r="AN870" s="19"/>
      <c r="AO870" s="19"/>
      <c r="AP870" s="19"/>
    </row>
    <row r="871" spans="1:42" x14ac:dyDescent="0.25">
      <c r="A871" s="32"/>
      <c r="AG871" s="20"/>
      <c r="AH871" s="21"/>
      <c r="AI871" s="39"/>
      <c r="AJ871" s="39"/>
      <c r="AK871" s="19"/>
      <c r="AL871" s="19"/>
      <c r="AM871" s="19"/>
      <c r="AN871" s="19"/>
      <c r="AO871" s="19"/>
      <c r="AP871" s="19"/>
    </row>
    <row r="872" spans="1:42" x14ac:dyDescent="0.25">
      <c r="A872" s="32"/>
      <c r="AG872" s="20"/>
      <c r="AH872" s="21"/>
      <c r="AI872" s="39"/>
      <c r="AJ872" s="39"/>
      <c r="AK872" s="19"/>
      <c r="AL872" s="19"/>
      <c r="AM872" s="19"/>
      <c r="AN872" s="19"/>
      <c r="AO872" s="19"/>
      <c r="AP872" s="19"/>
    </row>
    <row r="873" spans="1:42" x14ac:dyDescent="0.25">
      <c r="A873" s="32"/>
      <c r="AG873" s="20"/>
      <c r="AH873" s="21"/>
      <c r="AI873" s="39"/>
      <c r="AJ873" s="39"/>
      <c r="AK873" s="19"/>
      <c r="AL873" s="19"/>
      <c r="AM873" s="19"/>
      <c r="AN873" s="19"/>
      <c r="AO873" s="19"/>
      <c r="AP873" s="19"/>
    </row>
    <row r="874" spans="1:42" x14ac:dyDescent="0.25">
      <c r="A874" s="32"/>
      <c r="AG874" s="20"/>
      <c r="AH874" s="21"/>
      <c r="AI874" s="39"/>
      <c r="AJ874" s="39"/>
      <c r="AK874" s="19"/>
      <c r="AL874" s="19"/>
      <c r="AM874" s="19"/>
      <c r="AN874" s="19"/>
      <c r="AO874" s="19"/>
      <c r="AP874" s="19"/>
    </row>
    <row r="875" spans="1:42" x14ac:dyDescent="0.25">
      <c r="A875" s="32"/>
      <c r="AG875" s="20"/>
      <c r="AH875" s="21"/>
      <c r="AI875" s="39"/>
      <c r="AJ875" s="39"/>
      <c r="AK875" s="19"/>
      <c r="AL875" s="19"/>
      <c r="AM875" s="19"/>
      <c r="AN875" s="19"/>
      <c r="AO875" s="19"/>
      <c r="AP875" s="19"/>
    </row>
    <row r="876" spans="1:42" x14ac:dyDescent="0.25">
      <c r="A876" s="32"/>
      <c r="AG876" s="20"/>
      <c r="AH876" s="21"/>
      <c r="AI876" s="39"/>
      <c r="AJ876" s="39"/>
      <c r="AK876" s="19"/>
      <c r="AL876" s="19"/>
      <c r="AM876" s="19"/>
      <c r="AN876" s="19"/>
      <c r="AO876" s="19"/>
      <c r="AP876" s="19"/>
    </row>
    <row r="877" spans="1:42" x14ac:dyDescent="0.25">
      <c r="A877" s="32"/>
      <c r="AG877" s="20"/>
      <c r="AH877" s="21"/>
      <c r="AI877" s="39"/>
      <c r="AJ877" s="39"/>
      <c r="AK877" s="19"/>
      <c r="AL877" s="19"/>
      <c r="AM877" s="19"/>
      <c r="AN877" s="19"/>
      <c r="AO877" s="19"/>
      <c r="AP877" s="19"/>
    </row>
    <row r="878" spans="1:42" x14ac:dyDescent="0.25">
      <c r="A878" s="32"/>
      <c r="AG878" s="20"/>
      <c r="AH878" s="21"/>
      <c r="AI878" s="39"/>
      <c r="AJ878" s="39"/>
      <c r="AK878" s="19"/>
      <c r="AL878" s="19"/>
      <c r="AM878" s="19"/>
      <c r="AN878" s="19"/>
      <c r="AO878" s="19"/>
      <c r="AP878" s="19"/>
    </row>
    <row r="879" spans="1:42" x14ac:dyDescent="0.25">
      <c r="A879" s="32"/>
      <c r="AG879" s="20"/>
      <c r="AH879" s="21"/>
      <c r="AI879" s="39"/>
      <c r="AJ879" s="39"/>
      <c r="AK879" s="19"/>
      <c r="AL879" s="19"/>
      <c r="AM879" s="19"/>
      <c r="AN879" s="19"/>
      <c r="AO879" s="19"/>
      <c r="AP879" s="19"/>
    </row>
    <row r="880" spans="1:42" x14ac:dyDescent="0.25">
      <c r="A880" s="32"/>
      <c r="AG880" s="20"/>
      <c r="AH880" s="21"/>
      <c r="AI880" s="39"/>
      <c r="AJ880" s="39"/>
      <c r="AK880" s="19"/>
      <c r="AL880" s="19"/>
      <c r="AM880" s="19"/>
      <c r="AN880" s="19"/>
      <c r="AO880" s="19"/>
      <c r="AP880" s="19"/>
    </row>
    <row r="881" spans="1:42" x14ac:dyDescent="0.25">
      <c r="A881" s="32"/>
      <c r="AG881" s="20"/>
      <c r="AH881" s="21"/>
      <c r="AI881" s="39"/>
      <c r="AJ881" s="39"/>
      <c r="AK881" s="19"/>
      <c r="AL881" s="19"/>
      <c r="AM881" s="19"/>
      <c r="AN881" s="19"/>
      <c r="AO881" s="19"/>
      <c r="AP881" s="19"/>
    </row>
    <row r="882" spans="1:42" x14ac:dyDescent="0.25">
      <c r="A882" s="32"/>
      <c r="AG882" s="20"/>
      <c r="AH882" s="21"/>
      <c r="AI882" s="39"/>
      <c r="AJ882" s="39"/>
      <c r="AK882" s="19"/>
      <c r="AL882" s="19"/>
      <c r="AM882" s="19"/>
      <c r="AN882" s="19"/>
      <c r="AO882" s="19"/>
      <c r="AP882" s="19"/>
    </row>
    <row r="883" spans="1:42" x14ac:dyDescent="0.25">
      <c r="A883" s="32"/>
      <c r="AG883" s="20"/>
      <c r="AH883" s="21"/>
      <c r="AI883" s="39"/>
      <c r="AJ883" s="39"/>
      <c r="AK883" s="19"/>
      <c r="AL883" s="19"/>
      <c r="AM883" s="19"/>
      <c r="AN883" s="19"/>
      <c r="AO883" s="19"/>
      <c r="AP883" s="19"/>
    </row>
    <row r="884" spans="1:42" x14ac:dyDescent="0.25">
      <c r="A884" s="32"/>
      <c r="AG884" s="20"/>
      <c r="AH884" s="21"/>
      <c r="AI884" s="39"/>
      <c r="AJ884" s="39"/>
      <c r="AK884" s="19"/>
      <c r="AL884" s="19"/>
      <c r="AM884" s="19"/>
      <c r="AN884" s="19"/>
      <c r="AO884" s="19"/>
      <c r="AP884" s="19"/>
    </row>
    <row r="885" spans="1:42" x14ac:dyDescent="0.25">
      <c r="A885" s="32"/>
      <c r="AG885" s="20"/>
      <c r="AH885" s="21"/>
      <c r="AI885" s="39"/>
      <c r="AJ885" s="39"/>
      <c r="AK885" s="19"/>
      <c r="AL885" s="19"/>
      <c r="AM885" s="19"/>
      <c r="AN885" s="19"/>
      <c r="AO885" s="19"/>
      <c r="AP885" s="19"/>
    </row>
    <row r="886" spans="1:42" x14ac:dyDescent="0.25">
      <c r="A886" s="32"/>
      <c r="AG886" s="20"/>
      <c r="AH886" s="21"/>
      <c r="AI886" s="39"/>
      <c r="AJ886" s="39"/>
      <c r="AK886" s="19"/>
      <c r="AL886" s="19"/>
      <c r="AM886" s="19"/>
      <c r="AN886" s="19"/>
      <c r="AO886" s="19"/>
      <c r="AP886" s="19"/>
    </row>
    <row r="887" spans="1:42" x14ac:dyDescent="0.25">
      <c r="A887" s="32"/>
      <c r="AG887" s="20"/>
      <c r="AH887" s="21"/>
      <c r="AI887" s="39"/>
      <c r="AJ887" s="39"/>
      <c r="AK887" s="19"/>
      <c r="AL887" s="19"/>
      <c r="AM887" s="19"/>
      <c r="AN887" s="19"/>
      <c r="AO887" s="19"/>
      <c r="AP887" s="19"/>
    </row>
    <row r="888" spans="1:42" x14ac:dyDescent="0.25">
      <c r="A888" s="32"/>
      <c r="AG888" s="20"/>
      <c r="AH888" s="21"/>
      <c r="AI888" s="39"/>
      <c r="AJ888" s="39"/>
      <c r="AK888" s="19"/>
      <c r="AL888" s="19"/>
      <c r="AM888" s="19"/>
      <c r="AN888" s="19"/>
      <c r="AO888" s="19"/>
      <c r="AP888" s="19"/>
    </row>
    <row r="889" spans="1:42" x14ac:dyDescent="0.25">
      <c r="A889" s="32"/>
      <c r="AG889" s="20"/>
      <c r="AH889" s="21"/>
      <c r="AI889" s="39"/>
      <c r="AJ889" s="39"/>
      <c r="AK889" s="19"/>
      <c r="AL889" s="19"/>
      <c r="AM889" s="19"/>
      <c r="AN889" s="19"/>
      <c r="AO889" s="19"/>
      <c r="AP889" s="19"/>
    </row>
    <row r="890" spans="1:42" x14ac:dyDescent="0.25">
      <c r="A890" s="32"/>
      <c r="AG890" s="20"/>
      <c r="AH890" s="21"/>
      <c r="AI890" s="39"/>
      <c r="AJ890" s="39"/>
      <c r="AK890" s="19"/>
      <c r="AL890" s="19"/>
      <c r="AM890" s="19"/>
      <c r="AN890" s="19"/>
      <c r="AO890" s="19"/>
      <c r="AP890" s="19"/>
    </row>
    <row r="891" spans="1:42" x14ac:dyDescent="0.25">
      <c r="A891" s="32"/>
      <c r="AG891" s="20"/>
      <c r="AH891" s="21"/>
      <c r="AI891" s="39"/>
      <c r="AJ891" s="39"/>
      <c r="AK891" s="19"/>
      <c r="AL891" s="19"/>
      <c r="AM891" s="19"/>
      <c r="AN891" s="19"/>
      <c r="AO891" s="19"/>
      <c r="AP891" s="19"/>
    </row>
    <row r="892" spans="1:42" x14ac:dyDescent="0.25">
      <c r="A892" s="32"/>
      <c r="AG892" s="20"/>
      <c r="AH892" s="21"/>
      <c r="AI892" s="39"/>
      <c r="AJ892" s="39"/>
      <c r="AK892" s="19"/>
      <c r="AL892" s="19"/>
      <c r="AM892" s="19"/>
      <c r="AN892" s="19"/>
      <c r="AO892" s="19"/>
      <c r="AP892" s="19"/>
    </row>
    <row r="893" spans="1:42" x14ac:dyDescent="0.25">
      <c r="A893" s="32"/>
      <c r="AG893" s="20"/>
      <c r="AH893" s="21"/>
      <c r="AI893" s="39"/>
      <c r="AJ893" s="39"/>
      <c r="AK893" s="19"/>
      <c r="AL893" s="19"/>
      <c r="AM893" s="19"/>
      <c r="AN893" s="19"/>
      <c r="AO893" s="19"/>
      <c r="AP893" s="19"/>
    </row>
    <row r="894" spans="1:42" x14ac:dyDescent="0.25">
      <c r="A894" s="32"/>
      <c r="AG894" s="20"/>
      <c r="AH894" s="21"/>
      <c r="AI894" s="39"/>
      <c r="AJ894" s="39"/>
      <c r="AK894" s="19"/>
      <c r="AL894" s="19"/>
      <c r="AM894" s="19"/>
      <c r="AN894" s="19"/>
      <c r="AO894" s="19"/>
      <c r="AP894" s="19"/>
    </row>
    <row r="895" spans="1:42" x14ac:dyDescent="0.25">
      <c r="A895" s="32"/>
      <c r="AG895" s="20"/>
      <c r="AH895" s="21"/>
      <c r="AI895" s="39"/>
      <c r="AJ895" s="39"/>
      <c r="AK895" s="19"/>
      <c r="AL895" s="19"/>
      <c r="AM895" s="19"/>
      <c r="AN895" s="19"/>
      <c r="AO895" s="19"/>
      <c r="AP895" s="19"/>
    </row>
    <row r="896" spans="1:42" x14ac:dyDescent="0.25">
      <c r="A896" s="32"/>
      <c r="AG896" s="20"/>
      <c r="AH896" s="21"/>
      <c r="AI896" s="39"/>
      <c r="AJ896" s="39"/>
      <c r="AK896" s="19"/>
      <c r="AL896" s="19"/>
      <c r="AM896" s="19"/>
      <c r="AN896" s="19"/>
      <c r="AO896" s="19"/>
      <c r="AP896" s="19"/>
    </row>
    <row r="897" spans="1:42" x14ac:dyDescent="0.25">
      <c r="A897" s="32"/>
      <c r="AG897" s="20"/>
      <c r="AH897" s="21"/>
      <c r="AI897" s="39"/>
      <c r="AJ897" s="39"/>
      <c r="AK897" s="19"/>
      <c r="AL897" s="19"/>
      <c r="AM897" s="19"/>
      <c r="AN897" s="19"/>
      <c r="AO897" s="19"/>
      <c r="AP897" s="19"/>
    </row>
    <row r="898" spans="1:42" x14ac:dyDescent="0.25">
      <c r="A898" s="32"/>
      <c r="AG898" s="20"/>
      <c r="AH898" s="21"/>
      <c r="AI898" s="39"/>
      <c r="AJ898" s="39"/>
      <c r="AK898" s="19"/>
      <c r="AL898" s="19"/>
      <c r="AM898" s="19"/>
      <c r="AN898" s="19"/>
      <c r="AO898" s="19"/>
      <c r="AP898" s="19"/>
    </row>
    <row r="899" spans="1:42" x14ac:dyDescent="0.25">
      <c r="A899" s="32"/>
      <c r="AG899" s="20"/>
      <c r="AH899" s="21"/>
      <c r="AI899" s="39"/>
      <c r="AJ899" s="39"/>
      <c r="AK899" s="19"/>
      <c r="AL899" s="19"/>
      <c r="AM899" s="19"/>
      <c r="AN899" s="19"/>
      <c r="AO899" s="19"/>
      <c r="AP899" s="19"/>
    </row>
    <row r="900" spans="1:42" x14ac:dyDescent="0.25">
      <c r="A900" s="32"/>
      <c r="AG900" s="20"/>
      <c r="AH900" s="21"/>
      <c r="AI900" s="39"/>
      <c r="AJ900" s="39"/>
      <c r="AK900" s="19"/>
      <c r="AL900" s="19"/>
      <c r="AM900" s="19"/>
      <c r="AN900" s="19"/>
      <c r="AO900" s="19"/>
      <c r="AP900" s="19"/>
    </row>
    <row r="901" spans="1:42" x14ac:dyDescent="0.25">
      <c r="A901" s="32"/>
      <c r="AG901" s="20"/>
      <c r="AH901" s="21"/>
      <c r="AI901" s="39"/>
      <c r="AJ901" s="39"/>
      <c r="AK901" s="19"/>
      <c r="AL901" s="19"/>
      <c r="AM901" s="19"/>
      <c r="AN901" s="19"/>
      <c r="AO901" s="19"/>
      <c r="AP901" s="19"/>
    </row>
    <row r="902" spans="1:42" x14ac:dyDescent="0.25">
      <c r="A902" s="32"/>
      <c r="AG902" s="20"/>
      <c r="AH902" s="21"/>
      <c r="AI902" s="39"/>
      <c r="AJ902" s="39"/>
      <c r="AK902" s="19"/>
      <c r="AL902" s="19"/>
      <c r="AM902" s="19"/>
      <c r="AN902" s="19"/>
      <c r="AO902" s="19"/>
      <c r="AP902" s="19"/>
    </row>
    <row r="903" spans="1:42" x14ac:dyDescent="0.25">
      <c r="A903" s="32"/>
      <c r="AG903" s="20"/>
      <c r="AH903" s="21"/>
      <c r="AI903" s="39"/>
      <c r="AJ903" s="39"/>
      <c r="AK903" s="19"/>
      <c r="AL903" s="19"/>
      <c r="AM903" s="19"/>
      <c r="AN903" s="19"/>
      <c r="AO903" s="19"/>
      <c r="AP903" s="19"/>
    </row>
    <row r="904" spans="1:42" x14ac:dyDescent="0.25">
      <c r="A904" s="32"/>
      <c r="AG904" s="20"/>
      <c r="AH904" s="21"/>
      <c r="AI904" s="39"/>
      <c r="AJ904" s="39"/>
      <c r="AK904" s="19"/>
      <c r="AL904" s="19"/>
      <c r="AM904" s="19"/>
      <c r="AN904" s="19"/>
      <c r="AO904" s="19"/>
      <c r="AP904" s="19"/>
    </row>
    <row r="905" spans="1:42" x14ac:dyDescent="0.25">
      <c r="A905" s="32"/>
      <c r="AG905" s="20"/>
      <c r="AH905" s="21"/>
      <c r="AI905" s="39"/>
      <c r="AJ905" s="39"/>
      <c r="AK905" s="19"/>
      <c r="AL905" s="19"/>
      <c r="AM905" s="19"/>
      <c r="AN905" s="19"/>
      <c r="AO905" s="19"/>
      <c r="AP905" s="19"/>
    </row>
    <row r="906" spans="1:42" x14ac:dyDescent="0.25">
      <c r="A906" s="32"/>
      <c r="AG906" s="20"/>
      <c r="AH906" s="21"/>
      <c r="AI906" s="39"/>
      <c r="AJ906" s="39"/>
      <c r="AK906" s="19"/>
      <c r="AL906" s="19"/>
      <c r="AM906" s="19"/>
      <c r="AN906" s="19"/>
      <c r="AO906" s="19"/>
      <c r="AP906" s="19"/>
    </row>
    <row r="907" spans="1:42" x14ac:dyDescent="0.25">
      <c r="A907" s="32"/>
      <c r="AG907" s="20"/>
      <c r="AH907" s="21"/>
      <c r="AI907" s="39"/>
      <c r="AJ907" s="39"/>
      <c r="AK907" s="19"/>
      <c r="AL907" s="19"/>
      <c r="AM907" s="19"/>
      <c r="AN907" s="19"/>
      <c r="AO907" s="19"/>
      <c r="AP907" s="19"/>
    </row>
    <row r="908" spans="1:42" x14ac:dyDescent="0.25">
      <c r="A908" s="32"/>
      <c r="AG908" s="20"/>
      <c r="AH908" s="21"/>
      <c r="AI908" s="39"/>
      <c r="AJ908" s="39"/>
      <c r="AK908" s="19"/>
      <c r="AL908" s="19"/>
      <c r="AM908" s="19"/>
      <c r="AN908" s="19"/>
      <c r="AO908" s="19"/>
      <c r="AP908" s="19"/>
    </row>
    <row r="909" spans="1:42" x14ac:dyDescent="0.25">
      <c r="A909" s="32"/>
      <c r="AG909" s="20"/>
      <c r="AH909" s="21"/>
      <c r="AI909" s="39"/>
      <c r="AJ909" s="39"/>
      <c r="AK909" s="19"/>
      <c r="AL909" s="19"/>
      <c r="AM909" s="19"/>
      <c r="AN909" s="19"/>
      <c r="AO909" s="19"/>
      <c r="AP909" s="19"/>
    </row>
    <row r="910" spans="1:42" x14ac:dyDescent="0.25">
      <c r="A910" s="32"/>
      <c r="AG910" s="20"/>
      <c r="AH910" s="21"/>
      <c r="AI910" s="39"/>
      <c r="AJ910" s="39"/>
      <c r="AK910" s="19"/>
      <c r="AL910" s="19"/>
      <c r="AM910" s="19"/>
      <c r="AN910" s="19"/>
      <c r="AO910" s="19"/>
      <c r="AP910" s="19"/>
    </row>
    <row r="911" spans="1:42" x14ac:dyDescent="0.25">
      <c r="A911" s="32"/>
      <c r="AG911" s="20"/>
      <c r="AH911" s="21"/>
      <c r="AI911" s="39"/>
      <c r="AJ911" s="39"/>
      <c r="AK911" s="19"/>
      <c r="AL911" s="19"/>
      <c r="AM911" s="19"/>
      <c r="AN911" s="19"/>
      <c r="AO911" s="19"/>
      <c r="AP911" s="19"/>
    </row>
    <row r="912" spans="1:42" x14ac:dyDescent="0.25">
      <c r="A912" s="32"/>
      <c r="AG912" s="20"/>
      <c r="AH912" s="21"/>
      <c r="AI912" s="39"/>
      <c r="AJ912" s="39"/>
      <c r="AK912" s="19"/>
      <c r="AL912" s="19"/>
      <c r="AM912" s="19"/>
      <c r="AN912" s="19"/>
      <c r="AO912" s="19"/>
      <c r="AP912" s="19"/>
    </row>
    <row r="913" spans="1:42" x14ac:dyDescent="0.25">
      <c r="A913" s="32"/>
      <c r="AG913" s="20"/>
      <c r="AH913" s="21"/>
      <c r="AI913" s="39"/>
      <c r="AJ913" s="39"/>
      <c r="AK913" s="19"/>
      <c r="AL913" s="19"/>
      <c r="AM913" s="19"/>
      <c r="AN913" s="19"/>
      <c r="AO913" s="19"/>
      <c r="AP913" s="19"/>
    </row>
    <row r="914" spans="1:42" x14ac:dyDescent="0.25">
      <c r="A914" s="32"/>
      <c r="AG914" s="20"/>
      <c r="AH914" s="21"/>
      <c r="AI914" s="39"/>
      <c r="AJ914" s="39"/>
      <c r="AK914" s="19"/>
      <c r="AL914" s="19"/>
      <c r="AM914" s="19"/>
      <c r="AN914" s="19"/>
      <c r="AO914" s="19"/>
      <c r="AP914" s="19"/>
    </row>
    <row r="915" spans="1:42" x14ac:dyDescent="0.25">
      <c r="A915" s="32"/>
      <c r="AG915" s="20"/>
      <c r="AH915" s="21"/>
      <c r="AI915" s="39"/>
      <c r="AJ915" s="39"/>
      <c r="AK915" s="19"/>
      <c r="AL915" s="19"/>
      <c r="AM915" s="19"/>
      <c r="AN915" s="19"/>
      <c r="AO915" s="19"/>
      <c r="AP915" s="19"/>
    </row>
    <row r="916" spans="1:42" x14ac:dyDescent="0.25">
      <c r="A916" s="32"/>
      <c r="AG916" s="20"/>
      <c r="AH916" s="21"/>
      <c r="AI916" s="39"/>
      <c r="AJ916" s="39"/>
      <c r="AK916" s="19"/>
      <c r="AL916" s="19"/>
      <c r="AM916" s="19"/>
      <c r="AN916" s="19"/>
      <c r="AO916" s="19"/>
      <c r="AP916" s="19"/>
    </row>
    <row r="917" spans="1:42" x14ac:dyDescent="0.25">
      <c r="A917" s="32"/>
      <c r="AG917" s="20"/>
      <c r="AH917" s="21"/>
      <c r="AI917" s="39"/>
      <c r="AJ917" s="39"/>
      <c r="AK917" s="19"/>
      <c r="AL917" s="19"/>
      <c r="AM917" s="19"/>
      <c r="AN917" s="19"/>
      <c r="AO917" s="19"/>
      <c r="AP917" s="19"/>
    </row>
    <row r="918" spans="1:42" x14ac:dyDescent="0.25">
      <c r="A918" s="32"/>
      <c r="AG918" s="20"/>
      <c r="AH918" s="21"/>
      <c r="AI918" s="39"/>
      <c r="AJ918" s="39"/>
      <c r="AK918" s="19"/>
      <c r="AL918" s="19"/>
      <c r="AM918" s="19"/>
      <c r="AN918" s="19"/>
      <c r="AO918" s="19"/>
      <c r="AP918" s="19"/>
    </row>
    <row r="919" spans="1:42" x14ac:dyDescent="0.25">
      <c r="A919" s="32"/>
      <c r="AG919" s="20"/>
      <c r="AH919" s="21"/>
      <c r="AI919" s="39"/>
      <c r="AJ919" s="39"/>
      <c r="AK919" s="19"/>
      <c r="AL919" s="19"/>
      <c r="AM919" s="19"/>
      <c r="AN919" s="19"/>
      <c r="AO919" s="19"/>
      <c r="AP919" s="19"/>
    </row>
    <row r="920" spans="1:42" x14ac:dyDescent="0.25">
      <c r="A920" s="32"/>
      <c r="AG920" s="20"/>
      <c r="AH920" s="21"/>
      <c r="AI920" s="39"/>
      <c r="AJ920" s="39"/>
      <c r="AK920" s="19"/>
      <c r="AL920" s="19"/>
      <c r="AM920" s="19"/>
      <c r="AN920" s="19"/>
      <c r="AO920" s="19"/>
      <c r="AP920" s="19"/>
    </row>
    <row r="921" spans="1:42" x14ac:dyDescent="0.25">
      <c r="A921" s="32"/>
      <c r="AG921" s="20"/>
      <c r="AH921" s="21"/>
      <c r="AI921" s="39"/>
      <c r="AJ921" s="39"/>
      <c r="AK921" s="19"/>
      <c r="AL921" s="19"/>
      <c r="AM921" s="19"/>
      <c r="AN921" s="19"/>
      <c r="AO921" s="19"/>
      <c r="AP921" s="19"/>
    </row>
    <row r="922" spans="1:42" x14ac:dyDescent="0.25">
      <c r="A922" s="32"/>
      <c r="AG922" s="20"/>
      <c r="AH922" s="21"/>
      <c r="AI922" s="39"/>
      <c r="AJ922" s="39"/>
      <c r="AK922" s="19"/>
      <c r="AL922" s="19"/>
      <c r="AM922" s="19"/>
      <c r="AN922" s="19"/>
      <c r="AO922" s="19"/>
      <c r="AP922" s="19"/>
    </row>
    <row r="923" spans="1:42" x14ac:dyDescent="0.25">
      <c r="A923" s="32"/>
      <c r="AG923" s="20"/>
      <c r="AH923" s="21"/>
      <c r="AI923" s="39"/>
      <c r="AJ923" s="39"/>
      <c r="AK923" s="19"/>
      <c r="AL923" s="19"/>
      <c r="AM923" s="19"/>
      <c r="AN923" s="19"/>
      <c r="AO923" s="19"/>
      <c r="AP923" s="19"/>
    </row>
    <row r="924" spans="1:42" x14ac:dyDescent="0.25">
      <c r="A924" s="32"/>
      <c r="AG924" s="20"/>
      <c r="AH924" s="21"/>
      <c r="AI924" s="39"/>
      <c r="AJ924" s="39"/>
      <c r="AK924" s="19"/>
      <c r="AL924" s="19"/>
      <c r="AM924" s="19"/>
      <c r="AN924" s="19"/>
      <c r="AO924" s="19"/>
      <c r="AP924" s="19"/>
    </row>
    <row r="925" spans="1:42" x14ac:dyDescent="0.25">
      <c r="A925" s="32"/>
      <c r="AG925" s="20"/>
      <c r="AH925" s="21"/>
      <c r="AI925" s="39"/>
      <c r="AJ925" s="39"/>
      <c r="AK925" s="19"/>
      <c r="AL925" s="19"/>
      <c r="AM925" s="19"/>
      <c r="AN925" s="19"/>
      <c r="AO925" s="19"/>
      <c r="AP925" s="19"/>
    </row>
    <row r="926" spans="1:42" x14ac:dyDescent="0.25">
      <c r="A926" s="32"/>
      <c r="AG926" s="20"/>
      <c r="AH926" s="21"/>
      <c r="AI926" s="39"/>
      <c r="AJ926" s="39"/>
      <c r="AK926" s="19"/>
      <c r="AL926" s="19"/>
      <c r="AM926" s="19"/>
      <c r="AN926" s="19"/>
      <c r="AO926" s="19"/>
      <c r="AP926" s="19"/>
    </row>
    <row r="927" spans="1:42" x14ac:dyDescent="0.25">
      <c r="A927" s="32"/>
      <c r="AG927" s="20"/>
      <c r="AH927" s="21"/>
      <c r="AI927" s="39"/>
      <c r="AJ927" s="39"/>
      <c r="AK927" s="19"/>
      <c r="AL927" s="19"/>
      <c r="AM927" s="19"/>
      <c r="AN927" s="19"/>
      <c r="AO927" s="19"/>
      <c r="AP927" s="19"/>
    </row>
    <row r="928" spans="1:42" x14ac:dyDescent="0.25">
      <c r="A928" s="32"/>
      <c r="AG928" s="20"/>
      <c r="AH928" s="21"/>
      <c r="AI928" s="39"/>
      <c r="AJ928" s="39"/>
      <c r="AK928" s="19"/>
      <c r="AL928" s="19"/>
      <c r="AM928" s="19"/>
      <c r="AN928" s="19"/>
      <c r="AO928" s="19"/>
      <c r="AP928" s="19"/>
    </row>
    <row r="929" spans="1:42" x14ac:dyDescent="0.25">
      <c r="A929" s="32"/>
      <c r="AG929" s="20"/>
      <c r="AH929" s="21"/>
      <c r="AI929" s="39"/>
      <c r="AJ929" s="39"/>
      <c r="AK929" s="19"/>
      <c r="AL929" s="19"/>
      <c r="AM929" s="19"/>
      <c r="AN929" s="19"/>
      <c r="AO929" s="19"/>
      <c r="AP929" s="19"/>
    </row>
    <row r="930" spans="1:42" x14ac:dyDescent="0.25">
      <c r="A930" s="32"/>
      <c r="AG930" s="20"/>
      <c r="AH930" s="21"/>
      <c r="AI930" s="39"/>
      <c r="AJ930" s="39"/>
      <c r="AK930" s="19"/>
      <c r="AL930" s="19"/>
      <c r="AM930" s="19"/>
      <c r="AN930" s="19"/>
      <c r="AO930" s="19"/>
      <c r="AP930" s="19"/>
    </row>
    <row r="931" spans="1:42" x14ac:dyDescent="0.25">
      <c r="A931" s="32"/>
      <c r="AG931" s="20"/>
      <c r="AH931" s="21"/>
      <c r="AI931" s="39"/>
      <c r="AJ931" s="39"/>
      <c r="AK931" s="19"/>
      <c r="AL931" s="19"/>
      <c r="AM931" s="19"/>
      <c r="AN931" s="19"/>
      <c r="AO931" s="19"/>
      <c r="AP931" s="19"/>
    </row>
    <row r="932" spans="1:42" x14ac:dyDescent="0.25">
      <c r="A932" s="32"/>
      <c r="AG932" s="20"/>
      <c r="AH932" s="21"/>
      <c r="AI932" s="39"/>
      <c r="AJ932" s="39"/>
      <c r="AK932" s="19"/>
      <c r="AL932" s="19"/>
      <c r="AM932" s="19"/>
      <c r="AN932" s="19"/>
      <c r="AO932" s="19"/>
      <c r="AP932" s="19"/>
    </row>
    <row r="933" spans="1:42" x14ac:dyDescent="0.25">
      <c r="A933" s="32"/>
      <c r="AG933" s="20"/>
      <c r="AH933" s="21"/>
      <c r="AI933" s="39"/>
      <c r="AJ933" s="39"/>
      <c r="AK933" s="19"/>
      <c r="AL933" s="19"/>
      <c r="AM933" s="19"/>
      <c r="AN933" s="19"/>
      <c r="AO933" s="19"/>
      <c r="AP933" s="19"/>
    </row>
    <row r="934" spans="1:42" x14ac:dyDescent="0.25">
      <c r="A934" s="32"/>
      <c r="AG934" s="20"/>
      <c r="AH934" s="21"/>
      <c r="AI934" s="39"/>
      <c r="AJ934" s="39"/>
      <c r="AK934" s="19"/>
      <c r="AL934" s="19"/>
      <c r="AM934" s="19"/>
      <c r="AN934" s="19"/>
      <c r="AO934" s="19"/>
      <c r="AP934" s="19"/>
    </row>
    <row r="935" spans="1:42" x14ac:dyDescent="0.25">
      <c r="A935" s="32"/>
      <c r="AG935" s="20"/>
      <c r="AH935" s="21"/>
      <c r="AI935" s="39"/>
      <c r="AJ935" s="39"/>
      <c r="AK935" s="19"/>
      <c r="AL935" s="19"/>
      <c r="AM935" s="19"/>
      <c r="AN935" s="19"/>
      <c r="AO935" s="19"/>
      <c r="AP935" s="19"/>
    </row>
    <row r="936" spans="1:42" x14ac:dyDescent="0.25">
      <c r="A936" s="32"/>
      <c r="AG936" s="20"/>
      <c r="AH936" s="21"/>
      <c r="AI936" s="39"/>
      <c r="AJ936" s="39"/>
      <c r="AK936" s="19"/>
      <c r="AL936" s="19"/>
      <c r="AM936" s="19"/>
      <c r="AN936" s="19"/>
      <c r="AO936" s="19"/>
      <c r="AP936" s="19"/>
    </row>
    <row r="937" spans="1:42" x14ac:dyDescent="0.25">
      <c r="A937" s="32"/>
      <c r="AG937" s="20"/>
      <c r="AH937" s="21"/>
      <c r="AI937" s="39"/>
      <c r="AJ937" s="39"/>
      <c r="AK937" s="19"/>
      <c r="AL937" s="19"/>
      <c r="AM937" s="19"/>
      <c r="AN937" s="19"/>
      <c r="AO937" s="19"/>
      <c r="AP937" s="19"/>
    </row>
    <row r="938" spans="1:42" x14ac:dyDescent="0.25">
      <c r="A938" s="32"/>
      <c r="AG938" s="20"/>
      <c r="AH938" s="21"/>
      <c r="AI938" s="39"/>
      <c r="AJ938" s="39"/>
      <c r="AK938" s="19"/>
      <c r="AL938" s="19"/>
      <c r="AM938" s="19"/>
      <c r="AN938" s="19"/>
      <c r="AO938" s="19"/>
      <c r="AP938" s="19"/>
    </row>
    <row r="939" spans="1:42" x14ac:dyDescent="0.25">
      <c r="A939" s="32"/>
      <c r="AG939" s="20"/>
      <c r="AH939" s="21"/>
      <c r="AI939" s="39"/>
      <c r="AJ939" s="39"/>
      <c r="AK939" s="19"/>
      <c r="AL939" s="19"/>
      <c r="AM939" s="19"/>
      <c r="AN939" s="19"/>
      <c r="AO939" s="19"/>
      <c r="AP939" s="19"/>
    </row>
    <row r="940" spans="1:42" x14ac:dyDescent="0.25">
      <c r="A940" s="32"/>
      <c r="AG940" s="20"/>
      <c r="AH940" s="21"/>
      <c r="AI940" s="39"/>
      <c r="AJ940" s="39"/>
      <c r="AK940" s="19"/>
      <c r="AL940" s="19"/>
      <c r="AM940" s="19"/>
      <c r="AN940" s="19"/>
      <c r="AO940" s="19"/>
      <c r="AP940" s="19"/>
    </row>
    <row r="941" spans="1:42" x14ac:dyDescent="0.25">
      <c r="A941" s="32"/>
      <c r="AG941" s="20"/>
      <c r="AH941" s="21"/>
      <c r="AI941" s="39"/>
      <c r="AJ941" s="39"/>
      <c r="AK941" s="19"/>
      <c r="AL941" s="19"/>
      <c r="AM941" s="19"/>
      <c r="AN941" s="19"/>
      <c r="AO941" s="19"/>
      <c r="AP941" s="19"/>
    </row>
    <row r="942" spans="1:42" x14ac:dyDescent="0.25">
      <c r="A942" s="32"/>
      <c r="AG942" s="20"/>
      <c r="AH942" s="21"/>
      <c r="AI942" s="39"/>
      <c r="AJ942" s="39"/>
      <c r="AK942" s="19"/>
      <c r="AL942" s="19"/>
      <c r="AM942" s="19"/>
      <c r="AN942" s="19"/>
      <c r="AO942" s="19"/>
      <c r="AP942" s="19"/>
    </row>
    <row r="943" spans="1:42" x14ac:dyDescent="0.25">
      <c r="A943" s="32"/>
      <c r="AG943" s="20"/>
      <c r="AH943" s="21"/>
      <c r="AI943" s="39"/>
      <c r="AJ943" s="39"/>
      <c r="AK943" s="19"/>
      <c r="AL943" s="19"/>
      <c r="AM943" s="19"/>
      <c r="AN943" s="19"/>
      <c r="AO943" s="19"/>
      <c r="AP943" s="19"/>
    </row>
    <row r="944" spans="1:42" x14ac:dyDescent="0.25">
      <c r="A944" s="32"/>
      <c r="AG944" s="20"/>
      <c r="AH944" s="21"/>
      <c r="AI944" s="39"/>
      <c r="AJ944" s="39"/>
      <c r="AK944" s="19"/>
      <c r="AL944" s="19"/>
      <c r="AM944" s="19"/>
      <c r="AN944" s="19"/>
      <c r="AO944" s="19"/>
      <c r="AP944" s="19"/>
    </row>
    <row r="945" spans="1:42" x14ac:dyDescent="0.25">
      <c r="A945" s="32"/>
      <c r="AG945" s="20"/>
      <c r="AH945" s="21"/>
      <c r="AI945" s="39"/>
      <c r="AJ945" s="39"/>
      <c r="AK945" s="19"/>
      <c r="AL945" s="19"/>
      <c r="AM945" s="19"/>
      <c r="AN945" s="19"/>
      <c r="AO945" s="19"/>
      <c r="AP945" s="19"/>
    </row>
    <row r="946" spans="1:42" x14ac:dyDescent="0.25">
      <c r="A946" s="32"/>
      <c r="AG946" s="20"/>
      <c r="AH946" s="21"/>
      <c r="AI946" s="39"/>
      <c r="AJ946" s="39"/>
      <c r="AK946" s="19"/>
      <c r="AL946" s="19"/>
      <c r="AM946" s="19"/>
      <c r="AN946" s="19"/>
      <c r="AO946" s="19"/>
      <c r="AP946" s="19"/>
    </row>
    <row r="947" spans="1:42" x14ac:dyDescent="0.25">
      <c r="A947" s="32"/>
      <c r="AG947" s="20"/>
      <c r="AH947" s="21"/>
      <c r="AI947" s="39"/>
      <c r="AJ947" s="39"/>
      <c r="AK947" s="19"/>
      <c r="AL947" s="19"/>
      <c r="AM947" s="19"/>
      <c r="AN947" s="19"/>
      <c r="AO947" s="19"/>
      <c r="AP947" s="19"/>
    </row>
    <row r="948" spans="1:42" x14ac:dyDescent="0.25">
      <c r="A948" s="32"/>
      <c r="AG948" s="20"/>
      <c r="AH948" s="21"/>
      <c r="AI948" s="39"/>
      <c r="AJ948" s="39"/>
      <c r="AK948" s="19"/>
      <c r="AL948" s="19"/>
      <c r="AM948" s="19"/>
      <c r="AN948" s="19"/>
      <c r="AO948" s="19"/>
      <c r="AP948" s="19"/>
    </row>
    <row r="949" spans="1:42" x14ac:dyDescent="0.25">
      <c r="A949" s="32"/>
      <c r="AG949" s="20"/>
      <c r="AH949" s="21"/>
      <c r="AI949" s="39"/>
      <c r="AJ949" s="39"/>
      <c r="AK949" s="19"/>
      <c r="AL949" s="19"/>
      <c r="AM949" s="19"/>
      <c r="AN949" s="19"/>
      <c r="AO949" s="19"/>
      <c r="AP949" s="19"/>
    </row>
    <row r="950" spans="1:42" x14ac:dyDescent="0.25">
      <c r="A950" s="32"/>
      <c r="AG950" s="20"/>
      <c r="AH950" s="21"/>
      <c r="AI950" s="39"/>
      <c r="AJ950" s="39"/>
      <c r="AK950" s="19"/>
      <c r="AL950" s="19"/>
      <c r="AM950" s="19"/>
      <c r="AN950" s="19"/>
      <c r="AO950" s="19"/>
      <c r="AP950" s="19"/>
    </row>
    <row r="951" spans="1:42" x14ac:dyDescent="0.25">
      <c r="A951" s="32"/>
      <c r="AG951" s="20"/>
      <c r="AH951" s="21"/>
      <c r="AI951" s="39"/>
      <c r="AJ951" s="39"/>
      <c r="AK951" s="19"/>
      <c r="AL951" s="19"/>
      <c r="AM951" s="19"/>
      <c r="AN951" s="19"/>
      <c r="AO951" s="19"/>
      <c r="AP951" s="19"/>
    </row>
    <row r="952" spans="1:42" x14ac:dyDescent="0.25">
      <c r="A952" s="32"/>
      <c r="AG952" s="20"/>
      <c r="AH952" s="21"/>
      <c r="AI952" s="39"/>
      <c r="AJ952" s="39"/>
      <c r="AK952" s="19"/>
      <c r="AL952" s="19"/>
      <c r="AM952" s="19"/>
      <c r="AN952" s="19"/>
      <c r="AO952" s="19"/>
      <c r="AP952" s="19"/>
    </row>
    <row r="953" spans="1:42" x14ac:dyDescent="0.25">
      <c r="A953" s="32"/>
      <c r="AG953" s="20"/>
      <c r="AH953" s="21"/>
      <c r="AI953" s="39"/>
      <c r="AJ953" s="39"/>
      <c r="AK953" s="19"/>
      <c r="AL953" s="19"/>
      <c r="AM953" s="19"/>
      <c r="AN953" s="19"/>
      <c r="AO953" s="19"/>
      <c r="AP953" s="19"/>
    </row>
    <row r="954" spans="1:42" x14ac:dyDescent="0.25">
      <c r="A954" s="32"/>
      <c r="AG954" s="20"/>
      <c r="AH954" s="21"/>
      <c r="AI954" s="39"/>
      <c r="AJ954" s="39"/>
      <c r="AK954" s="19"/>
      <c r="AL954" s="19"/>
      <c r="AM954" s="19"/>
      <c r="AN954" s="19"/>
      <c r="AO954" s="19"/>
      <c r="AP954" s="19"/>
    </row>
    <row r="955" spans="1:42" x14ac:dyDescent="0.25">
      <c r="A955" s="32"/>
      <c r="AG955" s="20"/>
      <c r="AH955" s="21"/>
      <c r="AI955" s="39"/>
      <c r="AJ955" s="39"/>
      <c r="AK955" s="19"/>
      <c r="AL955" s="19"/>
      <c r="AM955" s="19"/>
      <c r="AN955" s="19"/>
      <c r="AO955" s="19"/>
      <c r="AP955" s="19"/>
    </row>
    <row r="956" spans="1:42" x14ac:dyDescent="0.25">
      <c r="A956" s="32"/>
      <c r="AG956" s="20"/>
      <c r="AH956" s="21"/>
      <c r="AI956" s="39"/>
      <c r="AJ956" s="39"/>
      <c r="AK956" s="19"/>
      <c r="AL956" s="19"/>
      <c r="AM956" s="19"/>
      <c r="AN956" s="19"/>
      <c r="AO956" s="19"/>
      <c r="AP956" s="19"/>
    </row>
    <row r="957" spans="1:42" x14ac:dyDescent="0.25">
      <c r="A957" s="32"/>
      <c r="AG957" s="20"/>
      <c r="AH957" s="21"/>
      <c r="AI957" s="39"/>
      <c r="AJ957" s="39"/>
      <c r="AK957" s="19"/>
      <c r="AL957" s="19"/>
      <c r="AM957" s="19"/>
      <c r="AN957" s="19"/>
      <c r="AO957" s="19"/>
      <c r="AP957" s="19"/>
    </row>
    <row r="958" spans="1:42" x14ac:dyDescent="0.25">
      <c r="A958" s="32"/>
      <c r="AG958" s="20"/>
      <c r="AH958" s="21"/>
      <c r="AI958" s="39"/>
      <c r="AJ958" s="39"/>
      <c r="AK958" s="19"/>
      <c r="AL958" s="19"/>
      <c r="AM958" s="19"/>
      <c r="AN958" s="19"/>
      <c r="AO958" s="19"/>
      <c r="AP958" s="19"/>
    </row>
    <row r="959" spans="1:42" x14ac:dyDescent="0.25">
      <c r="A959" s="32"/>
      <c r="AG959" s="20"/>
      <c r="AH959" s="21"/>
      <c r="AI959" s="39"/>
      <c r="AJ959" s="39"/>
      <c r="AK959" s="19"/>
      <c r="AL959" s="19"/>
      <c r="AM959" s="19"/>
      <c r="AN959" s="19"/>
      <c r="AO959" s="19"/>
      <c r="AP959" s="19"/>
    </row>
    <row r="960" spans="1:42" x14ac:dyDescent="0.25">
      <c r="A960" s="32"/>
      <c r="AG960" s="20"/>
      <c r="AH960" s="21"/>
      <c r="AI960" s="39"/>
      <c r="AJ960" s="39"/>
      <c r="AK960" s="19"/>
      <c r="AL960" s="19"/>
      <c r="AM960" s="19"/>
      <c r="AN960" s="19"/>
      <c r="AO960" s="19"/>
      <c r="AP960" s="19"/>
    </row>
    <row r="961" spans="1:42" x14ac:dyDescent="0.25">
      <c r="A961" s="32"/>
      <c r="AG961" s="20"/>
      <c r="AH961" s="21"/>
      <c r="AI961" s="39"/>
      <c r="AJ961" s="39"/>
      <c r="AK961" s="19"/>
      <c r="AL961" s="19"/>
      <c r="AM961" s="19"/>
      <c r="AN961" s="19"/>
      <c r="AO961" s="19"/>
      <c r="AP961" s="19"/>
    </row>
    <row r="962" spans="1:42" x14ac:dyDescent="0.25">
      <c r="A962" s="32"/>
      <c r="AG962" s="20"/>
      <c r="AH962" s="21"/>
      <c r="AI962" s="39"/>
      <c r="AJ962" s="39"/>
      <c r="AK962" s="19"/>
      <c r="AL962" s="19"/>
      <c r="AM962" s="19"/>
      <c r="AN962" s="19"/>
      <c r="AO962" s="19"/>
      <c r="AP962" s="19"/>
    </row>
    <row r="963" spans="1:42" x14ac:dyDescent="0.25">
      <c r="A963" s="32"/>
      <c r="AG963" s="20"/>
      <c r="AH963" s="21"/>
      <c r="AI963" s="39"/>
      <c r="AJ963" s="39"/>
      <c r="AK963" s="19"/>
      <c r="AL963" s="19"/>
      <c r="AM963" s="19"/>
      <c r="AN963" s="19"/>
      <c r="AO963" s="19"/>
      <c r="AP963" s="19"/>
    </row>
    <row r="964" spans="1:42" x14ac:dyDescent="0.25">
      <c r="A964" s="32"/>
      <c r="AG964" s="20"/>
      <c r="AH964" s="21"/>
      <c r="AI964" s="39"/>
      <c r="AJ964" s="39"/>
      <c r="AK964" s="19"/>
      <c r="AL964" s="19"/>
      <c r="AM964" s="19"/>
      <c r="AN964" s="19"/>
      <c r="AO964" s="19"/>
      <c r="AP964" s="19"/>
    </row>
    <row r="965" spans="1:42" x14ac:dyDescent="0.25">
      <c r="A965" s="32"/>
      <c r="AG965" s="20"/>
      <c r="AH965" s="21"/>
      <c r="AI965" s="39"/>
      <c r="AJ965" s="39"/>
      <c r="AK965" s="19"/>
      <c r="AL965" s="19"/>
      <c r="AM965" s="19"/>
      <c r="AN965" s="19"/>
      <c r="AO965" s="19"/>
      <c r="AP965" s="19"/>
    </row>
    <row r="966" spans="1:42" x14ac:dyDescent="0.25">
      <c r="A966" s="32"/>
      <c r="AG966" s="20"/>
      <c r="AH966" s="21"/>
      <c r="AI966" s="39"/>
      <c r="AJ966" s="39"/>
      <c r="AK966" s="19"/>
      <c r="AL966" s="19"/>
      <c r="AM966" s="19"/>
      <c r="AN966" s="19"/>
      <c r="AO966" s="19"/>
      <c r="AP966" s="19"/>
    </row>
    <row r="967" spans="1:42" x14ac:dyDescent="0.25">
      <c r="A967" s="32"/>
      <c r="AG967" s="20"/>
      <c r="AH967" s="21"/>
      <c r="AI967" s="39"/>
      <c r="AJ967" s="39"/>
      <c r="AK967" s="19"/>
      <c r="AL967" s="19"/>
      <c r="AM967" s="19"/>
      <c r="AN967" s="19"/>
      <c r="AO967" s="19"/>
      <c r="AP967" s="19"/>
    </row>
    <row r="968" spans="1:42" x14ac:dyDescent="0.25">
      <c r="A968" s="32"/>
      <c r="AG968" s="20"/>
      <c r="AH968" s="21"/>
      <c r="AI968" s="39"/>
      <c r="AJ968" s="39"/>
      <c r="AK968" s="19"/>
      <c r="AL968" s="19"/>
      <c r="AM968" s="19"/>
      <c r="AN968" s="19"/>
      <c r="AO968" s="19"/>
      <c r="AP968" s="19"/>
    </row>
    <row r="969" spans="1:42" x14ac:dyDescent="0.25">
      <c r="A969" s="32"/>
      <c r="AG969" s="20"/>
      <c r="AH969" s="21"/>
      <c r="AI969" s="39"/>
      <c r="AJ969" s="39"/>
      <c r="AK969" s="19"/>
      <c r="AL969" s="19"/>
      <c r="AM969" s="19"/>
      <c r="AN969" s="19"/>
      <c r="AO969" s="19"/>
      <c r="AP969" s="19"/>
    </row>
    <row r="970" spans="1:42" x14ac:dyDescent="0.25">
      <c r="A970" s="32"/>
      <c r="AG970" s="20"/>
      <c r="AH970" s="21"/>
      <c r="AI970" s="39"/>
      <c r="AJ970" s="39"/>
      <c r="AK970" s="19"/>
      <c r="AL970" s="19"/>
      <c r="AM970" s="19"/>
      <c r="AN970" s="19"/>
      <c r="AO970" s="19"/>
      <c r="AP970" s="19"/>
    </row>
    <row r="971" spans="1:42" x14ac:dyDescent="0.25">
      <c r="A971" s="32"/>
      <c r="AG971" s="20"/>
      <c r="AH971" s="21"/>
      <c r="AI971" s="39"/>
      <c r="AJ971" s="39"/>
      <c r="AK971" s="19"/>
      <c r="AL971" s="19"/>
      <c r="AM971" s="19"/>
      <c r="AN971" s="19"/>
      <c r="AO971" s="19"/>
      <c r="AP971" s="19"/>
    </row>
    <row r="972" spans="1:42" x14ac:dyDescent="0.25">
      <c r="A972" s="32"/>
      <c r="AG972" s="20"/>
      <c r="AH972" s="21"/>
      <c r="AI972" s="39"/>
      <c r="AJ972" s="39"/>
      <c r="AK972" s="19"/>
      <c r="AL972" s="19"/>
      <c r="AM972" s="19"/>
      <c r="AN972" s="19"/>
      <c r="AO972" s="19"/>
      <c r="AP972" s="19"/>
    </row>
    <row r="973" spans="1:42" x14ac:dyDescent="0.25">
      <c r="A973" s="32"/>
      <c r="AG973" s="20"/>
      <c r="AH973" s="21"/>
      <c r="AI973" s="39"/>
      <c r="AJ973" s="39"/>
      <c r="AK973" s="19"/>
      <c r="AL973" s="19"/>
      <c r="AM973" s="19"/>
      <c r="AN973" s="19"/>
      <c r="AO973" s="19"/>
      <c r="AP973" s="19"/>
    </row>
    <row r="974" spans="1:42" x14ac:dyDescent="0.25">
      <c r="A974" s="32"/>
      <c r="AG974" s="20"/>
      <c r="AH974" s="21"/>
      <c r="AI974" s="39"/>
      <c r="AJ974" s="39"/>
      <c r="AK974" s="19"/>
      <c r="AL974" s="19"/>
      <c r="AM974" s="19"/>
      <c r="AN974" s="19"/>
      <c r="AO974" s="19"/>
      <c r="AP974" s="19"/>
    </row>
    <row r="975" spans="1:42" x14ac:dyDescent="0.25">
      <c r="A975" s="32"/>
      <c r="AG975" s="20"/>
      <c r="AH975" s="21"/>
      <c r="AI975" s="39"/>
      <c r="AJ975" s="39"/>
      <c r="AK975" s="19"/>
      <c r="AL975" s="19"/>
      <c r="AM975" s="19"/>
      <c r="AN975" s="19"/>
      <c r="AO975" s="19"/>
      <c r="AP975" s="19"/>
    </row>
    <row r="976" spans="1:42" x14ac:dyDescent="0.25">
      <c r="A976" s="32"/>
      <c r="AG976" s="20"/>
      <c r="AH976" s="21"/>
      <c r="AI976" s="39"/>
      <c r="AJ976" s="39"/>
      <c r="AK976" s="19"/>
      <c r="AL976" s="19"/>
      <c r="AM976" s="19"/>
      <c r="AN976" s="19"/>
      <c r="AO976" s="19"/>
      <c r="AP976" s="19"/>
    </row>
    <row r="977" spans="1:42" x14ac:dyDescent="0.25">
      <c r="A977" s="32"/>
      <c r="AG977" s="20"/>
      <c r="AH977" s="21"/>
      <c r="AI977" s="39"/>
      <c r="AJ977" s="39"/>
      <c r="AK977" s="19"/>
      <c r="AL977" s="19"/>
      <c r="AM977" s="19"/>
      <c r="AN977" s="19"/>
      <c r="AO977" s="19"/>
      <c r="AP977" s="19"/>
    </row>
    <row r="978" spans="1:42" x14ac:dyDescent="0.25">
      <c r="A978" s="32"/>
      <c r="AG978" s="20"/>
      <c r="AH978" s="21"/>
      <c r="AI978" s="39"/>
      <c r="AJ978" s="39"/>
      <c r="AK978" s="19"/>
      <c r="AL978" s="19"/>
      <c r="AM978" s="19"/>
      <c r="AN978" s="19"/>
      <c r="AO978" s="19"/>
      <c r="AP978" s="19"/>
    </row>
    <row r="979" spans="1:42" x14ac:dyDescent="0.25">
      <c r="A979" s="32"/>
      <c r="AG979" s="20"/>
      <c r="AH979" s="21"/>
      <c r="AI979" s="39"/>
      <c r="AJ979" s="39"/>
      <c r="AK979" s="19"/>
      <c r="AL979" s="19"/>
      <c r="AM979" s="19"/>
      <c r="AN979" s="19"/>
      <c r="AO979" s="19"/>
      <c r="AP979" s="19"/>
    </row>
    <row r="980" spans="1:42" x14ac:dyDescent="0.25">
      <c r="A980" s="32"/>
      <c r="AG980" s="20"/>
      <c r="AH980" s="21"/>
      <c r="AI980" s="39"/>
      <c r="AJ980" s="39"/>
      <c r="AK980" s="19"/>
      <c r="AL980" s="19"/>
      <c r="AM980" s="19"/>
      <c r="AN980" s="19"/>
      <c r="AO980" s="19"/>
      <c r="AP980" s="19"/>
    </row>
    <row r="981" spans="1:42" x14ac:dyDescent="0.25">
      <c r="A981" s="32"/>
      <c r="AG981" s="20"/>
      <c r="AH981" s="21"/>
      <c r="AI981" s="39"/>
      <c r="AJ981" s="39"/>
      <c r="AK981" s="19"/>
      <c r="AL981" s="19"/>
      <c r="AM981" s="19"/>
      <c r="AN981" s="19"/>
      <c r="AO981" s="19"/>
      <c r="AP981" s="19"/>
    </row>
    <row r="982" spans="1:42" x14ac:dyDescent="0.25">
      <c r="A982" s="32"/>
      <c r="AG982" s="20"/>
      <c r="AH982" s="21"/>
      <c r="AI982" s="39"/>
      <c r="AJ982" s="39"/>
      <c r="AK982" s="19"/>
      <c r="AL982" s="19"/>
      <c r="AM982" s="19"/>
      <c r="AN982" s="19"/>
      <c r="AO982" s="19"/>
      <c r="AP982" s="19"/>
    </row>
    <row r="983" spans="1:42" x14ac:dyDescent="0.25">
      <c r="A983" s="32"/>
      <c r="AG983" s="20"/>
      <c r="AH983" s="21"/>
      <c r="AI983" s="39"/>
      <c r="AJ983" s="39"/>
      <c r="AK983" s="19"/>
      <c r="AL983" s="19"/>
      <c r="AM983" s="19"/>
      <c r="AN983" s="19"/>
      <c r="AO983" s="19"/>
      <c r="AP983" s="19"/>
    </row>
    <row r="984" spans="1:42" x14ac:dyDescent="0.25">
      <c r="A984" s="32"/>
      <c r="AG984" s="20"/>
      <c r="AH984" s="21"/>
      <c r="AI984" s="39"/>
      <c r="AJ984" s="39"/>
      <c r="AK984" s="19"/>
      <c r="AL984" s="19"/>
      <c r="AM984" s="19"/>
      <c r="AN984" s="19"/>
      <c r="AO984" s="19"/>
      <c r="AP984" s="19"/>
    </row>
    <row r="985" spans="1:42" x14ac:dyDescent="0.25">
      <c r="A985" s="32"/>
      <c r="AG985" s="20"/>
      <c r="AH985" s="21"/>
      <c r="AI985" s="39"/>
      <c r="AJ985" s="39"/>
      <c r="AK985" s="19"/>
      <c r="AL985" s="19"/>
      <c r="AM985" s="19"/>
      <c r="AN985" s="19"/>
      <c r="AO985" s="19"/>
      <c r="AP985" s="19"/>
    </row>
    <row r="986" spans="1:42" x14ac:dyDescent="0.25">
      <c r="A986" s="32"/>
      <c r="AG986" s="20"/>
      <c r="AH986" s="21"/>
      <c r="AI986" s="39"/>
      <c r="AJ986" s="39"/>
      <c r="AK986" s="19"/>
      <c r="AL986" s="19"/>
      <c r="AM986" s="19"/>
      <c r="AN986" s="19"/>
      <c r="AO986" s="19"/>
      <c r="AP986" s="19"/>
    </row>
    <row r="987" spans="1:42" x14ac:dyDescent="0.25">
      <c r="A987" s="32"/>
      <c r="AG987" s="20"/>
      <c r="AH987" s="21"/>
      <c r="AI987" s="39"/>
      <c r="AJ987" s="39"/>
      <c r="AK987" s="19"/>
      <c r="AL987" s="19"/>
      <c r="AM987" s="19"/>
      <c r="AN987" s="19"/>
      <c r="AO987" s="19"/>
      <c r="AP987" s="19"/>
    </row>
    <row r="988" spans="1:42" x14ac:dyDescent="0.25">
      <c r="A988" s="32"/>
      <c r="AG988" s="20"/>
      <c r="AH988" s="21"/>
      <c r="AI988" s="39"/>
      <c r="AJ988" s="39"/>
      <c r="AK988" s="19"/>
      <c r="AL988" s="19"/>
      <c r="AM988" s="19"/>
      <c r="AN988" s="19"/>
      <c r="AO988" s="19"/>
      <c r="AP988" s="19"/>
    </row>
    <row r="989" spans="1:42" x14ac:dyDescent="0.25">
      <c r="A989" s="32"/>
      <c r="AG989" s="20"/>
      <c r="AH989" s="21"/>
      <c r="AI989" s="39"/>
      <c r="AJ989" s="39"/>
      <c r="AK989" s="19"/>
      <c r="AL989" s="19"/>
      <c r="AM989" s="19"/>
      <c r="AN989" s="19"/>
      <c r="AO989" s="19"/>
      <c r="AP989" s="19"/>
    </row>
    <row r="990" spans="1:42" x14ac:dyDescent="0.25">
      <c r="A990" s="32"/>
      <c r="AG990" s="20"/>
      <c r="AH990" s="21"/>
      <c r="AI990" s="39"/>
      <c r="AJ990" s="39"/>
      <c r="AK990" s="19"/>
      <c r="AL990" s="19"/>
      <c r="AM990" s="19"/>
      <c r="AN990" s="19"/>
      <c r="AO990" s="19"/>
      <c r="AP990" s="19"/>
    </row>
    <row r="991" spans="1:42" x14ac:dyDescent="0.25">
      <c r="A991" s="32"/>
      <c r="AG991" s="20"/>
      <c r="AH991" s="21"/>
      <c r="AI991" s="39"/>
      <c r="AJ991" s="39"/>
      <c r="AK991" s="19"/>
      <c r="AL991" s="19"/>
      <c r="AM991" s="19"/>
      <c r="AN991" s="19"/>
      <c r="AO991" s="19"/>
      <c r="AP991" s="19"/>
    </row>
    <row r="992" spans="1:42" x14ac:dyDescent="0.25">
      <c r="A992" s="32"/>
      <c r="AG992" s="20"/>
      <c r="AH992" s="21"/>
      <c r="AI992" s="39"/>
      <c r="AJ992" s="39"/>
      <c r="AK992" s="19"/>
      <c r="AL992" s="19"/>
      <c r="AM992" s="19"/>
      <c r="AN992" s="19"/>
      <c r="AO992" s="19"/>
      <c r="AP992" s="19"/>
    </row>
    <row r="993" spans="1:42" x14ac:dyDescent="0.25">
      <c r="A993" s="32"/>
      <c r="AG993" s="20"/>
      <c r="AH993" s="21"/>
      <c r="AI993" s="39"/>
      <c r="AJ993" s="39"/>
      <c r="AK993" s="19"/>
      <c r="AL993" s="19"/>
      <c r="AM993" s="19"/>
      <c r="AN993" s="19"/>
      <c r="AO993" s="19"/>
      <c r="AP993" s="19"/>
    </row>
    <row r="994" spans="1:42" x14ac:dyDescent="0.25">
      <c r="A994" s="32"/>
      <c r="AG994" s="20"/>
      <c r="AH994" s="21"/>
      <c r="AI994" s="39"/>
      <c r="AJ994" s="39"/>
      <c r="AK994" s="19"/>
      <c r="AL994" s="19"/>
      <c r="AM994" s="19"/>
      <c r="AN994" s="19"/>
      <c r="AO994" s="19"/>
      <c r="AP994" s="19"/>
    </row>
    <row r="995" spans="1:42" x14ac:dyDescent="0.25">
      <c r="A995" s="32"/>
      <c r="AG995" s="20"/>
      <c r="AH995" s="21"/>
      <c r="AI995" s="39"/>
      <c r="AJ995" s="39"/>
      <c r="AK995" s="19"/>
      <c r="AL995" s="19"/>
      <c r="AM995" s="19"/>
      <c r="AN995" s="19"/>
      <c r="AO995" s="19"/>
      <c r="AP995" s="19"/>
    </row>
    <row r="996" spans="1:42" x14ac:dyDescent="0.25">
      <c r="A996" s="32"/>
      <c r="AG996" s="20"/>
      <c r="AH996" s="21"/>
      <c r="AI996" s="39"/>
      <c r="AJ996" s="39"/>
      <c r="AK996" s="19"/>
      <c r="AL996" s="19"/>
      <c r="AM996" s="19"/>
      <c r="AN996" s="19"/>
      <c r="AO996" s="19"/>
      <c r="AP996" s="19"/>
    </row>
    <row r="997" spans="1:42" x14ac:dyDescent="0.25">
      <c r="A997" s="32"/>
      <c r="AG997" s="20"/>
      <c r="AH997" s="21"/>
      <c r="AI997" s="39"/>
      <c r="AJ997" s="39"/>
      <c r="AK997" s="19"/>
      <c r="AL997" s="19"/>
      <c r="AM997" s="19"/>
      <c r="AN997" s="19"/>
      <c r="AO997" s="19"/>
      <c r="AP997" s="19"/>
    </row>
    <row r="998" spans="1:42" x14ac:dyDescent="0.25">
      <c r="A998" s="32"/>
      <c r="AG998" s="20"/>
      <c r="AH998" s="21"/>
      <c r="AI998" s="39"/>
      <c r="AJ998" s="39"/>
      <c r="AK998" s="19"/>
      <c r="AL998" s="19"/>
      <c r="AM998" s="19"/>
      <c r="AN998" s="19"/>
      <c r="AO998" s="19"/>
      <c r="AP998" s="19"/>
    </row>
    <row r="999" spans="1:42" x14ac:dyDescent="0.25">
      <c r="A999" s="32"/>
      <c r="AG999" s="20"/>
      <c r="AH999" s="21"/>
      <c r="AI999" s="39"/>
      <c r="AJ999" s="39"/>
      <c r="AK999" s="19"/>
      <c r="AL999" s="19"/>
      <c r="AM999" s="19"/>
      <c r="AN999" s="19"/>
      <c r="AO999" s="19"/>
      <c r="AP999" s="19"/>
    </row>
    <row r="1000" spans="1:42" x14ac:dyDescent="0.25">
      <c r="A1000" s="32"/>
      <c r="AG1000" s="20"/>
      <c r="AH1000" s="21"/>
      <c r="AI1000" s="39"/>
      <c r="AJ1000" s="39"/>
      <c r="AK1000" s="19"/>
      <c r="AL1000" s="19"/>
      <c r="AM1000" s="19"/>
      <c r="AN1000" s="19"/>
      <c r="AO1000" s="19"/>
      <c r="AP1000" s="19"/>
    </row>
    <row r="1001" spans="1:42" x14ac:dyDescent="0.25">
      <c r="A1001" s="32"/>
      <c r="AG1001" s="20"/>
      <c r="AH1001" s="21"/>
      <c r="AI1001" s="39"/>
      <c r="AJ1001" s="39"/>
      <c r="AK1001" s="19"/>
      <c r="AL1001" s="19"/>
      <c r="AM1001" s="19"/>
      <c r="AN1001" s="19"/>
      <c r="AO1001" s="19"/>
      <c r="AP1001" s="19"/>
    </row>
    <row r="1002" spans="1:42" x14ac:dyDescent="0.25">
      <c r="A1002" s="32"/>
      <c r="AG1002" s="20"/>
      <c r="AH1002" s="21"/>
      <c r="AI1002" s="39"/>
      <c r="AJ1002" s="39"/>
      <c r="AK1002" s="19"/>
      <c r="AL1002" s="19"/>
      <c r="AM1002" s="19"/>
      <c r="AN1002" s="19"/>
      <c r="AO1002" s="19"/>
      <c r="AP1002" s="19"/>
    </row>
    <row r="1003" spans="1:42" x14ac:dyDescent="0.25">
      <c r="A1003" s="32"/>
      <c r="AG1003" s="20"/>
      <c r="AH1003" s="21"/>
      <c r="AI1003" s="39"/>
      <c r="AJ1003" s="39"/>
      <c r="AK1003" s="19"/>
      <c r="AL1003" s="19"/>
      <c r="AM1003" s="19"/>
      <c r="AN1003" s="19"/>
      <c r="AO1003" s="19"/>
      <c r="AP1003" s="19"/>
    </row>
    <row r="1004" spans="1:42" x14ac:dyDescent="0.25">
      <c r="A1004" s="32"/>
      <c r="AG1004" s="20"/>
      <c r="AH1004" s="21"/>
      <c r="AI1004" s="39"/>
      <c r="AJ1004" s="39"/>
      <c r="AK1004" s="19"/>
      <c r="AL1004" s="19"/>
      <c r="AM1004" s="19"/>
      <c r="AN1004" s="19"/>
      <c r="AO1004" s="19"/>
      <c r="AP1004" s="19"/>
    </row>
    <row r="1005" spans="1:42" x14ac:dyDescent="0.25">
      <c r="A1005" s="32"/>
      <c r="AG1005" s="20"/>
      <c r="AH1005" s="21"/>
      <c r="AI1005" s="39"/>
      <c r="AJ1005" s="39"/>
      <c r="AK1005" s="19"/>
      <c r="AL1005" s="19"/>
      <c r="AM1005" s="19"/>
      <c r="AN1005" s="19"/>
      <c r="AO1005" s="19"/>
      <c r="AP1005" s="19"/>
    </row>
    <row r="1006" spans="1:42" x14ac:dyDescent="0.25">
      <c r="A1006" s="32"/>
      <c r="AG1006" s="20"/>
      <c r="AH1006" s="21"/>
      <c r="AI1006" s="39"/>
      <c r="AJ1006" s="39"/>
      <c r="AK1006" s="19"/>
      <c r="AL1006" s="19"/>
      <c r="AM1006" s="19"/>
      <c r="AN1006" s="19"/>
      <c r="AO1006" s="19"/>
      <c r="AP1006" s="19"/>
    </row>
    <row r="1007" spans="1:42" x14ac:dyDescent="0.25">
      <c r="A1007" s="32"/>
      <c r="AG1007" s="20"/>
      <c r="AH1007" s="21"/>
      <c r="AI1007" s="39"/>
      <c r="AJ1007" s="39"/>
      <c r="AK1007" s="19"/>
      <c r="AL1007" s="19"/>
      <c r="AM1007" s="19"/>
      <c r="AN1007" s="19"/>
      <c r="AO1007" s="19"/>
      <c r="AP1007" s="19"/>
    </row>
    <row r="1008" spans="1:42" x14ac:dyDescent="0.25">
      <c r="A1008" s="32"/>
      <c r="AG1008" s="20"/>
      <c r="AH1008" s="21"/>
      <c r="AI1008" s="39"/>
      <c r="AJ1008" s="39"/>
      <c r="AK1008" s="19"/>
      <c r="AL1008" s="19"/>
      <c r="AM1008" s="19"/>
      <c r="AN1008" s="19"/>
      <c r="AO1008" s="19"/>
      <c r="AP1008" s="19"/>
    </row>
    <row r="1009" spans="1:42" x14ac:dyDescent="0.25">
      <c r="A1009" s="32"/>
      <c r="AG1009" s="20"/>
      <c r="AH1009" s="21"/>
      <c r="AI1009" s="39"/>
      <c r="AJ1009" s="39"/>
      <c r="AK1009" s="19"/>
      <c r="AL1009" s="19"/>
      <c r="AM1009" s="19"/>
      <c r="AN1009" s="19"/>
      <c r="AO1009" s="19"/>
      <c r="AP1009" s="19"/>
    </row>
    <row r="1010" spans="1:42" x14ac:dyDescent="0.25">
      <c r="A1010" s="32"/>
      <c r="AG1010" s="20"/>
      <c r="AH1010" s="21"/>
      <c r="AI1010" s="39"/>
      <c r="AJ1010" s="39"/>
      <c r="AK1010" s="19"/>
      <c r="AL1010" s="19"/>
      <c r="AM1010" s="19"/>
      <c r="AN1010" s="19"/>
      <c r="AO1010" s="19"/>
      <c r="AP1010" s="19"/>
    </row>
    <row r="1011" spans="1:42" x14ac:dyDescent="0.25">
      <c r="A1011" s="32"/>
      <c r="AG1011" s="20"/>
      <c r="AH1011" s="21"/>
      <c r="AI1011" s="39"/>
      <c r="AJ1011" s="39"/>
      <c r="AK1011" s="19"/>
      <c r="AL1011" s="19"/>
      <c r="AM1011" s="19"/>
      <c r="AN1011" s="19"/>
      <c r="AO1011" s="19"/>
      <c r="AP1011" s="19"/>
    </row>
    <row r="1012" spans="1:42" x14ac:dyDescent="0.25">
      <c r="A1012" s="32"/>
      <c r="AG1012" s="20"/>
      <c r="AH1012" s="21"/>
      <c r="AI1012" s="39"/>
      <c r="AJ1012" s="39"/>
      <c r="AK1012" s="19"/>
      <c r="AL1012" s="19"/>
      <c r="AM1012" s="19"/>
      <c r="AN1012" s="19"/>
      <c r="AO1012" s="19"/>
      <c r="AP1012" s="19"/>
    </row>
    <row r="1013" spans="1:42" x14ac:dyDescent="0.25">
      <c r="A1013" s="32"/>
      <c r="AG1013" s="20"/>
      <c r="AH1013" s="21"/>
      <c r="AI1013" s="39"/>
      <c r="AJ1013" s="39"/>
      <c r="AK1013" s="19"/>
      <c r="AL1013" s="19"/>
      <c r="AM1013" s="19"/>
      <c r="AN1013" s="19"/>
      <c r="AO1013" s="19"/>
      <c r="AP1013" s="19"/>
    </row>
    <row r="1014" spans="1:42" x14ac:dyDescent="0.25">
      <c r="A1014" s="32"/>
      <c r="AG1014" s="20"/>
      <c r="AH1014" s="21"/>
      <c r="AI1014" s="39"/>
      <c r="AJ1014" s="39"/>
      <c r="AK1014" s="19"/>
      <c r="AL1014" s="19"/>
      <c r="AM1014" s="19"/>
      <c r="AN1014" s="19"/>
      <c r="AO1014" s="19"/>
      <c r="AP1014" s="19"/>
    </row>
    <row r="1015" spans="1:42" x14ac:dyDescent="0.25">
      <c r="A1015" s="32"/>
      <c r="AG1015" s="20"/>
      <c r="AH1015" s="21"/>
      <c r="AI1015" s="39"/>
      <c r="AJ1015" s="39"/>
      <c r="AK1015" s="19"/>
      <c r="AL1015" s="19"/>
      <c r="AM1015" s="19"/>
      <c r="AN1015" s="19"/>
      <c r="AO1015" s="19"/>
      <c r="AP1015" s="19"/>
    </row>
    <row r="1016" spans="1:42" x14ac:dyDescent="0.25">
      <c r="A1016" s="32"/>
      <c r="AG1016" s="20"/>
      <c r="AH1016" s="21"/>
      <c r="AI1016" s="39"/>
      <c r="AJ1016" s="39"/>
      <c r="AK1016" s="19"/>
      <c r="AL1016" s="19"/>
      <c r="AM1016" s="19"/>
      <c r="AN1016" s="19"/>
      <c r="AO1016" s="19"/>
      <c r="AP1016" s="19"/>
    </row>
    <row r="1017" spans="1:42" x14ac:dyDescent="0.25">
      <c r="A1017" s="32"/>
      <c r="AG1017" s="20"/>
      <c r="AH1017" s="21"/>
      <c r="AI1017" s="39"/>
      <c r="AJ1017" s="39"/>
      <c r="AK1017" s="19"/>
      <c r="AL1017" s="19"/>
      <c r="AM1017" s="19"/>
      <c r="AN1017" s="19"/>
      <c r="AO1017" s="19"/>
      <c r="AP1017" s="19"/>
    </row>
    <row r="1018" spans="1:42" x14ac:dyDescent="0.25">
      <c r="A1018" s="32"/>
      <c r="AG1018" s="20"/>
      <c r="AH1018" s="21"/>
      <c r="AI1018" s="39"/>
      <c r="AJ1018" s="39"/>
      <c r="AK1018" s="19"/>
      <c r="AL1018" s="19"/>
      <c r="AM1018" s="19"/>
      <c r="AN1018" s="19"/>
      <c r="AO1018" s="19"/>
      <c r="AP1018" s="19"/>
    </row>
    <row r="1019" spans="1:42" x14ac:dyDescent="0.25">
      <c r="A1019" s="32"/>
      <c r="AG1019" s="20"/>
      <c r="AH1019" s="21"/>
      <c r="AI1019" s="39"/>
      <c r="AJ1019" s="39"/>
      <c r="AK1019" s="19"/>
      <c r="AL1019" s="19"/>
      <c r="AM1019" s="19"/>
      <c r="AN1019" s="19"/>
      <c r="AO1019" s="19"/>
      <c r="AP1019" s="19"/>
    </row>
    <row r="1020" spans="1:42" x14ac:dyDescent="0.25">
      <c r="A1020" s="32"/>
      <c r="AG1020" s="20"/>
      <c r="AH1020" s="21"/>
      <c r="AI1020" s="39"/>
      <c r="AJ1020" s="39"/>
      <c r="AK1020" s="19"/>
      <c r="AL1020" s="19"/>
      <c r="AM1020" s="19"/>
      <c r="AN1020" s="19"/>
      <c r="AO1020" s="19"/>
      <c r="AP1020" s="19"/>
    </row>
    <row r="1021" spans="1:42" x14ac:dyDescent="0.25">
      <c r="A1021" s="32"/>
      <c r="AG1021" s="20"/>
      <c r="AH1021" s="21"/>
      <c r="AI1021" s="39"/>
      <c r="AJ1021" s="39"/>
      <c r="AK1021" s="19"/>
      <c r="AL1021" s="19"/>
      <c r="AM1021" s="19"/>
      <c r="AN1021" s="19"/>
      <c r="AO1021" s="19"/>
      <c r="AP1021" s="19"/>
    </row>
    <row r="1022" spans="1:42" x14ac:dyDescent="0.25">
      <c r="A1022" s="32"/>
      <c r="AG1022" s="20"/>
      <c r="AH1022" s="21"/>
      <c r="AI1022" s="39"/>
      <c r="AJ1022" s="39"/>
      <c r="AK1022" s="19"/>
      <c r="AL1022" s="19"/>
      <c r="AM1022" s="19"/>
      <c r="AN1022" s="19"/>
      <c r="AO1022" s="19"/>
      <c r="AP1022" s="19"/>
    </row>
    <row r="1023" spans="1:42" x14ac:dyDescent="0.25">
      <c r="A1023" s="32"/>
      <c r="AG1023" s="20"/>
      <c r="AH1023" s="21"/>
      <c r="AI1023" s="39"/>
      <c r="AJ1023" s="39"/>
      <c r="AK1023" s="19"/>
      <c r="AL1023" s="19"/>
      <c r="AM1023" s="19"/>
      <c r="AN1023" s="19"/>
      <c r="AO1023" s="19"/>
      <c r="AP1023" s="19"/>
    </row>
    <row r="1024" spans="1:42" x14ac:dyDescent="0.25">
      <c r="A1024" s="32"/>
      <c r="AG1024" s="20"/>
      <c r="AH1024" s="21"/>
      <c r="AI1024" s="39"/>
      <c r="AJ1024" s="39"/>
      <c r="AK1024" s="19"/>
      <c r="AL1024" s="19"/>
      <c r="AM1024" s="19"/>
      <c r="AN1024" s="19"/>
      <c r="AO1024" s="19"/>
      <c r="AP1024" s="19"/>
    </row>
    <row r="1025" spans="1:42" x14ac:dyDescent="0.25">
      <c r="A1025" s="32"/>
      <c r="AG1025" s="20"/>
      <c r="AH1025" s="21"/>
      <c r="AI1025" s="39"/>
      <c r="AJ1025" s="39"/>
      <c r="AK1025" s="19"/>
      <c r="AL1025" s="19"/>
      <c r="AM1025" s="19"/>
      <c r="AN1025" s="19"/>
      <c r="AO1025" s="19"/>
      <c r="AP1025" s="19"/>
    </row>
    <row r="1026" spans="1:42" x14ac:dyDescent="0.25">
      <c r="A1026" s="32"/>
      <c r="AG1026" s="20"/>
      <c r="AH1026" s="21"/>
      <c r="AI1026" s="39"/>
      <c r="AJ1026" s="39"/>
      <c r="AK1026" s="19"/>
      <c r="AL1026" s="19"/>
      <c r="AM1026" s="19"/>
      <c r="AN1026" s="19"/>
      <c r="AO1026" s="19"/>
      <c r="AP1026" s="19"/>
    </row>
    <row r="1027" spans="1:42" x14ac:dyDescent="0.25">
      <c r="A1027" s="32"/>
      <c r="AG1027" s="20"/>
      <c r="AH1027" s="21"/>
      <c r="AI1027" s="39"/>
      <c r="AJ1027" s="39"/>
      <c r="AK1027" s="19"/>
      <c r="AL1027" s="19"/>
      <c r="AM1027" s="19"/>
      <c r="AN1027" s="19"/>
      <c r="AO1027" s="19"/>
      <c r="AP1027" s="19"/>
    </row>
    <row r="1028" spans="1:42" x14ac:dyDescent="0.25">
      <c r="A1028" s="32"/>
      <c r="AG1028" s="20"/>
      <c r="AH1028" s="21"/>
      <c r="AI1028" s="39"/>
      <c r="AJ1028" s="39"/>
      <c r="AK1028" s="19"/>
      <c r="AL1028" s="19"/>
      <c r="AM1028" s="19"/>
      <c r="AN1028" s="19"/>
      <c r="AO1028" s="19"/>
      <c r="AP1028" s="19"/>
    </row>
    <row r="1029" spans="1:42" x14ac:dyDescent="0.25">
      <c r="A1029" s="32"/>
      <c r="AG1029" s="20"/>
      <c r="AH1029" s="21"/>
      <c r="AI1029" s="39"/>
      <c r="AJ1029" s="39"/>
      <c r="AK1029" s="19"/>
      <c r="AL1029" s="19"/>
      <c r="AM1029" s="19"/>
      <c r="AN1029" s="19"/>
      <c r="AO1029" s="19"/>
      <c r="AP1029" s="19"/>
    </row>
    <row r="1030" spans="1:42" x14ac:dyDescent="0.25">
      <c r="A1030" s="32"/>
      <c r="AG1030" s="20"/>
      <c r="AH1030" s="21"/>
      <c r="AI1030" s="39"/>
      <c r="AJ1030" s="39"/>
      <c r="AK1030" s="19"/>
      <c r="AL1030" s="19"/>
      <c r="AM1030" s="19"/>
      <c r="AN1030" s="19"/>
      <c r="AO1030" s="19"/>
      <c r="AP1030" s="19"/>
    </row>
    <row r="1031" spans="1:42" x14ac:dyDescent="0.25">
      <c r="A1031" s="32"/>
      <c r="AG1031" s="20"/>
      <c r="AH1031" s="21"/>
      <c r="AI1031" s="39"/>
      <c r="AJ1031" s="39"/>
      <c r="AK1031" s="19"/>
      <c r="AL1031" s="19"/>
      <c r="AM1031" s="19"/>
      <c r="AN1031" s="19"/>
      <c r="AO1031" s="19"/>
      <c r="AP1031" s="19"/>
    </row>
    <row r="1032" spans="1:42" x14ac:dyDescent="0.25">
      <c r="A1032" s="32"/>
      <c r="AG1032" s="20"/>
      <c r="AH1032" s="21"/>
      <c r="AI1032" s="39"/>
      <c r="AJ1032" s="39"/>
      <c r="AK1032" s="19"/>
      <c r="AL1032" s="19"/>
      <c r="AM1032" s="19"/>
      <c r="AN1032" s="19"/>
      <c r="AO1032" s="19"/>
      <c r="AP1032" s="19"/>
    </row>
    <row r="1033" spans="1:42" x14ac:dyDescent="0.25">
      <c r="A1033" s="32"/>
      <c r="AG1033" s="20"/>
      <c r="AH1033" s="21"/>
      <c r="AI1033" s="39"/>
      <c r="AJ1033" s="39"/>
      <c r="AK1033" s="19"/>
      <c r="AL1033" s="19"/>
      <c r="AM1033" s="19"/>
      <c r="AN1033" s="19"/>
      <c r="AO1033" s="19"/>
      <c r="AP1033" s="19"/>
    </row>
    <row r="1034" spans="1:42" x14ac:dyDescent="0.25">
      <c r="A1034" s="32"/>
      <c r="AG1034" s="20"/>
      <c r="AH1034" s="21"/>
      <c r="AI1034" s="39"/>
      <c r="AJ1034" s="39"/>
      <c r="AK1034" s="19"/>
      <c r="AL1034" s="19"/>
      <c r="AM1034" s="19"/>
      <c r="AN1034" s="19"/>
      <c r="AO1034" s="19"/>
      <c r="AP1034" s="19"/>
    </row>
    <row r="1035" spans="1:42" x14ac:dyDescent="0.25">
      <c r="A1035" s="32"/>
      <c r="AG1035" s="20"/>
      <c r="AH1035" s="21"/>
      <c r="AI1035" s="39"/>
      <c r="AJ1035" s="39"/>
      <c r="AK1035" s="19"/>
      <c r="AL1035" s="19"/>
      <c r="AM1035" s="19"/>
      <c r="AN1035" s="19"/>
      <c r="AO1035" s="19"/>
      <c r="AP1035" s="19"/>
    </row>
    <row r="1036" spans="1:42" x14ac:dyDescent="0.25">
      <c r="A1036" s="32"/>
      <c r="AG1036" s="20"/>
      <c r="AH1036" s="21"/>
      <c r="AI1036" s="39"/>
      <c r="AJ1036" s="39"/>
      <c r="AK1036" s="19"/>
      <c r="AL1036" s="19"/>
      <c r="AM1036" s="19"/>
      <c r="AN1036" s="19"/>
      <c r="AO1036" s="19"/>
      <c r="AP1036" s="19"/>
    </row>
    <row r="1037" spans="1:42" x14ac:dyDescent="0.25">
      <c r="A1037" s="32"/>
      <c r="AG1037" s="20"/>
      <c r="AH1037" s="21"/>
      <c r="AI1037" s="39"/>
      <c r="AJ1037" s="39"/>
      <c r="AK1037" s="19"/>
      <c r="AL1037" s="19"/>
      <c r="AM1037" s="19"/>
      <c r="AN1037" s="19"/>
      <c r="AO1037" s="19"/>
      <c r="AP1037" s="19"/>
    </row>
    <row r="1038" spans="1:42" x14ac:dyDescent="0.25">
      <c r="A1038" s="32"/>
      <c r="AG1038" s="20"/>
      <c r="AH1038" s="21"/>
      <c r="AI1038" s="39"/>
      <c r="AJ1038" s="39"/>
      <c r="AK1038" s="19"/>
      <c r="AL1038" s="19"/>
      <c r="AM1038" s="19"/>
      <c r="AN1038" s="19"/>
      <c r="AO1038" s="19"/>
      <c r="AP1038" s="19"/>
    </row>
    <row r="1039" spans="1:42" x14ac:dyDescent="0.25">
      <c r="A1039" s="32"/>
      <c r="AG1039" s="20"/>
      <c r="AH1039" s="21"/>
      <c r="AI1039" s="39"/>
      <c r="AJ1039" s="39"/>
      <c r="AK1039" s="19"/>
      <c r="AL1039" s="19"/>
      <c r="AM1039" s="19"/>
      <c r="AN1039" s="19"/>
      <c r="AO1039" s="19"/>
      <c r="AP1039" s="19"/>
    </row>
    <row r="1040" spans="1:42" x14ac:dyDescent="0.25">
      <c r="A1040" s="32"/>
      <c r="AG1040" s="20"/>
      <c r="AH1040" s="21"/>
      <c r="AI1040" s="39"/>
      <c r="AJ1040" s="39"/>
      <c r="AK1040" s="19"/>
      <c r="AL1040" s="19"/>
      <c r="AM1040" s="19"/>
      <c r="AN1040" s="19"/>
      <c r="AO1040" s="19"/>
      <c r="AP1040" s="19"/>
    </row>
    <row r="1041" spans="1:42" x14ac:dyDescent="0.25">
      <c r="A1041" s="32"/>
      <c r="AG1041" s="20"/>
      <c r="AH1041" s="21"/>
      <c r="AI1041" s="39"/>
      <c r="AJ1041" s="39"/>
      <c r="AK1041" s="19"/>
      <c r="AL1041" s="19"/>
      <c r="AM1041" s="19"/>
      <c r="AN1041" s="19"/>
      <c r="AO1041" s="19"/>
      <c r="AP1041" s="19"/>
    </row>
    <row r="1042" spans="1:42" x14ac:dyDescent="0.25">
      <c r="A1042" s="32"/>
      <c r="AG1042" s="20"/>
      <c r="AH1042" s="21"/>
      <c r="AI1042" s="39"/>
      <c r="AJ1042" s="39"/>
      <c r="AK1042" s="19"/>
      <c r="AL1042" s="19"/>
      <c r="AM1042" s="19"/>
      <c r="AN1042" s="19"/>
      <c r="AO1042" s="19"/>
      <c r="AP1042" s="19"/>
    </row>
    <row r="1043" spans="1:42" x14ac:dyDescent="0.25">
      <c r="A1043" s="32"/>
      <c r="AG1043" s="20"/>
      <c r="AH1043" s="21"/>
      <c r="AI1043" s="39"/>
      <c r="AJ1043" s="39"/>
      <c r="AK1043" s="19"/>
      <c r="AL1043" s="19"/>
      <c r="AM1043" s="19"/>
      <c r="AN1043" s="19"/>
      <c r="AO1043" s="19"/>
      <c r="AP1043" s="19"/>
    </row>
    <row r="1044" spans="1:42" x14ac:dyDescent="0.25">
      <c r="A1044" s="32"/>
      <c r="AG1044" s="20"/>
      <c r="AH1044" s="21"/>
      <c r="AI1044" s="39"/>
      <c r="AJ1044" s="39"/>
      <c r="AK1044" s="19"/>
      <c r="AL1044" s="19"/>
      <c r="AM1044" s="19"/>
      <c r="AN1044" s="19"/>
      <c r="AO1044" s="19"/>
      <c r="AP1044" s="19"/>
    </row>
    <row r="1045" spans="1:42" x14ac:dyDescent="0.25">
      <c r="A1045" s="32"/>
      <c r="AG1045" s="20"/>
      <c r="AH1045" s="21"/>
      <c r="AI1045" s="39"/>
      <c r="AJ1045" s="39"/>
      <c r="AK1045" s="19"/>
      <c r="AL1045" s="19"/>
      <c r="AM1045" s="19"/>
      <c r="AN1045" s="19"/>
      <c r="AO1045" s="19"/>
      <c r="AP1045" s="19"/>
    </row>
    <row r="1046" spans="1:42" x14ac:dyDescent="0.25">
      <c r="A1046" s="32"/>
      <c r="AG1046" s="20"/>
      <c r="AH1046" s="21"/>
      <c r="AI1046" s="39"/>
      <c r="AJ1046" s="39"/>
      <c r="AK1046" s="19"/>
      <c r="AL1046" s="19"/>
      <c r="AM1046" s="19"/>
      <c r="AN1046" s="19"/>
      <c r="AO1046" s="19"/>
      <c r="AP1046" s="19"/>
    </row>
    <row r="1047" spans="1:42" x14ac:dyDescent="0.25">
      <c r="A1047" s="32"/>
      <c r="AG1047" s="20"/>
      <c r="AH1047" s="21"/>
      <c r="AI1047" s="39"/>
      <c r="AJ1047" s="39"/>
      <c r="AK1047" s="19"/>
      <c r="AL1047" s="19"/>
      <c r="AM1047" s="19"/>
      <c r="AN1047" s="19"/>
      <c r="AO1047" s="19"/>
      <c r="AP1047" s="19"/>
    </row>
    <row r="1048" spans="1:42" x14ac:dyDescent="0.25">
      <c r="A1048" s="32"/>
      <c r="AG1048" s="20"/>
      <c r="AH1048" s="21"/>
      <c r="AI1048" s="39"/>
      <c r="AJ1048" s="39"/>
      <c r="AK1048" s="19"/>
      <c r="AL1048" s="19"/>
      <c r="AM1048" s="19"/>
      <c r="AN1048" s="19"/>
      <c r="AO1048" s="19"/>
      <c r="AP1048" s="19"/>
    </row>
    <row r="1049" spans="1:42" x14ac:dyDescent="0.25">
      <c r="A1049" s="32"/>
      <c r="AG1049" s="20"/>
      <c r="AH1049" s="21"/>
      <c r="AI1049" s="39"/>
      <c r="AJ1049" s="39"/>
      <c r="AK1049" s="19"/>
      <c r="AL1049" s="19"/>
      <c r="AM1049" s="19"/>
      <c r="AN1049" s="19"/>
      <c r="AO1049" s="19"/>
      <c r="AP1049" s="19"/>
    </row>
    <row r="1050" spans="1:42" x14ac:dyDescent="0.25">
      <c r="A1050" s="32"/>
      <c r="AG1050" s="20"/>
      <c r="AH1050" s="21"/>
      <c r="AI1050" s="39"/>
      <c r="AJ1050" s="39"/>
      <c r="AK1050" s="19"/>
      <c r="AL1050" s="19"/>
      <c r="AM1050" s="19"/>
      <c r="AN1050" s="19"/>
      <c r="AO1050" s="19"/>
      <c r="AP1050" s="19"/>
    </row>
    <row r="1051" spans="1:42" x14ac:dyDescent="0.25">
      <c r="A1051" s="32"/>
      <c r="AG1051" s="20"/>
      <c r="AH1051" s="21"/>
      <c r="AI1051" s="39"/>
      <c r="AJ1051" s="39"/>
      <c r="AK1051" s="19"/>
      <c r="AL1051" s="19"/>
      <c r="AM1051" s="19"/>
      <c r="AN1051" s="19"/>
      <c r="AO1051" s="19"/>
      <c r="AP1051" s="19"/>
    </row>
    <row r="1052" spans="1:42" x14ac:dyDescent="0.25">
      <c r="A1052" s="32"/>
      <c r="AG1052" s="20"/>
      <c r="AH1052" s="21"/>
      <c r="AI1052" s="39"/>
      <c r="AJ1052" s="39"/>
      <c r="AK1052" s="19"/>
      <c r="AL1052" s="19"/>
      <c r="AM1052" s="19"/>
      <c r="AN1052" s="19"/>
      <c r="AO1052" s="19"/>
      <c r="AP1052" s="19"/>
    </row>
    <row r="1053" spans="1:42" x14ac:dyDescent="0.25">
      <c r="A1053" s="32"/>
      <c r="AG1053" s="20"/>
      <c r="AH1053" s="21"/>
      <c r="AI1053" s="39"/>
      <c r="AJ1053" s="39"/>
      <c r="AK1053" s="19"/>
      <c r="AL1053" s="19"/>
      <c r="AM1053" s="19"/>
      <c r="AN1053" s="19"/>
      <c r="AO1053" s="19"/>
      <c r="AP1053" s="19"/>
    </row>
    <row r="1054" spans="1:42" x14ac:dyDescent="0.25">
      <c r="A1054" s="32"/>
      <c r="AG1054" s="20"/>
      <c r="AH1054" s="21"/>
      <c r="AI1054" s="39"/>
      <c r="AJ1054" s="39"/>
      <c r="AK1054" s="19"/>
      <c r="AL1054" s="19"/>
      <c r="AM1054" s="19"/>
      <c r="AN1054" s="19"/>
      <c r="AO1054" s="19"/>
      <c r="AP1054" s="19"/>
    </row>
    <row r="1055" spans="1:42" x14ac:dyDescent="0.25">
      <c r="A1055" s="32"/>
      <c r="AG1055" s="20"/>
      <c r="AH1055" s="21"/>
      <c r="AI1055" s="39"/>
      <c r="AJ1055" s="39"/>
      <c r="AK1055" s="19"/>
      <c r="AL1055" s="19"/>
      <c r="AM1055" s="19"/>
      <c r="AN1055" s="19"/>
      <c r="AO1055" s="19"/>
      <c r="AP1055" s="19"/>
    </row>
    <row r="1056" spans="1:42" x14ac:dyDescent="0.25">
      <c r="A1056" s="32"/>
      <c r="AG1056" s="20"/>
      <c r="AH1056" s="21"/>
      <c r="AI1056" s="39"/>
      <c r="AJ1056" s="39"/>
      <c r="AK1056" s="19"/>
      <c r="AL1056" s="19"/>
      <c r="AM1056" s="19"/>
      <c r="AN1056" s="19"/>
      <c r="AO1056" s="19"/>
      <c r="AP1056" s="19"/>
    </row>
    <row r="1057" spans="1:42" x14ac:dyDescent="0.25">
      <c r="A1057" s="32"/>
      <c r="AG1057" s="20"/>
      <c r="AH1057" s="21"/>
      <c r="AI1057" s="39"/>
      <c r="AJ1057" s="39"/>
      <c r="AK1057" s="19"/>
      <c r="AL1057" s="19"/>
      <c r="AM1057" s="19"/>
      <c r="AN1057" s="19"/>
      <c r="AO1057" s="19"/>
      <c r="AP1057" s="19"/>
    </row>
    <row r="1058" spans="1:42" x14ac:dyDescent="0.25">
      <c r="A1058" s="32"/>
      <c r="AG1058" s="20"/>
      <c r="AH1058" s="21"/>
      <c r="AI1058" s="39"/>
      <c r="AJ1058" s="39"/>
      <c r="AK1058" s="19"/>
      <c r="AL1058" s="19"/>
      <c r="AM1058" s="19"/>
      <c r="AN1058" s="19"/>
      <c r="AO1058" s="19"/>
      <c r="AP1058" s="19"/>
    </row>
    <row r="1059" spans="1:42" x14ac:dyDescent="0.25">
      <c r="A1059" s="32"/>
      <c r="AG1059" s="20"/>
      <c r="AH1059" s="21"/>
      <c r="AI1059" s="39"/>
      <c r="AJ1059" s="39"/>
      <c r="AK1059" s="19"/>
      <c r="AL1059" s="19"/>
      <c r="AM1059" s="19"/>
      <c r="AN1059" s="19"/>
      <c r="AO1059" s="19"/>
      <c r="AP1059" s="19"/>
    </row>
    <row r="1060" spans="1:42" x14ac:dyDescent="0.25">
      <c r="A1060" s="32"/>
      <c r="AG1060" s="20"/>
      <c r="AH1060" s="21"/>
      <c r="AI1060" s="39"/>
      <c r="AJ1060" s="39"/>
      <c r="AK1060" s="19"/>
      <c r="AL1060" s="19"/>
      <c r="AM1060" s="19"/>
      <c r="AN1060" s="19"/>
      <c r="AO1060" s="19"/>
      <c r="AP1060" s="19"/>
    </row>
    <row r="1061" spans="1:42" x14ac:dyDescent="0.25">
      <c r="A1061" s="32"/>
      <c r="AG1061" s="20"/>
      <c r="AH1061" s="21"/>
      <c r="AI1061" s="39"/>
      <c r="AJ1061" s="39"/>
      <c r="AK1061" s="19"/>
      <c r="AL1061" s="19"/>
      <c r="AM1061" s="19"/>
      <c r="AN1061" s="19"/>
      <c r="AO1061" s="19"/>
      <c r="AP1061" s="19"/>
    </row>
    <row r="1062" spans="1:42" x14ac:dyDescent="0.25">
      <c r="A1062" s="32"/>
      <c r="AG1062" s="20"/>
      <c r="AH1062" s="21"/>
      <c r="AI1062" s="39"/>
      <c r="AJ1062" s="39"/>
      <c r="AK1062" s="19"/>
      <c r="AL1062" s="19"/>
      <c r="AM1062" s="19"/>
      <c r="AN1062" s="19"/>
      <c r="AO1062" s="19"/>
      <c r="AP1062" s="19"/>
    </row>
    <row r="1063" spans="1:42" x14ac:dyDescent="0.25">
      <c r="A1063" s="32"/>
      <c r="AG1063" s="20"/>
      <c r="AH1063" s="21"/>
      <c r="AI1063" s="39"/>
      <c r="AJ1063" s="39"/>
      <c r="AK1063" s="19"/>
      <c r="AL1063" s="19"/>
      <c r="AM1063" s="19"/>
      <c r="AN1063" s="19"/>
      <c r="AO1063" s="19"/>
      <c r="AP1063" s="19"/>
    </row>
    <row r="1064" spans="1:42" x14ac:dyDescent="0.25">
      <c r="A1064" s="32"/>
      <c r="AG1064" s="20"/>
      <c r="AH1064" s="21"/>
      <c r="AI1064" s="39"/>
      <c r="AJ1064" s="39"/>
      <c r="AK1064" s="19"/>
      <c r="AL1064" s="19"/>
      <c r="AM1064" s="19"/>
      <c r="AN1064" s="19"/>
      <c r="AO1064" s="19"/>
      <c r="AP1064" s="19"/>
    </row>
    <row r="1065" spans="1:42" x14ac:dyDescent="0.25">
      <c r="A1065" s="32"/>
      <c r="AG1065" s="20"/>
      <c r="AH1065" s="21"/>
      <c r="AI1065" s="39"/>
      <c r="AJ1065" s="39"/>
      <c r="AK1065" s="19"/>
      <c r="AL1065" s="19"/>
      <c r="AM1065" s="19"/>
      <c r="AN1065" s="19"/>
      <c r="AO1065" s="19"/>
      <c r="AP1065" s="19"/>
    </row>
    <row r="1066" spans="1:42" x14ac:dyDescent="0.25">
      <c r="A1066" s="32"/>
      <c r="AG1066" s="20"/>
      <c r="AH1066" s="21"/>
      <c r="AI1066" s="39"/>
      <c r="AJ1066" s="39"/>
      <c r="AK1066" s="19"/>
      <c r="AL1066" s="19"/>
      <c r="AM1066" s="19"/>
      <c r="AN1066" s="19"/>
      <c r="AO1066" s="19"/>
      <c r="AP1066" s="19"/>
    </row>
    <row r="1067" spans="1:42" x14ac:dyDescent="0.25">
      <c r="A1067" s="32"/>
      <c r="AG1067" s="20"/>
      <c r="AH1067" s="21"/>
      <c r="AI1067" s="39"/>
      <c r="AJ1067" s="39"/>
      <c r="AK1067" s="19"/>
      <c r="AL1067" s="19"/>
      <c r="AM1067" s="19"/>
      <c r="AN1067" s="19"/>
      <c r="AO1067" s="19"/>
      <c r="AP1067" s="19"/>
    </row>
    <row r="1068" spans="1:42" x14ac:dyDescent="0.25">
      <c r="A1068" s="32"/>
      <c r="AG1068" s="20"/>
      <c r="AH1068" s="21"/>
      <c r="AI1068" s="39"/>
      <c r="AJ1068" s="39"/>
      <c r="AK1068" s="19"/>
      <c r="AL1068" s="19"/>
      <c r="AM1068" s="19"/>
      <c r="AN1068" s="19"/>
      <c r="AO1068" s="19"/>
      <c r="AP1068" s="19"/>
    </row>
    <row r="1069" spans="1:42" x14ac:dyDescent="0.25">
      <c r="A1069" s="32"/>
      <c r="AG1069" s="20"/>
      <c r="AH1069" s="21"/>
      <c r="AI1069" s="39"/>
      <c r="AJ1069" s="39"/>
      <c r="AK1069" s="19"/>
      <c r="AL1069" s="19"/>
      <c r="AM1069" s="19"/>
      <c r="AN1069" s="19"/>
      <c r="AO1069" s="19"/>
      <c r="AP1069" s="19"/>
    </row>
    <row r="1070" spans="1:42" x14ac:dyDescent="0.25">
      <c r="A1070" s="32"/>
      <c r="AG1070" s="20"/>
      <c r="AH1070" s="21"/>
      <c r="AI1070" s="39"/>
      <c r="AJ1070" s="39"/>
      <c r="AK1070" s="19"/>
      <c r="AL1070" s="19"/>
      <c r="AM1070" s="19"/>
      <c r="AN1070" s="19"/>
      <c r="AO1070" s="19"/>
      <c r="AP1070" s="19"/>
    </row>
    <row r="1071" spans="1:42" x14ac:dyDescent="0.25">
      <c r="A1071" s="32"/>
      <c r="AG1071" s="20"/>
      <c r="AH1071" s="21"/>
      <c r="AI1071" s="39"/>
      <c r="AJ1071" s="39"/>
      <c r="AK1071" s="19"/>
      <c r="AL1071" s="19"/>
      <c r="AM1071" s="19"/>
      <c r="AN1071" s="19"/>
      <c r="AO1071" s="19"/>
      <c r="AP1071" s="19"/>
    </row>
    <row r="1072" spans="1:42" x14ac:dyDescent="0.25">
      <c r="A1072" s="32"/>
      <c r="AG1072" s="20"/>
      <c r="AH1072" s="21"/>
      <c r="AI1072" s="39"/>
      <c r="AJ1072" s="39"/>
      <c r="AK1072" s="19"/>
      <c r="AL1072" s="19"/>
      <c r="AM1072" s="19"/>
      <c r="AN1072" s="19"/>
      <c r="AO1072" s="19"/>
      <c r="AP1072" s="19"/>
    </row>
    <row r="1073" spans="1:42" x14ac:dyDescent="0.25">
      <c r="A1073" s="32"/>
      <c r="AG1073" s="20"/>
      <c r="AH1073" s="21"/>
      <c r="AI1073" s="39"/>
      <c r="AJ1073" s="39"/>
      <c r="AK1073" s="19"/>
      <c r="AL1073" s="19"/>
      <c r="AM1073" s="19"/>
      <c r="AN1073" s="19"/>
      <c r="AO1073" s="19"/>
      <c r="AP1073" s="19"/>
    </row>
    <row r="1074" spans="1:42" x14ac:dyDescent="0.25">
      <c r="A1074" s="32"/>
      <c r="AG1074" s="20"/>
      <c r="AH1074" s="21"/>
      <c r="AI1074" s="39"/>
      <c r="AJ1074" s="39"/>
      <c r="AK1074" s="19"/>
      <c r="AL1074" s="19"/>
      <c r="AM1074" s="19"/>
      <c r="AN1074" s="19"/>
      <c r="AO1074" s="19"/>
      <c r="AP1074" s="19"/>
    </row>
    <row r="1075" spans="1:42" x14ac:dyDescent="0.25">
      <c r="A1075" s="32"/>
      <c r="AG1075" s="20"/>
      <c r="AH1075" s="21"/>
      <c r="AI1075" s="39"/>
      <c r="AJ1075" s="39"/>
      <c r="AK1075" s="19"/>
      <c r="AL1075" s="19"/>
      <c r="AM1075" s="19"/>
      <c r="AN1075" s="19"/>
      <c r="AO1075" s="19"/>
      <c r="AP1075" s="19"/>
    </row>
    <row r="1076" spans="1:42" x14ac:dyDescent="0.25">
      <c r="A1076" s="32"/>
      <c r="AG1076" s="20"/>
      <c r="AH1076" s="21"/>
      <c r="AI1076" s="39"/>
      <c r="AJ1076" s="39"/>
      <c r="AK1076" s="19"/>
      <c r="AL1076" s="19"/>
      <c r="AM1076" s="19"/>
      <c r="AN1076" s="19"/>
      <c r="AO1076" s="19"/>
      <c r="AP1076" s="19"/>
    </row>
    <row r="1077" spans="1:42" x14ac:dyDescent="0.25">
      <c r="A1077" s="32"/>
      <c r="AG1077" s="20"/>
      <c r="AH1077" s="21"/>
      <c r="AI1077" s="39"/>
      <c r="AJ1077" s="39"/>
      <c r="AK1077" s="19"/>
      <c r="AL1077" s="19"/>
      <c r="AM1077" s="19"/>
      <c r="AN1077" s="19"/>
      <c r="AO1077" s="19"/>
      <c r="AP1077" s="19"/>
    </row>
    <row r="1078" spans="1:42" x14ac:dyDescent="0.25">
      <c r="A1078" s="32"/>
      <c r="AG1078" s="20"/>
      <c r="AH1078" s="21"/>
      <c r="AI1078" s="39"/>
      <c r="AJ1078" s="39"/>
      <c r="AK1078" s="19"/>
      <c r="AL1078" s="19"/>
      <c r="AM1078" s="19"/>
      <c r="AN1078" s="19"/>
      <c r="AO1078" s="19"/>
      <c r="AP1078" s="19"/>
    </row>
    <row r="1079" spans="1:42" x14ac:dyDescent="0.25">
      <c r="A1079" s="32"/>
      <c r="AG1079" s="20"/>
      <c r="AH1079" s="21"/>
      <c r="AI1079" s="39"/>
      <c r="AJ1079" s="39"/>
      <c r="AK1079" s="19"/>
      <c r="AL1079" s="19"/>
      <c r="AM1079" s="19"/>
      <c r="AN1079" s="19"/>
      <c r="AO1079" s="19"/>
      <c r="AP1079" s="19"/>
    </row>
    <row r="1080" spans="1:42" x14ac:dyDescent="0.25">
      <c r="A1080" s="32"/>
      <c r="AG1080" s="20"/>
      <c r="AH1080" s="21"/>
      <c r="AI1080" s="39"/>
      <c r="AJ1080" s="39"/>
      <c r="AK1080" s="19"/>
      <c r="AL1080" s="19"/>
      <c r="AM1080" s="19"/>
      <c r="AN1080" s="19"/>
      <c r="AO1080" s="19"/>
      <c r="AP1080" s="19"/>
    </row>
    <row r="1081" spans="1:42" x14ac:dyDescent="0.25">
      <c r="A1081" s="32"/>
      <c r="AG1081" s="20"/>
      <c r="AH1081" s="21"/>
      <c r="AI1081" s="39"/>
      <c r="AJ1081" s="39"/>
      <c r="AK1081" s="19"/>
      <c r="AL1081" s="19"/>
      <c r="AM1081" s="19"/>
      <c r="AN1081" s="19"/>
      <c r="AO1081" s="19"/>
      <c r="AP1081" s="19"/>
    </row>
    <row r="1082" spans="1:42" x14ac:dyDescent="0.25">
      <c r="A1082" s="32"/>
      <c r="AG1082" s="20"/>
      <c r="AH1082" s="21"/>
      <c r="AI1082" s="39"/>
      <c r="AJ1082" s="39"/>
      <c r="AK1082" s="19"/>
      <c r="AL1082" s="19"/>
      <c r="AM1082" s="19"/>
      <c r="AN1082" s="19"/>
      <c r="AO1082" s="19"/>
      <c r="AP1082" s="19"/>
    </row>
    <row r="1083" spans="1:42" x14ac:dyDescent="0.25">
      <c r="A1083" s="32"/>
      <c r="AG1083" s="20"/>
      <c r="AH1083" s="21"/>
      <c r="AI1083" s="39"/>
      <c r="AJ1083" s="39"/>
      <c r="AK1083" s="19"/>
      <c r="AL1083" s="19"/>
      <c r="AM1083" s="19"/>
      <c r="AN1083" s="19"/>
      <c r="AO1083" s="19"/>
      <c r="AP1083" s="19"/>
    </row>
    <row r="1084" spans="1:42" x14ac:dyDescent="0.25">
      <c r="A1084" s="32"/>
      <c r="AG1084" s="20"/>
      <c r="AH1084" s="21"/>
      <c r="AI1084" s="39"/>
      <c r="AJ1084" s="39"/>
      <c r="AK1084" s="19"/>
      <c r="AL1084" s="19"/>
      <c r="AM1084" s="19"/>
      <c r="AN1084" s="19"/>
      <c r="AO1084" s="19"/>
      <c r="AP1084" s="19"/>
    </row>
    <row r="1085" spans="1:42" x14ac:dyDescent="0.25">
      <c r="A1085" s="32"/>
      <c r="AG1085" s="20"/>
      <c r="AH1085" s="21"/>
      <c r="AI1085" s="39"/>
      <c r="AJ1085" s="39"/>
      <c r="AK1085" s="19"/>
      <c r="AL1085" s="19"/>
      <c r="AM1085" s="19"/>
      <c r="AN1085" s="19"/>
      <c r="AO1085" s="19"/>
      <c r="AP1085" s="19"/>
    </row>
    <row r="1086" spans="1:42" x14ac:dyDescent="0.25">
      <c r="A1086" s="32"/>
      <c r="AG1086" s="20"/>
      <c r="AH1086" s="21"/>
      <c r="AI1086" s="39"/>
      <c r="AJ1086" s="39"/>
      <c r="AK1086" s="19"/>
      <c r="AL1086" s="19"/>
      <c r="AM1086" s="19"/>
      <c r="AN1086" s="19"/>
      <c r="AO1086" s="19"/>
      <c r="AP1086" s="19"/>
    </row>
    <row r="1087" spans="1:42" x14ac:dyDescent="0.25">
      <c r="A1087" s="32"/>
      <c r="AG1087" s="20"/>
      <c r="AH1087" s="21"/>
      <c r="AI1087" s="39"/>
      <c r="AJ1087" s="39"/>
      <c r="AK1087" s="19"/>
      <c r="AL1087" s="19"/>
      <c r="AM1087" s="19"/>
      <c r="AN1087" s="19"/>
      <c r="AO1087" s="19"/>
      <c r="AP1087" s="19"/>
    </row>
    <row r="1088" spans="1:42" x14ac:dyDescent="0.25">
      <c r="A1088" s="32"/>
      <c r="AG1088" s="20"/>
      <c r="AH1088" s="21"/>
      <c r="AI1088" s="39"/>
      <c r="AJ1088" s="39"/>
      <c r="AK1088" s="19"/>
      <c r="AL1088" s="19"/>
      <c r="AM1088" s="19"/>
      <c r="AN1088" s="19"/>
      <c r="AO1088" s="19"/>
      <c r="AP1088" s="19"/>
    </row>
    <row r="1089" spans="1:42" x14ac:dyDescent="0.25">
      <c r="A1089" s="32"/>
      <c r="AG1089" s="20"/>
      <c r="AH1089" s="21"/>
      <c r="AI1089" s="39"/>
      <c r="AJ1089" s="39"/>
      <c r="AK1089" s="19"/>
      <c r="AL1089" s="19"/>
      <c r="AM1089" s="19"/>
      <c r="AN1089" s="19"/>
      <c r="AO1089" s="19"/>
      <c r="AP1089" s="19"/>
    </row>
    <row r="1090" spans="1:42" x14ac:dyDescent="0.25">
      <c r="A1090" s="32"/>
      <c r="AG1090" s="20"/>
      <c r="AH1090" s="21"/>
      <c r="AI1090" s="39"/>
      <c r="AJ1090" s="39"/>
      <c r="AK1090" s="19"/>
      <c r="AL1090" s="19"/>
      <c r="AM1090" s="19"/>
      <c r="AN1090" s="19"/>
      <c r="AO1090" s="19"/>
      <c r="AP1090" s="19"/>
    </row>
    <row r="1091" spans="1:42" x14ac:dyDescent="0.25">
      <c r="A1091" s="32"/>
      <c r="AG1091" s="20"/>
      <c r="AH1091" s="21"/>
      <c r="AI1091" s="39"/>
      <c r="AJ1091" s="39"/>
      <c r="AK1091" s="19"/>
      <c r="AL1091" s="19"/>
      <c r="AM1091" s="19"/>
      <c r="AN1091" s="19"/>
      <c r="AO1091" s="19"/>
      <c r="AP1091" s="19"/>
    </row>
    <row r="1092" spans="1:42" x14ac:dyDescent="0.25">
      <c r="A1092" s="32"/>
      <c r="AG1092" s="20"/>
      <c r="AH1092" s="21"/>
      <c r="AI1092" s="39"/>
      <c r="AJ1092" s="39"/>
      <c r="AK1092" s="19"/>
      <c r="AL1092" s="19"/>
      <c r="AM1092" s="19"/>
      <c r="AN1092" s="19"/>
      <c r="AO1092" s="19"/>
      <c r="AP1092" s="19"/>
    </row>
    <row r="1093" spans="1:42" x14ac:dyDescent="0.25">
      <c r="A1093" s="32"/>
      <c r="AG1093" s="20"/>
      <c r="AH1093" s="21"/>
      <c r="AI1093" s="39"/>
      <c r="AJ1093" s="39"/>
      <c r="AK1093" s="19"/>
      <c r="AL1093" s="19"/>
      <c r="AM1093" s="19"/>
      <c r="AN1093" s="19"/>
      <c r="AO1093" s="19"/>
      <c r="AP1093" s="19"/>
    </row>
    <row r="1094" spans="1:42" x14ac:dyDescent="0.25">
      <c r="A1094" s="32"/>
      <c r="AG1094" s="20"/>
      <c r="AH1094" s="21"/>
      <c r="AI1094" s="39"/>
      <c r="AJ1094" s="39"/>
      <c r="AK1094" s="19"/>
      <c r="AL1094" s="19"/>
      <c r="AM1094" s="19"/>
      <c r="AN1094" s="19"/>
      <c r="AO1094" s="19"/>
      <c r="AP1094" s="19"/>
    </row>
    <row r="1095" spans="1:42" x14ac:dyDescent="0.25">
      <c r="A1095" s="32"/>
      <c r="AG1095" s="20"/>
      <c r="AH1095" s="21"/>
      <c r="AI1095" s="39"/>
      <c r="AJ1095" s="39"/>
      <c r="AK1095" s="19"/>
      <c r="AL1095" s="19"/>
      <c r="AM1095" s="19"/>
      <c r="AN1095" s="19"/>
      <c r="AO1095" s="19"/>
      <c r="AP1095" s="19"/>
    </row>
    <row r="1096" spans="1:42" x14ac:dyDescent="0.25">
      <c r="A1096" s="32"/>
      <c r="AG1096" s="20"/>
      <c r="AH1096" s="21"/>
      <c r="AI1096" s="39"/>
      <c r="AJ1096" s="39"/>
      <c r="AK1096" s="19"/>
      <c r="AL1096" s="19"/>
      <c r="AM1096" s="19"/>
      <c r="AN1096" s="19"/>
      <c r="AO1096" s="19"/>
      <c r="AP1096" s="19"/>
    </row>
    <row r="1097" spans="1:42" x14ac:dyDescent="0.25">
      <c r="A1097" s="32"/>
      <c r="AG1097" s="20"/>
      <c r="AH1097" s="21"/>
      <c r="AI1097" s="39"/>
      <c r="AJ1097" s="39"/>
      <c r="AK1097" s="19"/>
      <c r="AL1097" s="19"/>
      <c r="AM1097" s="19"/>
      <c r="AN1097" s="19"/>
      <c r="AO1097" s="19"/>
      <c r="AP1097" s="19"/>
    </row>
    <row r="1098" spans="1:42" x14ac:dyDescent="0.25">
      <c r="A1098" s="32"/>
      <c r="AG1098" s="20"/>
      <c r="AH1098" s="21"/>
      <c r="AI1098" s="39"/>
      <c r="AJ1098" s="39"/>
      <c r="AK1098" s="19"/>
      <c r="AL1098" s="19"/>
      <c r="AM1098" s="19"/>
      <c r="AN1098" s="19"/>
      <c r="AO1098" s="19"/>
      <c r="AP1098" s="19"/>
    </row>
    <row r="1099" spans="1:42" x14ac:dyDescent="0.25">
      <c r="A1099" s="32"/>
      <c r="AG1099" s="20"/>
      <c r="AH1099" s="21"/>
      <c r="AI1099" s="39"/>
      <c r="AJ1099" s="39"/>
      <c r="AK1099" s="19"/>
      <c r="AL1099" s="19"/>
      <c r="AM1099" s="19"/>
      <c r="AN1099" s="19"/>
      <c r="AO1099" s="19"/>
      <c r="AP1099" s="19"/>
    </row>
    <row r="1100" spans="1:42" x14ac:dyDescent="0.25">
      <c r="A1100" s="32"/>
      <c r="AG1100" s="20"/>
      <c r="AH1100" s="21"/>
      <c r="AI1100" s="39"/>
      <c r="AJ1100" s="39"/>
      <c r="AK1100" s="19"/>
      <c r="AL1100" s="19"/>
      <c r="AM1100" s="19"/>
      <c r="AN1100" s="19"/>
      <c r="AO1100" s="19"/>
      <c r="AP1100" s="19"/>
    </row>
    <row r="1101" spans="1:42" x14ac:dyDescent="0.25">
      <c r="A1101" s="32"/>
      <c r="AG1101" s="20"/>
      <c r="AH1101" s="21"/>
      <c r="AI1101" s="39"/>
      <c r="AJ1101" s="39"/>
      <c r="AK1101" s="19"/>
      <c r="AL1101" s="19"/>
      <c r="AM1101" s="19"/>
      <c r="AN1101" s="19"/>
      <c r="AO1101" s="19"/>
      <c r="AP1101" s="19"/>
    </row>
    <row r="1102" spans="1:42" x14ac:dyDescent="0.25">
      <c r="A1102" s="32"/>
      <c r="AG1102" s="20"/>
      <c r="AH1102" s="21"/>
      <c r="AI1102" s="39"/>
      <c r="AJ1102" s="39"/>
      <c r="AK1102" s="19"/>
      <c r="AL1102" s="19"/>
      <c r="AM1102" s="19"/>
      <c r="AN1102" s="19"/>
      <c r="AO1102" s="19"/>
      <c r="AP1102" s="19"/>
    </row>
    <row r="1103" spans="1:42" x14ac:dyDescent="0.25">
      <c r="A1103" s="32"/>
      <c r="AG1103" s="20"/>
      <c r="AH1103" s="21"/>
      <c r="AI1103" s="39"/>
      <c r="AJ1103" s="39"/>
      <c r="AK1103" s="19"/>
      <c r="AL1103" s="19"/>
      <c r="AM1103" s="19"/>
      <c r="AN1103" s="19"/>
      <c r="AO1103" s="19"/>
      <c r="AP1103" s="19"/>
    </row>
    <row r="1104" spans="1:42" x14ac:dyDescent="0.25">
      <c r="A1104" s="32"/>
      <c r="AG1104" s="20"/>
      <c r="AH1104" s="21"/>
      <c r="AI1104" s="39"/>
      <c r="AJ1104" s="39"/>
      <c r="AK1104" s="19"/>
      <c r="AL1104" s="19"/>
      <c r="AM1104" s="19"/>
      <c r="AN1104" s="19"/>
      <c r="AO1104" s="19"/>
      <c r="AP1104" s="19"/>
    </row>
    <row r="1105" spans="1:42" x14ac:dyDescent="0.25">
      <c r="A1105" s="32"/>
      <c r="AG1105" s="20"/>
      <c r="AH1105" s="21"/>
      <c r="AI1105" s="39"/>
      <c r="AJ1105" s="39"/>
      <c r="AK1105" s="19"/>
      <c r="AL1105" s="19"/>
      <c r="AM1105" s="19"/>
      <c r="AN1105" s="19"/>
      <c r="AO1105" s="19"/>
      <c r="AP1105" s="19"/>
    </row>
    <row r="1106" spans="1:42" x14ac:dyDescent="0.25">
      <c r="A1106" s="32"/>
      <c r="AG1106" s="20"/>
      <c r="AH1106" s="21"/>
      <c r="AI1106" s="39"/>
      <c r="AJ1106" s="39"/>
      <c r="AK1106" s="19"/>
      <c r="AL1106" s="19"/>
      <c r="AM1106" s="19"/>
      <c r="AN1106" s="19"/>
      <c r="AO1106" s="19"/>
      <c r="AP1106" s="19"/>
    </row>
    <row r="1107" spans="1:42" x14ac:dyDescent="0.25">
      <c r="A1107" s="32"/>
      <c r="AG1107" s="20"/>
      <c r="AH1107" s="21"/>
      <c r="AI1107" s="39"/>
      <c r="AJ1107" s="39"/>
      <c r="AK1107" s="19"/>
      <c r="AL1107" s="19"/>
      <c r="AM1107" s="19"/>
      <c r="AN1107" s="19"/>
      <c r="AO1107" s="19"/>
      <c r="AP1107" s="19"/>
    </row>
    <row r="1108" spans="1:42" x14ac:dyDescent="0.25">
      <c r="A1108" s="32"/>
      <c r="AG1108" s="20"/>
      <c r="AH1108" s="21"/>
      <c r="AI1108" s="39"/>
      <c r="AJ1108" s="39"/>
      <c r="AK1108" s="19"/>
      <c r="AL1108" s="19"/>
      <c r="AM1108" s="19"/>
      <c r="AN1108" s="19"/>
      <c r="AO1108" s="19"/>
      <c r="AP1108" s="19"/>
    </row>
    <row r="1109" spans="1:42" x14ac:dyDescent="0.25">
      <c r="A1109" s="32"/>
      <c r="AG1109" s="20"/>
      <c r="AH1109" s="21"/>
      <c r="AI1109" s="39"/>
      <c r="AJ1109" s="39"/>
      <c r="AK1109" s="19"/>
      <c r="AL1109" s="19"/>
      <c r="AM1109" s="19"/>
      <c r="AN1109" s="19"/>
      <c r="AO1109" s="19"/>
      <c r="AP1109" s="19"/>
    </row>
    <row r="1110" spans="1:42" x14ac:dyDescent="0.25">
      <c r="A1110" s="32"/>
      <c r="AG1110" s="20"/>
      <c r="AH1110" s="21"/>
      <c r="AI1110" s="39"/>
      <c r="AJ1110" s="39"/>
      <c r="AK1110" s="19"/>
      <c r="AL1110" s="19"/>
      <c r="AM1110" s="19"/>
      <c r="AN1110" s="19"/>
      <c r="AO1110" s="19"/>
      <c r="AP1110" s="19"/>
    </row>
    <row r="1111" spans="1:42" x14ac:dyDescent="0.25">
      <c r="A1111" s="32"/>
      <c r="AG1111" s="20"/>
      <c r="AH1111" s="21"/>
      <c r="AI1111" s="39"/>
      <c r="AJ1111" s="39"/>
      <c r="AK1111" s="19"/>
      <c r="AL1111" s="19"/>
      <c r="AM1111" s="19"/>
      <c r="AN1111" s="19"/>
      <c r="AO1111" s="19"/>
      <c r="AP1111" s="19"/>
    </row>
    <row r="1112" spans="1:42" x14ac:dyDescent="0.25">
      <c r="A1112" s="32"/>
      <c r="AG1112" s="20"/>
      <c r="AH1112" s="21"/>
      <c r="AI1112" s="39"/>
      <c r="AJ1112" s="39"/>
      <c r="AK1112" s="19"/>
      <c r="AL1112" s="19"/>
      <c r="AM1112" s="19"/>
      <c r="AN1112" s="19"/>
      <c r="AO1112" s="19"/>
      <c r="AP1112" s="19"/>
    </row>
    <row r="1113" spans="1:42" x14ac:dyDescent="0.25">
      <c r="A1113" s="32"/>
      <c r="AG1113" s="20"/>
      <c r="AH1113" s="21"/>
      <c r="AI1113" s="39"/>
      <c r="AJ1113" s="39"/>
      <c r="AK1113" s="19"/>
      <c r="AL1113" s="19"/>
      <c r="AM1113" s="19"/>
      <c r="AN1113" s="19"/>
      <c r="AO1113" s="19"/>
      <c r="AP1113" s="19"/>
    </row>
    <row r="1114" spans="1:42" x14ac:dyDescent="0.25">
      <c r="A1114" s="32"/>
      <c r="AG1114" s="20"/>
      <c r="AH1114" s="21"/>
      <c r="AI1114" s="39"/>
      <c r="AJ1114" s="39"/>
      <c r="AK1114" s="19"/>
      <c r="AL1114" s="19"/>
      <c r="AM1114" s="19"/>
      <c r="AN1114" s="19"/>
      <c r="AO1114" s="19"/>
      <c r="AP1114" s="19"/>
    </row>
    <row r="1115" spans="1:42" x14ac:dyDescent="0.25">
      <c r="A1115" s="32"/>
      <c r="AG1115" s="20"/>
      <c r="AH1115" s="21"/>
      <c r="AI1115" s="39"/>
      <c r="AJ1115" s="39"/>
      <c r="AK1115" s="19"/>
      <c r="AL1115" s="19"/>
      <c r="AM1115" s="19"/>
      <c r="AN1115" s="19"/>
      <c r="AO1115" s="19"/>
      <c r="AP1115" s="19"/>
    </row>
    <row r="1116" spans="1:42" x14ac:dyDescent="0.25">
      <c r="A1116" s="32"/>
      <c r="AG1116" s="20"/>
      <c r="AH1116" s="21"/>
      <c r="AI1116" s="39"/>
      <c r="AJ1116" s="39"/>
      <c r="AK1116" s="19"/>
      <c r="AL1116" s="19"/>
      <c r="AM1116" s="19"/>
      <c r="AN1116" s="19"/>
      <c r="AO1116" s="19"/>
      <c r="AP1116" s="19"/>
    </row>
    <row r="1117" spans="1:42" x14ac:dyDescent="0.25">
      <c r="A1117" s="32"/>
      <c r="AG1117" s="20"/>
      <c r="AH1117" s="21"/>
      <c r="AI1117" s="39"/>
      <c r="AJ1117" s="39"/>
      <c r="AK1117" s="19"/>
      <c r="AL1117" s="19"/>
      <c r="AM1117" s="19"/>
      <c r="AN1117" s="19"/>
      <c r="AO1117" s="19"/>
      <c r="AP1117" s="19"/>
    </row>
    <row r="1118" spans="1:42" x14ac:dyDescent="0.25">
      <c r="A1118" s="32"/>
      <c r="AG1118" s="20"/>
      <c r="AH1118" s="21"/>
      <c r="AI1118" s="39"/>
      <c r="AJ1118" s="39"/>
      <c r="AK1118" s="19"/>
      <c r="AL1118" s="19"/>
      <c r="AM1118" s="19"/>
      <c r="AN1118" s="19"/>
      <c r="AO1118" s="19"/>
      <c r="AP1118" s="19"/>
    </row>
    <row r="1119" spans="1:42" x14ac:dyDescent="0.25">
      <c r="A1119" s="32"/>
      <c r="AG1119" s="20"/>
      <c r="AH1119" s="21"/>
      <c r="AI1119" s="39"/>
      <c r="AJ1119" s="39"/>
      <c r="AK1119" s="19"/>
      <c r="AL1119" s="19"/>
      <c r="AM1119" s="19"/>
      <c r="AN1119" s="19"/>
      <c r="AO1119" s="19"/>
      <c r="AP1119" s="19"/>
    </row>
    <row r="1120" spans="1:42" x14ac:dyDescent="0.25">
      <c r="A1120" s="32"/>
      <c r="AG1120" s="20"/>
      <c r="AH1120" s="21"/>
      <c r="AI1120" s="39"/>
      <c r="AJ1120" s="39"/>
      <c r="AK1120" s="19"/>
      <c r="AL1120" s="19"/>
      <c r="AM1120" s="19"/>
      <c r="AN1120" s="19"/>
      <c r="AO1120" s="19"/>
      <c r="AP1120" s="19"/>
    </row>
    <row r="1121" spans="1:42" x14ac:dyDescent="0.25">
      <c r="A1121" s="32"/>
      <c r="AG1121" s="20"/>
      <c r="AH1121" s="21"/>
      <c r="AI1121" s="39"/>
      <c r="AJ1121" s="39"/>
      <c r="AK1121" s="19"/>
      <c r="AL1121" s="19"/>
      <c r="AM1121" s="19"/>
      <c r="AN1121" s="19"/>
      <c r="AO1121" s="19"/>
      <c r="AP1121" s="19"/>
    </row>
    <row r="1122" spans="1:42" x14ac:dyDescent="0.25">
      <c r="A1122" s="32"/>
      <c r="AG1122" s="20"/>
      <c r="AH1122" s="21"/>
      <c r="AI1122" s="39"/>
      <c r="AJ1122" s="39"/>
      <c r="AK1122" s="19"/>
      <c r="AL1122" s="19"/>
      <c r="AM1122" s="19"/>
      <c r="AN1122" s="19"/>
      <c r="AO1122" s="19"/>
      <c r="AP1122" s="19"/>
    </row>
    <row r="1123" spans="1:42" x14ac:dyDescent="0.25">
      <c r="A1123" s="32"/>
      <c r="AG1123" s="20"/>
      <c r="AH1123" s="21"/>
      <c r="AI1123" s="39"/>
      <c r="AJ1123" s="39"/>
      <c r="AK1123" s="19"/>
      <c r="AL1123" s="19"/>
      <c r="AM1123" s="19"/>
      <c r="AN1123" s="19"/>
      <c r="AO1123" s="19"/>
      <c r="AP1123" s="19"/>
    </row>
    <row r="1124" spans="1:42" x14ac:dyDescent="0.25">
      <c r="A1124" s="32"/>
      <c r="AG1124" s="20"/>
      <c r="AH1124" s="21"/>
      <c r="AI1124" s="39"/>
      <c r="AJ1124" s="39"/>
      <c r="AK1124" s="19"/>
      <c r="AL1124" s="19"/>
      <c r="AM1124" s="19"/>
      <c r="AN1124" s="19"/>
      <c r="AO1124" s="19"/>
      <c r="AP1124" s="19"/>
    </row>
    <row r="1125" spans="1:42" x14ac:dyDescent="0.25">
      <c r="A1125" s="32"/>
      <c r="AG1125" s="20"/>
      <c r="AH1125" s="21"/>
      <c r="AI1125" s="39"/>
      <c r="AJ1125" s="39"/>
      <c r="AK1125" s="19"/>
      <c r="AL1125" s="19"/>
      <c r="AM1125" s="19"/>
      <c r="AN1125" s="19"/>
      <c r="AO1125" s="19"/>
      <c r="AP1125" s="19"/>
    </row>
    <row r="1126" spans="1:42" x14ac:dyDescent="0.25">
      <c r="A1126" s="32"/>
      <c r="AG1126" s="20"/>
      <c r="AH1126" s="21"/>
      <c r="AI1126" s="39"/>
      <c r="AJ1126" s="39"/>
      <c r="AK1126" s="19"/>
      <c r="AL1126" s="19"/>
      <c r="AM1126" s="19"/>
      <c r="AN1126" s="19"/>
      <c r="AO1126" s="19"/>
      <c r="AP1126" s="19"/>
    </row>
    <row r="1127" spans="1:42" x14ac:dyDescent="0.25">
      <c r="A1127" s="32"/>
      <c r="AG1127" s="20"/>
      <c r="AH1127" s="21"/>
      <c r="AI1127" s="39"/>
      <c r="AJ1127" s="39"/>
      <c r="AK1127" s="19"/>
      <c r="AL1127" s="19"/>
      <c r="AM1127" s="19"/>
      <c r="AN1127" s="19"/>
      <c r="AO1127" s="19"/>
      <c r="AP1127" s="19"/>
    </row>
    <row r="1128" spans="1:42" x14ac:dyDescent="0.25">
      <c r="A1128" s="32"/>
      <c r="AG1128" s="20"/>
      <c r="AH1128" s="21"/>
      <c r="AI1128" s="39"/>
      <c r="AJ1128" s="39"/>
      <c r="AK1128" s="19"/>
      <c r="AL1128" s="19"/>
      <c r="AM1128" s="19"/>
      <c r="AN1128" s="19"/>
      <c r="AO1128" s="19"/>
      <c r="AP1128" s="19"/>
    </row>
    <row r="1129" spans="1:42" x14ac:dyDescent="0.25">
      <c r="A1129" s="32"/>
      <c r="AG1129" s="20"/>
      <c r="AH1129" s="21"/>
      <c r="AI1129" s="39"/>
      <c r="AJ1129" s="39"/>
      <c r="AK1129" s="19"/>
      <c r="AL1129" s="19"/>
      <c r="AM1129" s="19"/>
      <c r="AN1129" s="19"/>
      <c r="AO1129" s="19"/>
      <c r="AP1129" s="19"/>
    </row>
    <row r="1130" spans="1:42" x14ac:dyDescent="0.25">
      <c r="A1130" s="32"/>
      <c r="AG1130" s="20"/>
      <c r="AH1130" s="21"/>
      <c r="AI1130" s="39"/>
      <c r="AJ1130" s="39"/>
      <c r="AK1130" s="19"/>
      <c r="AL1130" s="19"/>
      <c r="AM1130" s="19"/>
      <c r="AN1130" s="19"/>
      <c r="AO1130" s="19"/>
      <c r="AP1130" s="19"/>
    </row>
    <row r="1131" spans="1:42" x14ac:dyDescent="0.25">
      <c r="A1131" s="32"/>
      <c r="AG1131" s="20"/>
      <c r="AH1131" s="21"/>
      <c r="AI1131" s="39"/>
      <c r="AJ1131" s="39"/>
      <c r="AK1131" s="19"/>
      <c r="AL1131" s="19"/>
      <c r="AM1131" s="19"/>
      <c r="AN1131" s="19"/>
      <c r="AO1131" s="19"/>
      <c r="AP1131" s="19"/>
    </row>
    <row r="1132" spans="1:42" x14ac:dyDescent="0.25">
      <c r="A1132" s="32"/>
      <c r="AG1132" s="20"/>
      <c r="AH1132" s="21"/>
      <c r="AI1132" s="39"/>
      <c r="AJ1132" s="39"/>
      <c r="AK1132" s="19"/>
      <c r="AL1132" s="19"/>
      <c r="AM1132" s="19"/>
      <c r="AN1132" s="19"/>
      <c r="AO1132" s="19"/>
      <c r="AP1132" s="19"/>
    </row>
    <row r="1133" spans="1:42" x14ac:dyDescent="0.25">
      <c r="A1133" s="32"/>
      <c r="AG1133" s="20"/>
      <c r="AH1133" s="21"/>
      <c r="AI1133" s="39"/>
      <c r="AJ1133" s="39"/>
      <c r="AK1133" s="19"/>
      <c r="AL1133" s="19"/>
      <c r="AM1133" s="19"/>
      <c r="AN1133" s="19"/>
      <c r="AO1133" s="19"/>
      <c r="AP1133" s="19"/>
    </row>
    <row r="1134" spans="1:42" x14ac:dyDescent="0.25">
      <c r="A1134" s="32"/>
      <c r="AG1134" s="20"/>
      <c r="AH1134" s="21"/>
      <c r="AI1134" s="39"/>
      <c r="AJ1134" s="39"/>
      <c r="AK1134" s="19"/>
      <c r="AL1134" s="19"/>
      <c r="AM1134" s="19"/>
      <c r="AN1134" s="19"/>
      <c r="AO1134" s="19"/>
      <c r="AP1134" s="19"/>
    </row>
    <row r="1135" spans="1:42" x14ac:dyDescent="0.25">
      <c r="A1135" s="32"/>
      <c r="AG1135" s="20"/>
      <c r="AH1135" s="21"/>
      <c r="AI1135" s="39"/>
      <c r="AJ1135" s="39"/>
      <c r="AK1135" s="19"/>
      <c r="AL1135" s="19"/>
      <c r="AM1135" s="19"/>
      <c r="AN1135" s="19"/>
      <c r="AO1135" s="19"/>
      <c r="AP1135" s="19"/>
    </row>
    <row r="1136" spans="1:42" x14ac:dyDescent="0.25">
      <c r="A1136" s="32"/>
      <c r="AG1136" s="20"/>
      <c r="AH1136" s="21"/>
      <c r="AI1136" s="39"/>
      <c r="AJ1136" s="39"/>
      <c r="AK1136" s="19"/>
      <c r="AL1136" s="19"/>
      <c r="AM1136" s="19"/>
      <c r="AN1136" s="19"/>
      <c r="AO1136" s="19"/>
      <c r="AP1136" s="19"/>
    </row>
    <row r="1137" spans="1:42" x14ac:dyDescent="0.25">
      <c r="A1137" s="32"/>
      <c r="AG1137" s="20"/>
      <c r="AH1137" s="21"/>
      <c r="AI1137" s="39"/>
      <c r="AJ1137" s="39"/>
      <c r="AK1137" s="19"/>
      <c r="AL1137" s="19"/>
      <c r="AM1137" s="19"/>
      <c r="AN1137" s="19"/>
      <c r="AO1137" s="19"/>
      <c r="AP1137" s="19"/>
    </row>
    <row r="1138" spans="1:42" x14ac:dyDescent="0.25">
      <c r="A1138" s="32"/>
      <c r="AG1138" s="20"/>
      <c r="AH1138" s="21"/>
      <c r="AI1138" s="39"/>
      <c r="AJ1138" s="39"/>
      <c r="AK1138" s="19"/>
      <c r="AL1138" s="19"/>
      <c r="AM1138" s="19"/>
      <c r="AN1138" s="19"/>
      <c r="AO1138" s="19"/>
      <c r="AP1138" s="19"/>
    </row>
    <row r="1139" spans="1:42" x14ac:dyDescent="0.25">
      <c r="A1139" s="32"/>
      <c r="AG1139" s="20"/>
      <c r="AH1139" s="21"/>
      <c r="AI1139" s="39"/>
      <c r="AJ1139" s="39"/>
      <c r="AK1139" s="19"/>
      <c r="AL1139" s="19"/>
      <c r="AM1139" s="19"/>
      <c r="AN1139" s="19"/>
      <c r="AO1139" s="19"/>
      <c r="AP1139" s="19"/>
    </row>
    <row r="1140" spans="1:42" x14ac:dyDescent="0.25">
      <c r="A1140" s="32"/>
      <c r="AG1140" s="20"/>
      <c r="AH1140" s="21"/>
      <c r="AI1140" s="39"/>
      <c r="AJ1140" s="39"/>
      <c r="AK1140" s="19"/>
      <c r="AL1140" s="19"/>
      <c r="AM1140" s="19"/>
      <c r="AN1140" s="19"/>
      <c r="AO1140" s="19"/>
      <c r="AP1140" s="19"/>
    </row>
    <row r="1141" spans="1:42" x14ac:dyDescent="0.25">
      <c r="A1141" s="32"/>
      <c r="AG1141" s="20"/>
      <c r="AH1141" s="21"/>
      <c r="AI1141" s="39"/>
      <c r="AJ1141" s="39"/>
      <c r="AK1141" s="19"/>
      <c r="AL1141" s="19"/>
      <c r="AM1141" s="19"/>
      <c r="AN1141" s="19"/>
      <c r="AO1141" s="19"/>
      <c r="AP1141" s="19"/>
    </row>
    <row r="1142" spans="1:42" x14ac:dyDescent="0.25">
      <c r="A1142" s="32"/>
      <c r="AG1142" s="20"/>
      <c r="AH1142" s="21"/>
      <c r="AI1142" s="39"/>
      <c r="AJ1142" s="39"/>
      <c r="AK1142" s="19"/>
      <c r="AL1142" s="19"/>
      <c r="AM1142" s="19"/>
      <c r="AN1142" s="19"/>
      <c r="AO1142" s="19"/>
      <c r="AP1142" s="19"/>
    </row>
    <row r="1143" spans="1:42" x14ac:dyDescent="0.25">
      <c r="A1143" s="32"/>
      <c r="AG1143" s="20"/>
      <c r="AH1143" s="21"/>
      <c r="AI1143" s="39"/>
      <c r="AJ1143" s="39"/>
      <c r="AK1143" s="19"/>
      <c r="AL1143" s="19"/>
      <c r="AM1143" s="19"/>
      <c r="AN1143" s="19"/>
      <c r="AO1143" s="19"/>
      <c r="AP1143" s="19"/>
    </row>
    <row r="1144" spans="1:42" x14ac:dyDescent="0.25">
      <c r="A1144" s="32"/>
      <c r="AG1144" s="20"/>
      <c r="AH1144" s="21"/>
      <c r="AI1144" s="39"/>
      <c r="AJ1144" s="39"/>
      <c r="AK1144" s="19"/>
      <c r="AL1144" s="19"/>
      <c r="AM1144" s="19"/>
      <c r="AN1144" s="19"/>
      <c r="AO1144" s="19"/>
      <c r="AP1144" s="19"/>
    </row>
    <row r="1145" spans="1:42" x14ac:dyDescent="0.25">
      <c r="A1145" s="32"/>
      <c r="AG1145" s="20"/>
      <c r="AH1145" s="21"/>
      <c r="AI1145" s="39"/>
      <c r="AJ1145" s="39"/>
      <c r="AK1145" s="19"/>
      <c r="AL1145" s="19"/>
      <c r="AM1145" s="19"/>
      <c r="AN1145" s="19"/>
      <c r="AO1145" s="19"/>
      <c r="AP1145" s="19"/>
    </row>
    <row r="1146" spans="1:42" x14ac:dyDescent="0.25">
      <c r="A1146" s="32"/>
      <c r="AG1146" s="20"/>
      <c r="AH1146" s="21"/>
      <c r="AI1146" s="39"/>
      <c r="AJ1146" s="39"/>
      <c r="AK1146" s="19"/>
      <c r="AL1146" s="19"/>
      <c r="AM1146" s="19"/>
      <c r="AN1146" s="19"/>
      <c r="AO1146" s="19"/>
      <c r="AP1146" s="19"/>
    </row>
    <row r="1147" spans="1:42" x14ac:dyDescent="0.25">
      <c r="A1147" s="32"/>
      <c r="AG1147" s="20"/>
      <c r="AH1147" s="21"/>
      <c r="AI1147" s="39"/>
      <c r="AJ1147" s="39"/>
      <c r="AK1147" s="19"/>
      <c r="AL1147" s="19"/>
      <c r="AM1147" s="19"/>
      <c r="AN1147" s="19"/>
      <c r="AO1147" s="19"/>
      <c r="AP1147" s="19"/>
    </row>
    <row r="1148" spans="1:42" x14ac:dyDescent="0.25">
      <c r="A1148" s="32"/>
      <c r="AG1148" s="20"/>
      <c r="AH1148" s="21"/>
      <c r="AI1148" s="39"/>
      <c r="AJ1148" s="39"/>
      <c r="AK1148" s="19"/>
      <c r="AL1148" s="19"/>
      <c r="AM1148" s="19"/>
      <c r="AN1148" s="19"/>
      <c r="AO1148" s="19"/>
      <c r="AP1148" s="19"/>
    </row>
    <row r="1149" spans="1:42" x14ac:dyDescent="0.25">
      <c r="A1149" s="32"/>
      <c r="AG1149" s="20"/>
      <c r="AH1149" s="21"/>
      <c r="AI1149" s="39"/>
      <c r="AJ1149" s="39"/>
      <c r="AK1149" s="19"/>
      <c r="AL1149" s="19"/>
      <c r="AM1149" s="19"/>
      <c r="AN1149" s="19"/>
      <c r="AO1149" s="19"/>
      <c r="AP1149" s="19"/>
    </row>
    <row r="1150" spans="1:42" x14ac:dyDescent="0.25">
      <c r="A1150" s="32"/>
      <c r="AG1150" s="20"/>
      <c r="AH1150" s="21"/>
      <c r="AI1150" s="39"/>
      <c r="AJ1150" s="39"/>
      <c r="AK1150" s="19"/>
      <c r="AL1150" s="19"/>
      <c r="AM1150" s="19"/>
      <c r="AN1150" s="19"/>
      <c r="AO1150" s="19"/>
      <c r="AP1150" s="19"/>
    </row>
    <row r="1151" spans="1:42" x14ac:dyDescent="0.25">
      <c r="A1151" s="32"/>
      <c r="AG1151" s="20"/>
      <c r="AH1151" s="21"/>
      <c r="AI1151" s="39"/>
      <c r="AJ1151" s="39"/>
      <c r="AK1151" s="19"/>
      <c r="AL1151" s="19"/>
      <c r="AM1151" s="19"/>
      <c r="AN1151" s="19"/>
      <c r="AO1151" s="19"/>
      <c r="AP1151" s="19"/>
    </row>
    <row r="1152" spans="1:42" x14ac:dyDescent="0.25">
      <c r="A1152" s="32"/>
      <c r="AG1152" s="20"/>
      <c r="AH1152" s="21"/>
      <c r="AI1152" s="39"/>
      <c r="AJ1152" s="39"/>
      <c r="AK1152" s="19"/>
      <c r="AL1152" s="19"/>
      <c r="AM1152" s="19"/>
      <c r="AN1152" s="19"/>
      <c r="AO1152" s="19"/>
      <c r="AP1152" s="19"/>
    </row>
    <row r="1153" spans="1:42" x14ac:dyDescent="0.25">
      <c r="A1153" s="32"/>
      <c r="AG1153" s="20"/>
      <c r="AH1153" s="21"/>
      <c r="AI1153" s="39"/>
      <c r="AJ1153" s="39"/>
      <c r="AK1153" s="19"/>
      <c r="AL1153" s="19"/>
      <c r="AM1153" s="19"/>
      <c r="AN1153" s="19"/>
      <c r="AO1153" s="19"/>
      <c r="AP1153" s="19"/>
    </row>
    <row r="1154" spans="1:42" x14ac:dyDescent="0.25">
      <c r="A1154" s="32"/>
      <c r="AG1154" s="20"/>
      <c r="AH1154" s="21"/>
      <c r="AI1154" s="39"/>
      <c r="AJ1154" s="39"/>
      <c r="AK1154" s="19"/>
      <c r="AL1154" s="19"/>
      <c r="AM1154" s="19"/>
      <c r="AN1154" s="19"/>
      <c r="AO1154" s="19"/>
      <c r="AP1154" s="19"/>
    </row>
    <row r="1155" spans="1:42" x14ac:dyDescent="0.25">
      <c r="A1155" s="32"/>
      <c r="AG1155" s="20"/>
      <c r="AH1155" s="21"/>
      <c r="AI1155" s="39"/>
      <c r="AJ1155" s="39"/>
      <c r="AK1155" s="19"/>
      <c r="AL1155" s="19"/>
      <c r="AM1155" s="19"/>
      <c r="AN1155" s="19"/>
      <c r="AO1155" s="19"/>
      <c r="AP1155" s="19"/>
    </row>
    <row r="1156" spans="1:42" x14ac:dyDescent="0.25">
      <c r="A1156" s="32"/>
      <c r="AG1156" s="20"/>
      <c r="AH1156" s="21"/>
      <c r="AI1156" s="39"/>
      <c r="AJ1156" s="39"/>
      <c r="AK1156" s="19"/>
      <c r="AL1156" s="19"/>
      <c r="AM1156" s="19"/>
      <c r="AN1156" s="19"/>
      <c r="AO1156" s="19"/>
      <c r="AP1156" s="19"/>
    </row>
    <row r="1157" spans="1:42" x14ac:dyDescent="0.25">
      <c r="A1157" s="32"/>
      <c r="AG1157" s="20"/>
      <c r="AH1157" s="21"/>
      <c r="AI1157" s="39"/>
      <c r="AJ1157" s="39"/>
      <c r="AK1157" s="19"/>
      <c r="AL1157" s="19"/>
      <c r="AM1157" s="19"/>
      <c r="AN1157" s="19"/>
      <c r="AO1157" s="19"/>
      <c r="AP1157" s="19"/>
    </row>
    <row r="1158" spans="1:42" x14ac:dyDescent="0.25">
      <c r="A1158" s="32"/>
      <c r="AG1158" s="20"/>
      <c r="AH1158" s="21"/>
      <c r="AI1158" s="39"/>
      <c r="AJ1158" s="39"/>
      <c r="AK1158" s="19"/>
      <c r="AL1158" s="19"/>
      <c r="AM1158" s="19"/>
      <c r="AN1158" s="19"/>
      <c r="AO1158" s="19"/>
      <c r="AP1158" s="19"/>
    </row>
    <row r="1159" spans="1:42" x14ac:dyDescent="0.25">
      <c r="A1159" s="32"/>
      <c r="AG1159" s="20"/>
      <c r="AH1159" s="21"/>
      <c r="AI1159" s="39"/>
      <c r="AJ1159" s="39"/>
      <c r="AK1159" s="19"/>
      <c r="AL1159" s="19"/>
      <c r="AM1159" s="19"/>
      <c r="AN1159" s="19"/>
      <c r="AO1159" s="19"/>
      <c r="AP1159" s="19"/>
    </row>
    <row r="1160" spans="1:42" x14ac:dyDescent="0.25">
      <c r="A1160" s="32"/>
      <c r="AG1160" s="20"/>
      <c r="AH1160" s="21"/>
      <c r="AI1160" s="39"/>
      <c r="AJ1160" s="39"/>
      <c r="AK1160" s="19"/>
      <c r="AL1160" s="19"/>
      <c r="AM1160" s="19"/>
      <c r="AN1160" s="19"/>
      <c r="AO1160" s="19"/>
      <c r="AP1160" s="19"/>
    </row>
    <row r="1161" spans="1:42" x14ac:dyDescent="0.25">
      <c r="A1161" s="32"/>
      <c r="AG1161" s="20"/>
      <c r="AH1161" s="21"/>
      <c r="AI1161" s="39"/>
      <c r="AJ1161" s="39"/>
      <c r="AK1161" s="19"/>
      <c r="AL1161" s="19"/>
      <c r="AM1161" s="19"/>
      <c r="AN1161" s="19"/>
      <c r="AO1161" s="19"/>
      <c r="AP1161" s="19"/>
    </row>
    <row r="1162" spans="1:42" x14ac:dyDescent="0.25">
      <c r="A1162" s="32"/>
      <c r="AG1162" s="20"/>
      <c r="AH1162" s="21"/>
      <c r="AI1162" s="39"/>
      <c r="AJ1162" s="39"/>
      <c r="AK1162" s="19"/>
      <c r="AL1162" s="19"/>
      <c r="AM1162" s="19"/>
      <c r="AN1162" s="19"/>
      <c r="AO1162" s="19"/>
      <c r="AP1162" s="19"/>
    </row>
    <row r="1163" spans="1:42" x14ac:dyDescent="0.25">
      <c r="A1163" s="32"/>
      <c r="AG1163" s="20"/>
      <c r="AH1163" s="21"/>
      <c r="AI1163" s="39"/>
      <c r="AJ1163" s="39"/>
      <c r="AK1163" s="19"/>
      <c r="AL1163" s="19"/>
      <c r="AM1163" s="19"/>
      <c r="AN1163" s="19"/>
      <c r="AO1163" s="19"/>
      <c r="AP1163" s="19"/>
    </row>
    <row r="1164" spans="1:42" x14ac:dyDescent="0.25">
      <c r="A1164" s="32"/>
      <c r="AG1164" s="20"/>
      <c r="AH1164" s="21"/>
      <c r="AI1164" s="39"/>
      <c r="AJ1164" s="39"/>
      <c r="AK1164" s="19"/>
      <c r="AL1164" s="19"/>
      <c r="AM1164" s="19"/>
      <c r="AN1164" s="19"/>
      <c r="AO1164" s="19"/>
      <c r="AP1164" s="19"/>
    </row>
    <row r="1165" spans="1:42" x14ac:dyDescent="0.25">
      <c r="A1165" s="32"/>
      <c r="AG1165" s="20"/>
      <c r="AH1165" s="21"/>
      <c r="AI1165" s="39"/>
      <c r="AJ1165" s="39"/>
      <c r="AK1165" s="19"/>
      <c r="AL1165" s="19"/>
      <c r="AM1165" s="19"/>
      <c r="AN1165" s="19"/>
      <c r="AO1165" s="19"/>
      <c r="AP1165" s="19"/>
    </row>
    <row r="1166" spans="1:42" x14ac:dyDescent="0.25">
      <c r="A1166" s="32"/>
      <c r="AG1166" s="20"/>
      <c r="AH1166" s="21"/>
      <c r="AI1166" s="39"/>
      <c r="AJ1166" s="39"/>
      <c r="AK1166" s="19"/>
      <c r="AL1166" s="19"/>
      <c r="AM1166" s="19"/>
      <c r="AN1166" s="19"/>
      <c r="AO1166" s="19"/>
      <c r="AP1166" s="19"/>
    </row>
    <row r="1167" spans="1:42" x14ac:dyDescent="0.25">
      <c r="A1167" s="32"/>
      <c r="AG1167" s="20"/>
      <c r="AH1167" s="21"/>
      <c r="AI1167" s="39"/>
      <c r="AJ1167" s="39"/>
      <c r="AK1167" s="19"/>
      <c r="AL1167" s="19"/>
      <c r="AM1167" s="19"/>
      <c r="AN1167" s="19"/>
      <c r="AO1167" s="19"/>
      <c r="AP1167" s="19"/>
    </row>
    <row r="1168" spans="1:42" x14ac:dyDescent="0.25">
      <c r="A1168" s="32"/>
      <c r="AG1168" s="20"/>
      <c r="AH1168" s="21"/>
      <c r="AI1168" s="39"/>
      <c r="AJ1168" s="39"/>
      <c r="AK1168" s="19"/>
      <c r="AL1168" s="19"/>
      <c r="AM1168" s="19"/>
      <c r="AN1168" s="19"/>
      <c r="AO1168" s="19"/>
      <c r="AP1168" s="19"/>
    </row>
    <row r="1169" spans="1:42" x14ac:dyDescent="0.25">
      <c r="A1169" s="32"/>
      <c r="AG1169" s="20"/>
      <c r="AH1169" s="21"/>
      <c r="AI1169" s="39"/>
      <c r="AJ1169" s="39"/>
      <c r="AK1169" s="19"/>
      <c r="AL1169" s="19"/>
      <c r="AM1169" s="19"/>
      <c r="AN1169" s="19"/>
      <c r="AO1169" s="19"/>
      <c r="AP1169" s="19"/>
    </row>
    <row r="1170" spans="1:42" x14ac:dyDescent="0.25">
      <c r="A1170" s="32"/>
      <c r="AG1170" s="20"/>
      <c r="AH1170" s="21"/>
      <c r="AI1170" s="39"/>
      <c r="AJ1170" s="39"/>
      <c r="AK1170" s="19"/>
      <c r="AL1170" s="19"/>
      <c r="AM1170" s="19"/>
      <c r="AN1170" s="19"/>
      <c r="AO1170" s="19"/>
      <c r="AP1170" s="19"/>
    </row>
    <row r="1171" spans="1:42" x14ac:dyDescent="0.25">
      <c r="A1171" s="32"/>
      <c r="AG1171" s="20"/>
      <c r="AH1171" s="21"/>
      <c r="AI1171" s="39"/>
      <c r="AJ1171" s="39"/>
      <c r="AK1171" s="19"/>
      <c r="AL1171" s="19"/>
      <c r="AM1171" s="19"/>
      <c r="AN1171" s="19"/>
      <c r="AO1171" s="19"/>
      <c r="AP1171" s="19"/>
    </row>
    <row r="1172" spans="1:42" x14ac:dyDescent="0.25">
      <c r="A1172" s="32"/>
      <c r="AG1172" s="20"/>
      <c r="AH1172" s="21"/>
      <c r="AI1172" s="39"/>
      <c r="AJ1172" s="39"/>
      <c r="AK1172" s="19"/>
      <c r="AL1172" s="19"/>
      <c r="AM1172" s="19"/>
      <c r="AN1172" s="19"/>
      <c r="AO1172" s="19"/>
      <c r="AP1172" s="19"/>
    </row>
    <row r="1173" spans="1:42" x14ac:dyDescent="0.25">
      <c r="A1173" s="32"/>
      <c r="AG1173" s="20"/>
      <c r="AH1173" s="21"/>
      <c r="AI1173" s="39"/>
      <c r="AJ1173" s="39"/>
      <c r="AK1173" s="19"/>
      <c r="AL1173" s="19"/>
      <c r="AM1173" s="19"/>
      <c r="AN1173" s="19"/>
      <c r="AO1173" s="19"/>
      <c r="AP1173" s="19"/>
    </row>
    <row r="1174" spans="1:42" x14ac:dyDescent="0.25">
      <c r="A1174" s="32"/>
      <c r="AG1174" s="20"/>
      <c r="AH1174" s="21"/>
      <c r="AI1174" s="39"/>
      <c r="AJ1174" s="39"/>
      <c r="AK1174" s="19"/>
      <c r="AL1174" s="19"/>
      <c r="AM1174" s="19"/>
      <c r="AN1174" s="19"/>
      <c r="AO1174" s="19"/>
      <c r="AP1174" s="19"/>
    </row>
    <row r="1175" spans="1:42" x14ac:dyDescent="0.25">
      <c r="A1175" s="32"/>
      <c r="AG1175" s="20"/>
      <c r="AH1175" s="21"/>
      <c r="AI1175" s="39"/>
      <c r="AJ1175" s="39"/>
      <c r="AK1175" s="19"/>
      <c r="AL1175" s="19"/>
      <c r="AM1175" s="19"/>
      <c r="AN1175" s="19"/>
      <c r="AO1175" s="19"/>
      <c r="AP1175" s="19"/>
    </row>
    <row r="1176" spans="1:42" x14ac:dyDescent="0.25">
      <c r="A1176" s="32"/>
      <c r="AG1176" s="20"/>
      <c r="AH1176" s="21"/>
      <c r="AI1176" s="39"/>
      <c r="AJ1176" s="39"/>
      <c r="AK1176" s="19"/>
      <c r="AL1176" s="19"/>
      <c r="AM1176" s="19"/>
      <c r="AN1176" s="19"/>
      <c r="AO1176" s="19"/>
      <c r="AP1176" s="19"/>
    </row>
    <row r="1177" spans="1:42" x14ac:dyDescent="0.25">
      <c r="A1177" s="32"/>
      <c r="AG1177" s="20"/>
      <c r="AH1177" s="21"/>
      <c r="AI1177" s="39"/>
      <c r="AJ1177" s="39"/>
      <c r="AK1177" s="19"/>
      <c r="AL1177" s="19"/>
      <c r="AM1177" s="19"/>
      <c r="AN1177" s="19"/>
      <c r="AO1177" s="19"/>
      <c r="AP1177" s="19"/>
    </row>
    <row r="1178" spans="1:42" x14ac:dyDescent="0.25">
      <c r="A1178" s="32"/>
      <c r="AG1178" s="20"/>
      <c r="AH1178" s="21"/>
      <c r="AI1178" s="39"/>
      <c r="AJ1178" s="39"/>
      <c r="AK1178" s="19"/>
      <c r="AL1178" s="19"/>
      <c r="AM1178" s="19"/>
      <c r="AN1178" s="19"/>
      <c r="AO1178" s="19"/>
      <c r="AP1178" s="19"/>
    </row>
    <row r="1179" spans="1:42" x14ac:dyDescent="0.25">
      <c r="A1179" s="32"/>
      <c r="AG1179" s="20"/>
      <c r="AH1179" s="21"/>
      <c r="AI1179" s="39"/>
      <c r="AJ1179" s="39"/>
      <c r="AK1179" s="19"/>
      <c r="AL1179" s="19"/>
      <c r="AM1179" s="19"/>
      <c r="AN1179" s="19"/>
      <c r="AO1179" s="19"/>
      <c r="AP1179" s="19"/>
    </row>
    <row r="1180" spans="1:42" x14ac:dyDescent="0.25">
      <c r="A1180" s="32"/>
      <c r="AG1180" s="20"/>
      <c r="AH1180" s="21"/>
      <c r="AI1180" s="39"/>
      <c r="AJ1180" s="39"/>
      <c r="AK1180" s="19"/>
      <c r="AL1180" s="19"/>
      <c r="AM1180" s="19"/>
      <c r="AN1180" s="19"/>
      <c r="AO1180" s="19"/>
      <c r="AP1180" s="19"/>
    </row>
    <row r="1181" spans="1:42" x14ac:dyDescent="0.25">
      <c r="A1181" s="32"/>
      <c r="AG1181" s="20"/>
      <c r="AH1181" s="21"/>
      <c r="AI1181" s="39"/>
      <c r="AJ1181" s="39"/>
      <c r="AK1181" s="19"/>
      <c r="AL1181" s="19"/>
      <c r="AM1181" s="19"/>
      <c r="AN1181" s="19"/>
      <c r="AO1181" s="19"/>
      <c r="AP1181" s="19"/>
    </row>
    <row r="1182" spans="1:42" x14ac:dyDescent="0.25">
      <c r="A1182" s="32"/>
      <c r="AG1182" s="20"/>
      <c r="AH1182" s="21"/>
      <c r="AI1182" s="39"/>
      <c r="AJ1182" s="39"/>
      <c r="AK1182" s="19"/>
      <c r="AL1182" s="19"/>
      <c r="AM1182" s="19"/>
      <c r="AN1182" s="19"/>
      <c r="AO1182" s="19"/>
      <c r="AP1182" s="19"/>
    </row>
    <row r="1183" spans="1:42" x14ac:dyDescent="0.25">
      <c r="A1183" s="32"/>
      <c r="AG1183" s="20"/>
      <c r="AH1183" s="21"/>
      <c r="AI1183" s="39"/>
      <c r="AJ1183" s="39"/>
      <c r="AK1183" s="19"/>
      <c r="AL1183" s="19"/>
      <c r="AM1183" s="19"/>
      <c r="AN1183" s="19"/>
      <c r="AO1183" s="19"/>
      <c r="AP1183" s="19"/>
    </row>
    <row r="1184" spans="1:42" x14ac:dyDescent="0.25">
      <c r="A1184" s="32"/>
      <c r="AG1184" s="20"/>
      <c r="AH1184" s="21"/>
      <c r="AI1184" s="39"/>
      <c r="AJ1184" s="39"/>
      <c r="AK1184" s="19"/>
      <c r="AL1184" s="19"/>
      <c r="AM1184" s="19"/>
      <c r="AN1184" s="19"/>
      <c r="AO1184" s="19"/>
      <c r="AP1184" s="19"/>
    </row>
    <row r="1185" spans="1:42" x14ac:dyDescent="0.25">
      <c r="A1185" s="32"/>
      <c r="AG1185" s="20"/>
      <c r="AH1185" s="21"/>
      <c r="AI1185" s="39"/>
      <c r="AJ1185" s="39"/>
      <c r="AK1185" s="19"/>
      <c r="AL1185" s="19"/>
      <c r="AM1185" s="19"/>
      <c r="AN1185" s="19"/>
      <c r="AO1185" s="19"/>
      <c r="AP1185" s="19"/>
    </row>
    <row r="1186" spans="1:42" x14ac:dyDescent="0.25">
      <c r="A1186" s="32"/>
      <c r="AG1186" s="20"/>
      <c r="AH1186" s="21"/>
      <c r="AI1186" s="39"/>
      <c r="AJ1186" s="39"/>
      <c r="AK1186" s="19"/>
      <c r="AL1186" s="19"/>
      <c r="AM1186" s="19"/>
      <c r="AN1186" s="19"/>
      <c r="AO1186" s="19"/>
      <c r="AP1186" s="19"/>
    </row>
    <row r="1187" spans="1:42" x14ac:dyDescent="0.25">
      <c r="A1187" s="32"/>
      <c r="AG1187" s="20"/>
      <c r="AH1187" s="21"/>
      <c r="AI1187" s="39"/>
      <c r="AJ1187" s="39"/>
      <c r="AK1187" s="19"/>
      <c r="AL1187" s="19"/>
      <c r="AM1187" s="19"/>
      <c r="AN1187" s="19"/>
      <c r="AO1187" s="19"/>
      <c r="AP1187" s="19"/>
    </row>
    <row r="1188" spans="1:42" x14ac:dyDescent="0.25">
      <c r="A1188" s="32"/>
      <c r="AG1188" s="20"/>
      <c r="AH1188" s="21"/>
      <c r="AI1188" s="39"/>
      <c r="AJ1188" s="39"/>
      <c r="AK1188" s="19"/>
      <c r="AL1188" s="19"/>
      <c r="AM1188" s="19"/>
      <c r="AN1188" s="19"/>
      <c r="AO1188" s="19"/>
      <c r="AP1188" s="19"/>
    </row>
    <row r="1189" spans="1:42" x14ac:dyDescent="0.25">
      <c r="A1189" s="32"/>
      <c r="AG1189" s="20"/>
      <c r="AH1189" s="21"/>
      <c r="AI1189" s="39"/>
      <c r="AJ1189" s="39"/>
      <c r="AK1189" s="19"/>
      <c r="AL1189" s="19"/>
      <c r="AM1189" s="19"/>
      <c r="AN1189" s="19"/>
      <c r="AO1189" s="19"/>
      <c r="AP1189" s="19"/>
    </row>
    <row r="1190" spans="1:42" x14ac:dyDescent="0.25">
      <c r="A1190" s="32"/>
      <c r="AG1190" s="20"/>
      <c r="AH1190" s="21"/>
      <c r="AI1190" s="39"/>
      <c r="AJ1190" s="39"/>
      <c r="AK1190" s="19"/>
      <c r="AL1190" s="19"/>
      <c r="AM1190" s="19"/>
      <c r="AN1190" s="19"/>
      <c r="AO1190" s="19"/>
      <c r="AP1190" s="19"/>
    </row>
    <row r="1191" spans="1:42" x14ac:dyDescent="0.25">
      <c r="A1191" s="32"/>
      <c r="AG1191" s="20"/>
      <c r="AH1191" s="21"/>
      <c r="AI1191" s="39"/>
      <c r="AJ1191" s="39"/>
      <c r="AK1191" s="19"/>
      <c r="AL1191" s="19"/>
      <c r="AM1191" s="19"/>
      <c r="AN1191" s="19"/>
      <c r="AO1191" s="19"/>
      <c r="AP1191" s="19"/>
    </row>
    <row r="1192" spans="1:42" x14ac:dyDescent="0.25">
      <c r="A1192" s="32"/>
      <c r="AG1192" s="20"/>
      <c r="AH1192" s="21"/>
      <c r="AI1192" s="39"/>
      <c r="AJ1192" s="39"/>
      <c r="AK1192" s="19"/>
      <c r="AL1192" s="19"/>
      <c r="AM1192" s="19"/>
      <c r="AN1192" s="19"/>
      <c r="AO1192" s="19"/>
      <c r="AP1192" s="19"/>
    </row>
    <row r="1193" spans="1:42" x14ac:dyDescent="0.25">
      <c r="A1193" s="32"/>
      <c r="AG1193" s="20"/>
      <c r="AH1193" s="21"/>
      <c r="AI1193" s="39"/>
      <c r="AJ1193" s="39"/>
      <c r="AK1193" s="19"/>
      <c r="AL1193" s="19"/>
      <c r="AM1193" s="19"/>
      <c r="AN1193" s="19"/>
      <c r="AO1193" s="19"/>
      <c r="AP1193" s="19"/>
    </row>
    <row r="1194" spans="1:42" x14ac:dyDescent="0.25">
      <c r="A1194" s="32"/>
      <c r="AG1194" s="20"/>
      <c r="AH1194" s="21"/>
      <c r="AI1194" s="39"/>
      <c r="AJ1194" s="39"/>
      <c r="AK1194" s="19"/>
      <c r="AL1194" s="19"/>
      <c r="AM1194" s="19"/>
      <c r="AN1194" s="19"/>
      <c r="AO1194" s="19"/>
      <c r="AP1194" s="19"/>
    </row>
    <row r="1195" spans="1:42" x14ac:dyDescent="0.25">
      <c r="A1195" s="32"/>
      <c r="AG1195" s="20"/>
      <c r="AH1195" s="21"/>
      <c r="AI1195" s="39"/>
      <c r="AJ1195" s="39"/>
      <c r="AK1195" s="19"/>
      <c r="AL1195" s="19"/>
      <c r="AM1195" s="19"/>
      <c r="AN1195" s="19"/>
      <c r="AO1195" s="19"/>
      <c r="AP1195" s="19"/>
    </row>
    <row r="1196" spans="1:42" x14ac:dyDescent="0.25">
      <c r="A1196" s="32"/>
      <c r="AG1196" s="20"/>
      <c r="AH1196" s="21"/>
      <c r="AI1196" s="39"/>
      <c r="AJ1196" s="39"/>
      <c r="AK1196" s="19"/>
      <c r="AL1196" s="19"/>
      <c r="AM1196" s="19"/>
      <c r="AN1196" s="19"/>
      <c r="AO1196" s="19"/>
      <c r="AP1196" s="19"/>
    </row>
    <row r="1197" spans="1:42" x14ac:dyDescent="0.25">
      <c r="A1197" s="32"/>
      <c r="AG1197" s="20"/>
      <c r="AH1197" s="21"/>
      <c r="AI1197" s="39"/>
      <c r="AJ1197" s="39"/>
      <c r="AK1197" s="19"/>
      <c r="AL1197" s="19"/>
      <c r="AM1197" s="19"/>
      <c r="AN1197" s="19"/>
      <c r="AO1197" s="19"/>
      <c r="AP1197" s="19"/>
    </row>
    <row r="1198" spans="1:42" x14ac:dyDescent="0.25">
      <c r="A1198" s="32"/>
      <c r="AG1198" s="20"/>
      <c r="AH1198" s="21"/>
      <c r="AI1198" s="39"/>
      <c r="AJ1198" s="39"/>
      <c r="AK1198" s="19"/>
      <c r="AL1198" s="19"/>
      <c r="AM1198" s="19"/>
      <c r="AN1198" s="19"/>
      <c r="AO1198" s="19"/>
      <c r="AP1198" s="19"/>
    </row>
    <row r="1199" spans="1:42" x14ac:dyDescent="0.25">
      <c r="A1199" s="32"/>
      <c r="AG1199" s="20"/>
      <c r="AH1199" s="21"/>
      <c r="AI1199" s="39"/>
      <c r="AJ1199" s="39"/>
      <c r="AK1199" s="19"/>
      <c r="AL1199" s="19"/>
      <c r="AM1199" s="19"/>
      <c r="AN1199" s="19"/>
      <c r="AO1199" s="19"/>
      <c r="AP1199" s="19"/>
    </row>
    <row r="1200" spans="1:42" x14ac:dyDescent="0.25">
      <c r="A1200" s="32"/>
      <c r="AG1200" s="20"/>
      <c r="AH1200" s="21"/>
      <c r="AI1200" s="39"/>
      <c r="AJ1200" s="39"/>
      <c r="AK1200" s="19"/>
      <c r="AL1200" s="19"/>
      <c r="AM1200" s="19"/>
      <c r="AN1200" s="19"/>
      <c r="AO1200" s="19"/>
      <c r="AP1200" s="19"/>
    </row>
    <row r="1201" spans="1:42" x14ac:dyDescent="0.25">
      <c r="A1201" s="32"/>
      <c r="AG1201" s="20"/>
      <c r="AH1201" s="21"/>
      <c r="AI1201" s="39"/>
      <c r="AJ1201" s="39"/>
      <c r="AK1201" s="19"/>
      <c r="AL1201" s="19"/>
      <c r="AM1201" s="19"/>
      <c r="AN1201" s="19"/>
      <c r="AO1201" s="19"/>
      <c r="AP1201" s="19"/>
    </row>
    <row r="1202" spans="1:42" x14ac:dyDescent="0.25">
      <c r="A1202" s="32"/>
      <c r="AG1202" s="20"/>
      <c r="AH1202" s="21"/>
      <c r="AI1202" s="39"/>
      <c r="AJ1202" s="39"/>
      <c r="AK1202" s="19"/>
      <c r="AL1202" s="19"/>
      <c r="AM1202" s="19"/>
      <c r="AN1202" s="19"/>
      <c r="AO1202" s="19"/>
      <c r="AP1202" s="19"/>
    </row>
    <row r="1203" spans="1:42" x14ac:dyDescent="0.25">
      <c r="A1203" s="32"/>
      <c r="AG1203" s="20"/>
      <c r="AH1203" s="21"/>
      <c r="AI1203" s="39"/>
      <c r="AJ1203" s="39"/>
      <c r="AK1203" s="19"/>
      <c r="AL1203" s="19"/>
      <c r="AM1203" s="19"/>
      <c r="AN1203" s="19"/>
      <c r="AO1203" s="19"/>
      <c r="AP1203" s="19"/>
    </row>
    <row r="1204" spans="1:42" x14ac:dyDescent="0.25">
      <c r="A1204" s="32"/>
      <c r="AG1204" s="20"/>
      <c r="AH1204" s="21"/>
      <c r="AI1204" s="39"/>
      <c r="AJ1204" s="39"/>
      <c r="AK1204" s="19"/>
      <c r="AL1204" s="19"/>
      <c r="AM1204" s="19"/>
      <c r="AN1204" s="19"/>
      <c r="AO1204" s="19"/>
      <c r="AP1204" s="19"/>
    </row>
    <row r="1205" spans="1:42" x14ac:dyDescent="0.25">
      <c r="A1205" s="32"/>
      <c r="AG1205" s="20"/>
      <c r="AH1205" s="21"/>
      <c r="AI1205" s="39"/>
      <c r="AJ1205" s="39"/>
      <c r="AK1205" s="19"/>
      <c r="AL1205" s="19"/>
      <c r="AM1205" s="19"/>
      <c r="AN1205" s="19"/>
      <c r="AO1205" s="19"/>
      <c r="AP1205" s="19"/>
    </row>
    <row r="1206" spans="1:42" x14ac:dyDescent="0.25">
      <c r="A1206" s="32"/>
      <c r="AG1206" s="20"/>
      <c r="AH1206" s="21"/>
      <c r="AI1206" s="39"/>
      <c r="AJ1206" s="39"/>
      <c r="AK1206" s="19"/>
      <c r="AL1206" s="19"/>
      <c r="AM1206" s="19"/>
      <c r="AN1206" s="19"/>
      <c r="AO1206" s="19"/>
      <c r="AP1206" s="19"/>
    </row>
    <row r="1207" spans="1:42" x14ac:dyDescent="0.25">
      <c r="A1207" s="32"/>
      <c r="AG1207" s="20"/>
      <c r="AH1207" s="21"/>
      <c r="AI1207" s="39"/>
      <c r="AJ1207" s="39"/>
      <c r="AK1207" s="19"/>
      <c r="AL1207" s="19"/>
      <c r="AM1207" s="19"/>
      <c r="AN1207" s="19"/>
      <c r="AO1207" s="19"/>
      <c r="AP1207" s="19"/>
    </row>
    <row r="1208" spans="1:42" x14ac:dyDescent="0.25">
      <c r="A1208" s="32"/>
      <c r="AG1208" s="20"/>
      <c r="AH1208" s="21"/>
      <c r="AI1208" s="39"/>
      <c r="AJ1208" s="39"/>
      <c r="AK1208" s="19"/>
      <c r="AL1208" s="19"/>
      <c r="AM1208" s="19"/>
      <c r="AN1208" s="19"/>
      <c r="AO1208" s="19"/>
      <c r="AP1208" s="19"/>
    </row>
    <row r="1209" spans="1:42" x14ac:dyDescent="0.25">
      <c r="A1209" s="32"/>
      <c r="AG1209" s="20"/>
      <c r="AH1209" s="21"/>
      <c r="AI1209" s="39"/>
      <c r="AJ1209" s="39"/>
      <c r="AK1209" s="19"/>
      <c r="AL1209" s="19"/>
      <c r="AM1209" s="19"/>
      <c r="AN1209" s="19"/>
      <c r="AO1209" s="19"/>
      <c r="AP1209" s="19"/>
    </row>
    <row r="1210" spans="1:42" x14ac:dyDescent="0.25">
      <c r="A1210" s="32"/>
      <c r="AG1210" s="20"/>
      <c r="AH1210" s="21"/>
      <c r="AI1210" s="39"/>
      <c r="AJ1210" s="39"/>
      <c r="AK1210" s="19"/>
      <c r="AL1210" s="19"/>
      <c r="AM1210" s="19"/>
      <c r="AN1210" s="19"/>
      <c r="AO1210" s="19"/>
      <c r="AP1210" s="19"/>
    </row>
    <row r="1211" spans="1:42" x14ac:dyDescent="0.25">
      <c r="A1211" s="32"/>
      <c r="AG1211" s="20"/>
      <c r="AH1211" s="21"/>
      <c r="AI1211" s="39"/>
      <c r="AJ1211" s="39"/>
      <c r="AK1211" s="19"/>
      <c r="AL1211" s="19"/>
      <c r="AM1211" s="19"/>
      <c r="AN1211" s="19"/>
      <c r="AO1211" s="19"/>
      <c r="AP1211" s="19"/>
    </row>
    <row r="1212" spans="1:42" x14ac:dyDescent="0.25">
      <c r="A1212" s="32"/>
      <c r="AG1212" s="20"/>
      <c r="AH1212" s="21"/>
      <c r="AI1212" s="39"/>
      <c r="AJ1212" s="39"/>
      <c r="AK1212" s="19"/>
      <c r="AL1212" s="19"/>
      <c r="AM1212" s="19"/>
      <c r="AN1212" s="19"/>
      <c r="AO1212" s="19"/>
      <c r="AP1212" s="19"/>
    </row>
    <row r="1213" spans="1:42" x14ac:dyDescent="0.25">
      <c r="A1213" s="32"/>
      <c r="AG1213" s="20"/>
      <c r="AH1213" s="21"/>
      <c r="AI1213" s="39"/>
      <c r="AJ1213" s="39"/>
      <c r="AK1213" s="19"/>
      <c r="AL1213" s="19"/>
      <c r="AM1213" s="19"/>
      <c r="AN1213" s="19"/>
      <c r="AO1213" s="19"/>
      <c r="AP1213" s="19"/>
    </row>
    <row r="1214" spans="1:42" x14ac:dyDescent="0.25">
      <c r="A1214" s="32"/>
      <c r="AG1214" s="20"/>
      <c r="AH1214" s="21"/>
      <c r="AI1214" s="39"/>
      <c r="AJ1214" s="39"/>
      <c r="AK1214" s="19"/>
      <c r="AL1214" s="19"/>
      <c r="AM1214" s="19"/>
      <c r="AN1214" s="19"/>
      <c r="AO1214" s="19"/>
      <c r="AP1214" s="19"/>
    </row>
    <row r="1215" spans="1:42" x14ac:dyDescent="0.25">
      <c r="A1215" s="32"/>
      <c r="AG1215" s="20"/>
      <c r="AH1215" s="21"/>
      <c r="AI1215" s="39"/>
      <c r="AJ1215" s="39"/>
      <c r="AK1215" s="19"/>
      <c r="AL1215" s="19"/>
      <c r="AM1215" s="19"/>
      <c r="AN1215" s="19"/>
      <c r="AO1215" s="19"/>
      <c r="AP1215" s="19"/>
    </row>
    <row r="1216" spans="1:42" x14ac:dyDescent="0.25">
      <c r="A1216" s="32"/>
      <c r="AG1216" s="20"/>
      <c r="AH1216" s="21"/>
      <c r="AI1216" s="39"/>
      <c r="AJ1216" s="39"/>
      <c r="AK1216" s="19"/>
      <c r="AL1216" s="19"/>
      <c r="AM1216" s="19"/>
      <c r="AN1216" s="19"/>
      <c r="AO1216" s="19"/>
      <c r="AP1216" s="19"/>
    </row>
    <row r="1217" spans="1:42" x14ac:dyDescent="0.25">
      <c r="A1217" s="32"/>
      <c r="AG1217" s="20"/>
      <c r="AH1217" s="21"/>
      <c r="AI1217" s="39"/>
      <c r="AJ1217" s="39"/>
      <c r="AK1217" s="19"/>
      <c r="AL1217" s="19"/>
      <c r="AM1217" s="19"/>
      <c r="AN1217" s="19"/>
      <c r="AO1217" s="19"/>
      <c r="AP1217" s="19"/>
    </row>
    <row r="1218" spans="1:42" x14ac:dyDescent="0.25">
      <c r="A1218" s="32"/>
      <c r="AG1218" s="20"/>
      <c r="AH1218" s="21"/>
      <c r="AI1218" s="39"/>
      <c r="AJ1218" s="39"/>
      <c r="AK1218" s="19"/>
      <c r="AL1218" s="19"/>
      <c r="AM1218" s="19"/>
      <c r="AN1218" s="19"/>
      <c r="AO1218" s="19"/>
      <c r="AP1218" s="19"/>
    </row>
    <row r="1219" spans="1:42" x14ac:dyDescent="0.25">
      <c r="A1219" s="32"/>
      <c r="AG1219" s="20"/>
      <c r="AH1219" s="21"/>
      <c r="AI1219" s="39"/>
      <c r="AJ1219" s="39"/>
      <c r="AK1219" s="19"/>
      <c r="AL1219" s="19"/>
      <c r="AM1219" s="19"/>
      <c r="AN1219" s="19"/>
      <c r="AO1219" s="19"/>
      <c r="AP1219" s="19"/>
    </row>
    <row r="1220" spans="1:42" x14ac:dyDescent="0.25">
      <c r="A1220" s="32"/>
      <c r="AG1220" s="20"/>
      <c r="AH1220" s="21"/>
      <c r="AI1220" s="39"/>
      <c r="AJ1220" s="39"/>
      <c r="AK1220" s="19"/>
      <c r="AL1220" s="19"/>
      <c r="AM1220" s="19"/>
      <c r="AN1220" s="19"/>
      <c r="AO1220" s="19"/>
      <c r="AP1220" s="19"/>
    </row>
    <row r="1221" spans="1:42" x14ac:dyDescent="0.25">
      <c r="A1221" s="32"/>
      <c r="AG1221" s="20"/>
      <c r="AH1221" s="21"/>
      <c r="AI1221" s="39"/>
      <c r="AJ1221" s="39"/>
      <c r="AK1221" s="19"/>
      <c r="AL1221" s="19"/>
      <c r="AM1221" s="19"/>
      <c r="AN1221" s="19"/>
      <c r="AO1221" s="19"/>
      <c r="AP1221" s="19"/>
    </row>
    <row r="1222" spans="1:42" x14ac:dyDescent="0.25">
      <c r="A1222" s="32"/>
      <c r="AG1222" s="20"/>
      <c r="AH1222" s="21"/>
      <c r="AI1222" s="39"/>
      <c r="AJ1222" s="39"/>
      <c r="AK1222" s="19"/>
      <c r="AL1222" s="19"/>
      <c r="AM1222" s="19"/>
      <c r="AN1222" s="19"/>
      <c r="AO1222" s="19"/>
      <c r="AP1222" s="19"/>
    </row>
    <row r="1223" spans="1:42" x14ac:dyDescent="0.25">
      <c r="A1223" s="32"/>
      <c r="AG1223" s="20"/>
      <c r="AH1223" s="21"/>
      <c r="AI1223" s="39"/>
      <c r="AJ1223" s="39"/>
      <c r="AK1223" s="19"/>
      <c r="AL1223" s="19"/>
      <c r="AM1223" s="19"/>
      <c r="AN1223" s="19"/>
      <c r="AO1223" s="19"/>
      <c r="AP1223" s="19"/>
    </row>
    <row r="1224" spans="1:42" x14ac:dyDescent="0.25">
      <c r="A1224" s="32"/>
      <c r="AG1224" s="20"/>
      <c r="AH1224" s="21"/>
      <c r="AI1224" s="39"/>
      <c r="AJ1224" s="39"/>
      <c r="AK1224" s="19"/>
      <c r="AL1224" s="19"/>
      <c r="AM1224" s="19"/>
      <c r="AN1224" s="19"/>
      <c r="AO1224" s="19"/>
      <c r="AP1224" s="19"/>
    </row>
    <row r="1225" spans="1:42" x14ac:dyDescent="0.25">
      <c r="A1225" s="32"/>
      <c r="AG1225" s="20"/>
      <c r="AH1225" s="21"/>
      <c r="AI1225" s="39"/>
      <c r="AJ1225" s="39"/>
      <c r="AK1225" s="19"/>
      <c r="AL1225" s="19"/>
      <c r="AM1225" s="19"/>
      <c r="AN1225" s="19"/>
      <c r="AO1225" s="19"/>
      <c r="AP1225" s="19"/>
    </row>
    <row r="1226" spans="1:42" x14ac:dyDescent="0.25">
      <c r="A1226" s="32"/>
      <c r="AG1226" s="20"/>
      <c r="AH1226" s="21"/>
      <c r="AI1226" s="39"/>
      <c r="AJ1226" s="39"/>
      <c r="AK1226" s="19"/>
      <c r="AL1226" s="19"/>
      <c r="AM1226" s="19"/>
      <c r="AN1226" s="19"/>
      <c r="AO1226" s="19"/>
      <c r="AP1226" s="19"/>
    </row>
    <row r="1227" spans="1:42" x14ac:dyDescent="0.25">
      <c r="A1227" s="32"/>
      <c r="AG1227" s="20"/>
      <c r="AH1227" s="21"/>
      <c r="AI1227" s="39"/>
      <c r="AJ1227" s="39"/>
      <c r="AK1227" s="19"/>
      <c r="AL1227" s="19"/>
      <c r="AM1227" s="19"/>
      <c r="AN1227" s="19"/>
      <c r="AO1227" s="19"/>
      <c r="AP1227" s="19"/>
    </row>
    <row r="1228" spans="1:42" x14ac:dyDescent="0.25">
      <c r="A1228" s="32"/>
      <c r="AG1228" s="20"/>
      <c r="AH1228" s="21"/>
      <c r="AI1228" s="39"/>
      <c r="AJ1228" s="39"/>
      <c r="AK1228" s="19"/>
      <c r="AL1228" s="19"/>
      <c r="AM1228" s="19"/>
      <c r="AN1228" s="19"/>
      <c r="AO1228" s="19"/>
      <c r="AP1228" s="19"/>
    </row>
    <row r="1229" spans="1:42" x14ac:dyDescent="0.25">
      <c r="A1229" s="32"/>
      <c r="AG1229" s="20"/>
      <c r="AH1229" s="21"/>
      <c r="AI1229" s="39"/>
      <c r="AJ1229" s="39"/>
      <c r="AK1229" s="19"/>
      <c r="AL1229" s="19"/>
      <c r="AM1229" s="19"/>
      <c r="AN1229" s="19"/>
      <c r="AO1229" s="19"/>
      <c r="AP1229" s="19"/>
    </row>
    <row r="1230" spans="1:42" x14ac:dyDescent="0.25">
      <c r="A1230" s="32"/>
      <c r="AG1230" s="20"/>
      <c r="AH1230" s="21"/>
      <c r="AI1230" s="39"/>
      <c r="AJ1230" s="39"/>
      <c r="AK1230" s="19"/>
      <c r="AL1230" s="19"/>
      <c r="AM1230" s="19"/>
      <c r="AN1230" s="19"/>
      <c r="AO1230" s="19"/>
      <c r="AP1230" s="19"/>
    </row>
    <row r="1231" spans="1:42" x14ac:dyDescent="0.25">
      <c r="A1231" s="32"/>
      <c r="AG1231" s="20"/>
      <c r="AH1231" s="21"/>
      <c r="AI1231" s="39"/>
      <c r="AJ1231" s="39"/>
      <c r="AK1231" s="19"/>
      <c r="AL1231" s="19"/>
      <c r="AM1231" s="19"/>
      <c r="AN1231" s="19"/>
      <c r="AO1231" s="19"/>
      <c r="AP1231" s="19"/>
    </row>
    <row r="1232" spans="1:42" x14ac:dyDescent="0.25">
      <c r="A1232" s="32"/>
      <c r="AG1232" s="20"/>
      <c r="AH1232" s="21"/>
      <c r="AI1232" s="39"/>
      <c r="AJ1232" s="39"/>
      <c r="AK1232" s="19"/>
      <c r="AL1232" s="19"/>
      <c r="AM1232" s="19"/>
      <c r="AN1232" s="19"/>
      <c r="AO1232" s="19"/>
      <c r="AP1232" s="19"/>
    </row>
    <row r="1233" spans="1:42" x14ac:dyDescent="0.25">
      <c r="A1233" s="32"/>
      <c r="AG1233" s="20"/>
      <c r="AH1233" s="21"/>
      <c r="AI1233" s="39"/>
      <c r="AJ1233" s="39"/>
      <c r="AK1233" s="19"/>
      <c r="AL1233" s="19"/>
      <c r="AM1233" s="19"/>
      <c r="AN1233" s="19"/>
      <c r="AO1233" s="19"/>
      <c r="AP1233" s="19"/>
    </row>
    <row r="1234" spans="1:42" x14ac:dyDescent="0.25">
      <c r="A1234" s="32"/>
      <c r="AG1234" s="20"/>
      <c r="AH1234" s="21"/>
      <c r="AI1234" s="39"/>
      <c r="AJ1234" s="39"/>
      <c r="AK1234" s="19"/>
      <c r="AL1234" s="19"/>
      <c r="AM1234" s="19"/>
      <c r="AN1234" s="19"/>
      <c r="AO1234" s="19"/>
      <c r="AP1234" s="19"/>
    </row>
    <row r="1235" spans="1:42" x14ac:dyDescent="0.25">
      <c r="A1235" s="32"/>
      <c r="AG1235" s="20"/>
      <c r="AH1235" s="21"/>
      <c r="AI1235" s="39"/>
      <c r="AJ1235" s="39"/>
      <c r="AK1235" s="19"/>
      <c r="AL1235" s="19"/>
      <c r="AM1235" s="19"/>
      <c r="AN1235" s="19"/>
      <c r="AO1235" s="19"/>
      <c r="AP1235" s="19"/>
    </row>
    <row r="1236" spans="1:42" x14ac:dyDescent="0.25">
      <c r="A1236" s="32"/>
      <c r="AG1236" s="20"/>
      <c r="AH1236" s="21"/>
      <c r="AI1236" s="39"/>
      <c r="AJ1236" s="39"/>
      <c r="AK1236" s="19"/>
      <c r="AL1236" s="19"/>
      <c r="AM1236" s="19"/>
      <c r="AN1236" s="19"/>
      <c r="AO1236" s="19"/>
      <c r="AP1236" s="19"/>
    </row>
    <row r="1237" spans="1:42" x14ac:dyDescent="0.25">
      <c r="A1237" s="32"/>
      <c r="AG1237" s="20"/>
      <c r="AH1237" s="21"/>
      <c r="AI1237" s="39"/>
      <c r="AJ1237" s="39"/>
      <c r="AK1237" s="19"/>
      <c r="AL1237" s="19"/>
      <c r="AM1237" s="19"/>
      <c r="AN1237" s="19"/>
      <c r="AO1237" s="19"/>
      <c r="AP1237" s="19"/>
    </row>
    <row r="1238" spans="1:42" x14ac:dyDescent="0.25">
      <c r="A1238" s="32"/>
      <c r="AG1238" s="20"/>
      <c r="AH1238" s="21"/>
      <c r="AI1238" s="39"/>
      <c r="AJ1238" s="39"/>
      <c r="AK1238" s="19"/>
      <c r="AL1238" s="19"/>
      <c r="AM1238" s="19"/>
      <c r="AN1238" s="19"/>
      <c r="AO1238" s="19"/>
      <c r="AP1238" s="19"/>
    </row>
    <row r="1239" spans="1:42" x14ac:dyDescent="0.25">
      <c r="A1239" s="32"/>
      <c r="AG1239" s="20"/>
      <c r="AH1239" s="21"/>
      <c r="AI1239" s="39"/>
      <c r="AJ1239" s="39"/>
      <c r="AK1239" s="19"/>
      <c r="AL1239" s="19"/>
      <c r="AM1239" s="19"/>
      <c r="AN1239" s="19"/>
      <c r="AO1239" s="19"/>
      <c r="AP1239" s="19"/>
    </row>
    <row r="1240" spans="1:42" x14ac:dyDescent="0.25">
      <c r="A1240" s="32"/>
      <c r="AG1240" s="20"/>
      <c r="AH1240" s="21"/>
      <c r="AI1240" s="39"/>
      <c r="AJ1240" s="39"/>
      <c r="AK1240" s="19"/>
      <c r="AL1240" s="19"/>
      <c r="AM1240" s="19"/>
      <c r="AN1240" s="19"/>
      <c r="AO1240" s="19"/>
      <c r="AP1240" s="19"/>
    </row>
    <row r="1241" spans="1:42" x14ac:dyDescent="0.25">
      <c r="A1241" s="32"/>
      <c r="AG1241" s="20"/>
      <c r="AH1241" s="21"/>
      <c r="AI1241" s="39"/>
      <c r="AJ1241" s="39"/>
      <c r="AK1241" s="19"/>
      <c r="AL1241" s="19"/>
      <c r="AM1241" s="19"/>
      <c r="AN1241" s="19"/>
      <c r="AO1241" s="19"/>
      <c r="AP1241" s="19"/>
    </row>
    <row r="1242" spans="1:42" x14ac:dyDescent="0.25">
      <c r="A1242" s="32"/>
      <c r="AG1242" s="20"/>
      <c r="AH1242" s="21"/>
      <c r="AI1242" s="39"/>
      <c r="AJ1242" s="39"/>
      <c r="AK1242" s="19"/>
      <c r="AL1242" s="19"/>
      <c r="AM1242" s="19"/>
      <c r="AN1242" s="19"/>
      <c r="AO1242" s="19"/>
      <c r="AP1242" s="19"/>
    </row>
    <row r="1243" spans="1:42" x14ac:dyDescent="0.25">
      <c r="A1243" s="32"/>
      <c r="AG1243" s="20"/>
      <c r="AH1243" s="21"/>
      <c r="AI1243" s="39"/>
      <c r="AJ1243" s="39"/>
      <c r="AK1243" s="19"/>
      <c r="AL1243" s="19"/>
      <c r="AM1243" s="19"/>
      <c r="AN1243" s="19"/>
      <c r="AO1243" s="19"/>
      <c r="AP1243" s="19"/>
    </row>
    <row r="1244" spans="1:42" x14ac:dyDescent="0.25">
      <c r="A1244" s="32"/>
      <c r="AG1244" s="20"/>
      <c r="AH1244" s="21"/>
      <c r="AI1244" s="39"/>
      <c r="AJ1244" s="39"/>
      <c r="AK1244" s="19"/>
      <c r="AL1244" s="19"/>
      <c r="AM1244" s="19"/>
      <c r="AN1244" s="19"/>
      <c r="AO1244" s="19"/>
      <c r="AP1244" s="19"/>
    </row>
    <row r="1245" spans="1:42" x14ac:dyDescent="0.25">
      <c r="A1245" s="32"/>
      <c r="AG1245" s="20"/>
      <c r="AH1245" s="21"/>
      <c r="AI1245" s="39"/>
      <c r="AJ1245" s="39"/>
      <c r="AK1245" s="19"/>
      <c r="AL1245" s="19"/>
      <c r="AM1245" s="19"/>
      <c r="AN1245" s="19"/>
      <c r="AO1245" s="19"/>
      <c r="AP1245" s="19"/>
    </row>
    <row r="1246" spans="1:42" x14ac:dyDescent="0.25">
      <c r="A1246" s="32"/>
      <c r="AG1246" s="20"/>
      <c r="AH1246" s="21"/>
      <c r="AI1246" s="39"/>
      <c r="AJ1246" s="39"/>
      <c r="AK1246" s="19"/>
      <c r="AL1246" s="19"/>
      <c r="AM1246" s="19"/>
      <c r="AN1246" s="19"/>
      <c r="AO1246" s="19"/>
      <c r="AP1246" s="19"/>
    </row>
    <row r="1247" spans="1:42" x14ac:dyDescent="0.25">
      <c r="A1247" s="32"/>
      <c r="AG1247" s="20"/>
      <c r="AH1247" s="21"/>
      <c r="AI1247" s="39"/>
      <c r="AJ1247" s="39"/>
      <c r="AK1247" s="19"/>
      <c r="AL1247" s="19"/>
      <c r="AM1247" s="19"/>
      <c r="AN1247" s="19"/>
      <c r="AO1247" s="19"/>
      <c r="AP1247" s="19"/>
    </row>
    <row r="1248" spans="1:42" x14ac:dyDescent="0.25">
      <c r="A1248" s="32"/>
      <c r="AG1248" s="20"/>
      <c r="AH1248" s="21"/>
      <c r="AI1248" s="39"/>
      <c r="AJ1248" s="39"/>
      <c r="AK1248" s="19"/>
      <c r="AL1248" s="19"/>
      <c r="AM1248" s="19"/>
      <c r="AN1248" s="19"/>
      <c r="AO1248" s="19"/>
      <c r="AP1248" s="19"/>
    </row>
    <row r="1249" spans="1:42" x14ac:dyDescent="0.25">
      <c r="A1249" s="32"/>
      <c r="AG1249" s="20"/>
      <c r="AH1249" s="21"/>
      <c r="AI1249" s="39"/>
      <c r="AJ1249" s="39"/>
      <c r="AK1249" s="19"/>
      <c r="AL1249" s="19"/>
      <c r="AM1249" s="19"/>
      <c r="AN1249" s="19"/>
      <c r="AO1249" s="19"/>
      <c r="AP1249" s="19"/>
    </row>
    <row r="1250" spans="1:42" x14ac:dyDescent="0.25">
      <c r="A1250" s="32"/>
      <c r="AG1250" s="20"/>
      <c r="AH1250" s="21"/>
      <c r="AI1250" s="39"/>
      <c r="AJ1250" s="39"/>
      <c r="AK1250" s="19"/>
      <c r="AL1250" s="19"/>
      <c r="AM1250" s="19"/>
      <c r="AN1250" s="19"/>
      <c r="AO1250" s="19"/>
      <c r="AP1250" s="19"/>
    </row>
    <row r="1251" spans="1:42" x14ac:dyDescent="0.25">
      <c r="A1251" s="32"/>
      <c r="AG1251" s="20"/>
      <c r="AH1251" s="21"/>
      <c r="AI1251" s="39"/>
      <c r="AJ1251" s="39"/>
      <c r="AK1251" s="19"/>
      <c r="AL1251" s="19"/>
      <c r="AM1251" s="19"/>
      <c r="AN1251" s="19"/>
      <c r="AO1251" s="19"/>
      <c r="AP1251" s="19"/>
    </row>
    <row r="1252" spans="1:42" x14ac:dyDescent="0.25">
      <c r="A1252" s="32"/>
      <c r="AG1252" s="20"/>
      <c r="AH1252" s="21"/>
      <c r="AI1252" s="39"/>
      <c r="AJ1252" s="39"/>
      <c r="AK1252" s="19"/>
      <c r="AL1252" s="19"/>
      <c r="AM1252" s="19"/>
      <c r="AN1252" s="19"/>
      <c r="AO1252" s="19"/>
      <c r="AP1252" s="19"/>
    </row>
    <row r="1253" spans="1:42" x14ac:dyDescent="0.25">
      <c r="A1253" s="32"/>
      <c r="AG1253" s="20"/>
      <c r="AH1253" s="21"/>
      <c r="AI1253" s="39"/>
      <c r="AJ1253" s="39"/>
      <c r="AK1253" s="19"/>
      <c r="AL1253" s="19"/>
      <c r="AM1253" s="19"/>
      <c r="AN1253" s="19"/>
      <c r="AO1253" s="19"/>
      <c r="AP1253" s="19"/>
    </row>
    <row r="1254" spans="1:42" x14ac:dyDescent="0.25">
      <c r="A1254" s="32"/>
      <c r="AG1254" s="20"/>
      <c r="AH1254" s="21"/>
      <c r="AI1254" s="39"/>
      <c r="AJ1254" s="39"/>
      <c r="AK1254" s="19"/>
      <c r="AL1254" s="19"/>
      <c r="AM1254" s="19"/>
      <c r="AN1254" s="19"/>
      <c r="AO1254" s="19"/>
      <c r="AP1254" s="19"/>
    </row>
    <row r="1255" spans="1:42" x14ac:dyDescent="0.25">
      <c r="A1255" s="32"/>
      <c r="AG1255" s="20"/>
      <c r="AH1255" s="21"/>
      <c r="AI1255" s="39"/>
      <c r="AJ1255" s="39"/>
      <c r="AK1255" s="19"/>
      <c r="AL1255" s="19"/>
      <c r="AM1255" s="19"/>
      <c r="AN1255" s="19"/>
      <c r="AO1255" s="19"/>
      <c r="AP1255" s="19"/>
    </row>
    <row r="1256" spans="1:42" x14ac:dyDescent="0.25">
      <c r="A1256" s="32"/>
      <c r="AG1256" s="20"/>
      <c r="AH1256" s="21"/>
      <c r="AI1256" s="39"/>
      <c r="AJ1256" s="39"/>
      <c r="AK1256" s="19"/>
      <c r="AL1256" s="19"/>
      <c r="AM1256" s="19"/>
      <c r="AN1256" s="19"/>
      <c r="AO1256" s="19"/>
      <c r="AP1256" s="19"/>
    </row>
    <row r="1257" spans="1:42" x14ac:dyDescent="0.25">
      <c r="A1257" s="32"/>
      <c r="AG1257" s="20"/>
      <c r="AH1257" s="21"/>
      <c r="AI1257" s="39"/>
      <c r="AJ1257" s="39"/>
      <c r="AK1257" s="19"/>
      <c r="AL1257" s="19"/>
      <c r="AM1257" s="19"/>
      <c r="AN1257" s="19"/>
      <c r="AO1257" s="19"/>
      <c r="AP1257" s="19"/>
    </row>
    <row r="1258" spans="1:42" x14ac:dyDescent="0.25">
      <c r="A1258" s="32"/>
      <c r="AG1258" s="20"/>
      <c r="AH1258" s="21"/>
      <c r="AI1258" s="39"/>
      <c r="AJ1258" s="39"/>
      <c r="AK1258" s="19"/>
      <c r="AL1258" s="19"/>
      <c r="AM1258" s="19"/>
      <c r="AN1258" s="19"/>
      <c r="AO1258" s="19"/>
      <c r="AP1258" s="19"/>
    </row>
    <row r="1259" spans="1:42" x14ac:dyDescent="0.25">
      <c r="A1259" s="32"/>
      <c r="AG1259" s="20"/>
      <c r="AH1259" s="21"/>
      <c r="AI1259" s="39"/>
      <c r="AJ1259" s="39"/>
      <c r="AK1259" s="19"/>
      <c r="AL1259" s="19"/>
      <c r="AM1259" s="19"/>
      <c r="AN1259" s="19"/>
      <c r="AO1259" s="19"/>
      <c r="AP1259" s="19"/>
    </row>
    <row r="1260" spans="1:42" x14ac:dyDescent="0.25">
      <c r="A1260" s="32"/>
      <c r="AG1260" s="20"/>
      <c r="AH1260" s="21"/>
      <c r="AI1260" s="39"/>
      <c r="AJ1260" s="39"/>
      <c r="AK1260" s="19"/>
      <c r="AL1260" s="19"/>
      <c r="AM1260" s="19"/>
      <c r="AN1260" s="19"/>
      <c r="AO1260" s="19"/>
      <c r="AP1260" s="19"/>
    </row>
    <row r="1261" spans="1:42" x14ac:dyDescent="0.25">
      <c r="A1261" s="32"/>
      <c r="AG1261" s="20"/>
      <c r="AH1261" s="21"/>
      <c r="AI1261" s="39"/>
      <c r="AJ1261" s="39"/>
      <c r="AK1261" s="19"/>
      <c r="AL1261" s="19"/>
      <c r="AM1261" s="19"/>
      <c r="AN1261" s="19"/>
      <c r="AO1261" s="19"/>
      <c r="AP1261" s="19"/>
    </row>
    <row r="1262" spans="1:42" x14ac:dyDescent="0.25">
      <c r="A1262" s="32"/>
      <c r="AG1262" s="20"/>
      <c r="AH1262" s="21"/>
      <c r="AI1262" s="39"/>
      <c r="AJ1262" s="39"/>
      <c r="AK1262" s="19"/>
      <c r="AL1262" s="19"/>
      <c r="AM1262" s="19"/>
      <c r="AN1262" s="19"/>
      <c r="AO1262" s="19"/>
      <c r="AP1262" s="19"/>
    </row>
    <row r="1263" spans="1:42" x14ac:dyDescent="0.25">
      <c r="A1263" s="32"/>
      <c r="AG1263" s="20"/>
      <c r="AH1263" s="21"/>
      <c r="AI1263" s="39"/>
      <c r="AJ1263" s="39"/>
      <c r="AK1263" s="19"/>
      <c r="AL1263" s="19"/>
      <c r="AM1263" s="19"/>
      <c r="AN1263" s="19"/>
      <c r="AO1263" s="19"/>
      <c r="AP1263" s="19"/>
    </row>
    <row r="1264" spans="1:42" x14ac:dyDescent="0.25">
      <c r="A1264" s="32"/>
      <c r="AG1264" s="20"/>
      <c r="AH1264" s="21"/>
      <c r="AI1264" s="39"/>
      <c r="AJ1264" s="39"/>
      <c r="AK1264" s="19"/>
      <c r="AL1264" s="19"/>
      <c r="AM1264" s="19"/>
      <c r="AN1264" s="19"/>
      <c r="AO1264" s="19"/>
      <c r="AP1264" s="19"/>
    </row>
    <row r="1265" spans="1:42" x14ac:dyDescent="0.25">
      <c r="A1265" s="32"/>
      <c r="AG1265" s="20"/>
      <c r="AH1265" s="21"/>
      <c r="AI1265" s="39"/>
      <c r="AJ1265" s="39"/>
      <c r="AK1265" s="19"/>
      <c r="AL1265" s="19"/>
      <c r="AM1265" s="19"/>
      <c r="AN1265" s="19"/>
      <c r="AO1265" s="19"/>
      <c r="AP1265" s="19"/>
    </row>
    <row r="1266" spans="1:42" x14ac:dyDescent="0.25">
      <c r="A1266" s="32"/>
      <c r="AG1266" s="20"/>
      <c r="AH1266" s="21"/>
      <c r="AI1266" s="39"/>
      <c r="AJ1266" s="39"/>
      <c r="AK1266" s="19"/>
      <c r="AL1266" s="19"/>
      <c r="AM1266" s="19"/>
      <c r="AN1266" s="19"/>
      <c r="AO1266" s="19"/>
      <c r="AP1266" s="19"/>
    </row>
    <row r="1267" spans="1:42" x14ac:dyDescent="0.25">
      <c r="A1267" s="32"/>
      <c r="AG1267" s="20"/>
      <c r="AH1267" s="21"/>
      <c r="AI1267" s="39"/>
      <c r="AJ1267" s="39"/>
      <c r="AK1267" s="19"/>
      <c r="AL1267" s="19"/>
      <c r="AM1267" s="19"/>
      <c r="AN1267" s="19"/>
      <c r="AO1267" s="19"/>
      <c r="AP1267" s="19"/>
    </row>
    <row r="1268" spans="1:42" x14ac:dyDescent="0.25">
      <c r="A1268" s="32"/>
      <c r="AG1268" s="20"/>
      <c r="AH1268" s="21"/>
      <c r="AI1268" s="39"/>
      <c r="AJ1268" s="39"/>
      <c r="AK1268" s="19"/>
      <c r="AL1268" s="19"/>
      <c r="AM1268" s="19"/>
      <c r="AN1268" s="19"/>
      <c r="AO1268" s="19"/>
      <c r="AP1268" s="19"/>
    </row>
    <row r="1269" spans="1:42" x14ac:dyDescent="0.25">
      <c r="A1269" s="32"/>
      <c r="AG1269" s="20"/>
      <c r="AH1269" s="21"/>
      <c r="AI1269" s="39"/>
      <c r="AJ1269" s="39"/>
      <c r="AK1269" s="19"/>
      <c r="AL1269" s="19"/>
      <c r="AM1269" s="19"/>
      <c r="AN1269" s="19"/>
      <c r="AO1269" s="19"/>
      <c r="AP1269" s="19"/>
    </row>
    <row r="1270" spans="1:42" x14ac:dyDescent="0.25">
      <c r="A1270" s="32"/>
      <c r="AG1270" s="20"/>
      <c r="AH1270" s="21"/>
      <c r="AI1270" s="39"/>
      <c r="AJ1270" s="39"/>
      <c r="AK1270" s="19"/>
      <c r="AL1270" s="19"/>
      <c r="AM1270" s="19"/>
      <c r="AN1270" s="19"/>
      <c r="AO1270" s="19"/>
      <c r="AP1270" s="19"/>
    </row>
    <row r="1271" spans="1:42" x14ac:dyDescent="0.25">
      <c r="A1271" s="32"/>
      <c r="AG1271" s="20"/>
      <c r="AH1271" s="21"/>
      <c r="AI1271" s="39"/>
      <c r="AJ1271" s="39"/>
      <c r="AK1271" s="19"/>
      <c r="AL1271" s="19"/>
      <c r="AM1271" s="19"/>
      <c r="AN1271" s="19"/>
      <c r="AO1271" s="19"/>
      <c r="AP1271" s="19"/>
    </row>
    <row r="1272" spans="1:42" x14ac:dyDescent="0.25">
      <c r="A1272" s="32"/>
      <c r="AG1272" s="20"/>
      <c r="AH1272" s="21"/>
      <c r="AI1272" s="39"/>
      <c r="AJ1272" s="39"/>
      <c r="AK1272" s="19"/>
      <c r="AL1272" s="19"/>
      <c r="AM1272" s="19"/>
      <c r="AN1272" s="19"/>
      <c r="AO1272" s="19"/>
      <c r="AP1272" s="19"/>
    </row>
    <row r="1273" spans="1:42" x14ac:dyDescent="0.25">
      <c r="A1273" s="32"/>
      <c r="AG1273" s="20"/>
      <c r="AH1273" s="21"/>
      <c r="AI1273" s="39"/>
      <c r="AJ1273" s="39"/>
      <c r="AK1273" s="19"/>
      <c r="AL1273" s="19"/>
      <c r="AM1273" s="19"/>
      <c r="AN1273" s="19"/>
      <c r="AO1273" s="19"/>
      <c r="AP1273" s="19"/>
    </row>
    <row r="1274" spans="1:42" x14ac:dyDescent="0.25">
      <c r="A1274" s="32"/>
      <c r="AG1274" s="20"/>
      <c r="AH1274" s="21"/>
      <c r="AI1274" s="39"/>
      <c r="AJ1274" s="39"/>
      <c r="AK1274" s="19"/>
      <c r="AL1274" s="19"/>
      <c r="AM1274" s="19"/>
      <c r="AN1274" s="19"/>
      <c r="AO1274" s="19"/>
      <c r="AP1274" s="19"/>
    </row>
    <row r="1275" spans="1:42" x14ac:dyDescent="0.25">
      <c r="A1275" s="32"/>
      <c r="AG1275" s="20"/>
      <c r="AH1275" s="21"/>
      <c r="AI1275" s="39"/>
      <c r="AJ1275" s="39"/>
      <c r="AK1275" s="19"/>
      <c r="AL1275" s="19"/>
      <c r="AM1275" s="19"/>
      <c r="AN1275" s="19"/>
      <c r="AO1275" s="19"/>
      <c r="AP1275" s="19"/>
    </row>
    <row r="1276" spans="1:42" x14ac:dyDescent="0.25">
      <c r="A1276" s="32"/>
      <c r="AG1276" s="20"/>
      <c r="AH1276" s="21"/>
      <c r="AI1276" s="39"/>
      <c r="AJ1276" s="39"/>
      <c r="AK1276" s="19"/>
      <c r="AL1276" s="19"/>
      <c r="AM1276" s="19"/>
      <c r="AN1276" s="19"/>
      <c r="AO1276" s="19"/>
      <c r="AP1276" s="19"/>
    </row>
    <row r="1277" spans="1:42" x14ac:dyDescent="0.25">
      <c r="A1277" s="32"/>
      <c r="AG1277" s="20"/>
      <c r="AH1277" s="21"/>
      <c r="AI1277" s="39"/>
      <c r="AJ1277" s="39"/>
      <c r="AK1277" s="19"/>
      <c r="AL1277" s="19"/>
      <c r="AM1277" s="19"/>
      <c r="AN1277" s="19"/>
      <c r="AO1277" s="19"/>
      <c r="AP1277" s="19"/>
    </row>
    <row r="1278" spans="1:42" x14ac:dyDescent="0.25">
      <c r="A1278" s="32"/>
      <c r="AG1278" s="20"/>
      <c r="AH1278" s="21"/>
      <c r="AI1278" s="39"/>
      <c r="AJ1278" s="39"/>
      <c r="AK1278" s="19"/>
      <c r="AL1278" s="19"/>
      <c r="AM1278" s="19"/>
      <c r="AN1278" s="19"/>
      <c r="AO1278" s="19"/>
      <c r="AP1278" s="19"/>
    </row>
    <row r="1279" spans="1:42" x14ac:dyDescent="0.25">
      <c r="A1279" s="32"/>
      <c r="AG1279" s="20"/>
      <c r="AH1279" s="21"/>
      <c r="AI1279" s="39"/>
      <c r="AJ1279" s="39"/>
      <c r="AK1279" s="19"/>
      <c r="AL1279" s="19"/>
      <c r="AM1279" s="19"/>
      <c r="AN1279" s="19"/>
      <c r="AO1279" s="19"/>
      <c r="AP1279" s="19"/>
    </row>
    <row r="1280" spans="1:42" x14ac:dyDescent="0.25">
      <c r="A1280" s="32"/>
      <c r="AG1280" s="20"/>
      <c r="AH1280" s="21"/>
      <c r="AI1280" s="39"/>
      <c r="AJ1280" s="39"/>
      <c r="AK1280" s="19"/>
      <c r="AL1280" s="19"/>
      <c r="AM1280" s="19"/>
      <c r="AN1280" s="19"/>
      <c r="AO1280" s="19"/>
      <c r="AP1280" s="19"/>
    </row>
    <row r="1281" spans="1:42" x14ac:dyDescent="0.25">
      <c r="A1281" s="32"/>
      <c r="AG1281" s="20"/>
      <c r="AH1281" s="21"/>
      <c r="AI1281" s="39"/>
      <c r="AJ1281" s="39"/>
      <c r="AK1281" s="19"/>
      <c r="AL1281" s="19"/>
      <c r="AM1281" s="19"/>
      <c r="AN1281" s="19"/>
      <c r="AO1281" s="19"/>
      <c r="AP1281" s="19"/>
    </row>
    <row r="1282" spans="1:42" x14ac:dyDescent="0.25">
      <c r="A1282" s="32"/>
      <c r="AG1282" s="20"/>
      <c r="AH1282" s="21"/>
      <c r="AI1282" s="39"/>
      <c r="AJ1282" s="39"/>
      <c r="AK1282" s="19"/>
      <c r="AL1282" s="19"/>
      <c r="AM1282" s="19"/>
      <c r="AN1282" s="19"/>
      <c r="AO1282" s="19"/>
      <c r="AP1282" s="19"/>
    </row>
    <row r="1283" spans="1:42" x14ac:dyDescent="0.25">
      <c r="A1283" s="32"/>
      <c r="AG1283" s="20"/>
      <c r="AH1283" s="21"/>
      <c r="AI1283" s="39"/>
      <c r="AJ1283" s="39"/>
      <c r="AK1283" s="19"/>
      <c r="AL1283" s="19"/>
      <c r="AM1283" s="19"/>
      <c r="AN1283" s="19"/>
      <c r="AO1283" s="19"/>
      <c r="AP1283" s="19"/>
    </row>
    <row r="1284" spans="1:42" x14ac:dyDescent="0.25">
      <c r="A1284" s="32"/>
      <c r="AG1284" s="20"/>
      <c r="AH1284" s="21"/>
      <c r="AI1284" s="39"/>
      <c r="AJ1284" s="39"/>
      <c r="AK1284" s="19"/>
      <c r="AL1284" s="19"/>
      <c r="AM1284" s="19"/>
      <c r="AN1284" s="19"/>
      <c r="AO1284" s="19"/>
      <c r="AP1284" s="19"/>
    </row>
    <row r="1285" spans="1:42" x14ac:dyDescent="0.25">
      <c r="A1285" s="32"/>
      <c r="AG1285" s="20"/>
      <c r="AH1285" s="21"/>
      <c r="AI1285" s="39"/>
      <c r="AJ1285" s="39"/>
      <c r="AK1285" s="19"/>
      <c r="AL1285" s="19"/>
      <c r="AM1285" s="19"/>
      <c r="AN1285" s="19"/>
      <c r="AO1285" s="19"/>
      <c r="AP1285" s="19"/>
    </row>
    <row r="1286" spans="1:42" x14ac:dyDescent="0.25">
      <c r="A1286" s="32"/>
      <c r="AG1286" s="20"/>
      <c r="AH1286" s="21"/>
      <c r="AI1286" s="39"/>
      <c r="AJ1286" s="39"/>
      <c r="AK1286" s="19"/>
      <c r="AL1286" s="19"/>
      <c r="AM1286" s="19"/>
      <c r="AN1286" s="19"/>
      <c r="AO1286" s="19"/>
      <c r="AP1286" s="19"/>
    </row>
    <row r="1287" spans="1:42" x14ac:dyDescent="0.25">
      <c r="A1287" s="32"/>
      <c r="AG1287" s="20"/>
      <c r="AH1287" s="21"/>
      <c r="AI1287" s="39"/>
      <c r="AJ1287" s="39"/>
      <c r="AK1287" s="19"/>
      <c r="AL1287" s="19"/>
      <c r="AM1287" s="19"/>
      <c r="AN1287" s="19"/>
      <c r="AO1287" s="19"/>
      <c r="AP1287" s="19"/>
    </row>
    <row r="1288" spans="1:42" x14ac:dyDescent="0.25">
      <c r="A1288" s="32"/>
      <c r="AG1288" s="20"/>
      <c r="AH1288" s="21"/>
      <c r="AI1288" s="39"/>
      <c r="AJ1288" s="39"/>
      <c r="AK1288" s="19"/>
      <c r="AL1288" s="19"/>
      <c r="AM1288" s="19"/>
      <c r="AN1288" s="19"/>
      <c r="AO1288" s="19"/>
      <c r="AP1288" s="19"/>
    </row>
    <row r="1289" spans="1:42" x14ac:dyDescent="0.25">
      <c r="A1289" s="32"/>
      <c r="AG1289" s="20"/>
      <c r="AH1289" s="21"/>
      <c r="AI1289" s="39"/>
      <c r="AJ1289" s="39"/>
      <c r="AK1289" s="19"/>
      <c r="AL1289" s="19"/>
      <c r="AM1289" s="19"/>
      <c r="AN1289" s="19"/>
      <c r="AO1289" s="19"/>
      <c r="AP1289" s="19"/>
    </row>
    <row r="1290" spans="1:42" x14ac:dyDescent="0.25">
      <c r="A1290" s="32"/>
      <c r="AG1290" s="20"/>
      <c r="AH1290" s="21"/>
      <c r="AI1290" s="39"/>
      <c r="AJ1290" s="39"/>
      <c r="AK1290" s="19"/>
      <c r="AL1290" s="19"/>
      <c r="AM1290" s="19"/>
      <c r="AN1290" s="19"/>
      <c r="AO1290" s="19"/>
      <c r="AP1290" s="19"/>
    </row>
    <row r="1291" spans="1:42" x14ac:dyDescent="0.25">
      <c r="A1291" s="32"/>
      <c r="AG1291" s="20"/>
      <c r="AH1291" s="21"/>
      <c r="AI1291" s="39"/>
      <c r="AJ1291" s="39"/>
      <c r="AK1291" s="19"/>
      <c r="AL1291" s="19"/>
      <c r="AM1291" s="19"/>
      <c r="AN1291" s="19"/>
      <c r="AO1291" s="19"/>
      <c r="AP1291" s="19"/>
    </row>
    <row r="1292" spans="1:42" x14ac:dyDescent="0.25">
      <c r="A1292" s="32"/>
      <c r="AG1292" s="20"/>
      <c r="AH1292" s="21"/>
      <c r="AI1292" s="39"/>
      <c r="AJ1292" s="39"/>
      <c r="AK1292" s="19"/>
      <c r="AL1292" s="19"/>
      <c r="AM1292" s="19"/>
      <c r="AN1292" s="19"/>
      <c r="AO1292" s="19"/>
      <c r="AP1292" s="19"/>
    </row>
    <row r="1293" spans="1:42" x14ac:dyDescent="0.25">
      <c r="A1293" s="32"/>
      <c r="AG1293" s="20"/>
      <c r="AH1293" s="21"/>
      <c r="AI1293" s="39"/>
      <c r="AJ1293" s="39"/>
      <c r="AK1293" s="19"/>
      <c r="AL1293" s="19"/>
      <c r="AM1293" s="19"/>
      <c r="AN1293" s="19"/>
      <c r="AO1293" s="19"/>
      <c r="AP1293" s="19"/>
    </row>
    <row r="1294" spans="1:42" x14ac:dyDescent="0.25">
      <c r="A1294" s="32"/>
      <c r="AG1294" s="20"/>
      <c r="AH1294" s="21"/>
      <c r="AI1294" s="39"/>
      <c r="AJ1294" s="39"/>
      <c r="AK1294" s="19"/>
      <c r="AL1294" s="19"/>
      <c r="AM1294" s="19"/>
      <c r="AN1294" s="19"/>
      <c r="AO1294" s="19"/>
      <c r="AP1294" s="19"/>
    </row>
    <row r="1295" spans="1:42" x14ac:dyDescent="0.25">
      <c r="A1295" s="32"/>
      <c r="AG1295" s="20"/>
      <c r="AH1295" s="21"/>
      <c r="AI1295" s="39"/>
      <c r="AJ1295" s="39"/>
      <c r="AK1295" s="19"/>
      <c r="AL1295" s="19"/>
      <c r="AM1295" s="19"/>
      <c r="AN1295" s="19"/>
      <c r="AO1295" s="19"/>
      <c r="AP1295" s="19"/>
    </row>
    <row r="1296" spans="1:42" x14ac:dyDescent="0.25">
      <c r="A1296" s="32"/>
      <c r="AG1296" s="20"/>
      <c r="AH1296" s="21"/>
      <c r="AI1296" s="39"/>
      <c r="AJ1296" s="39"/>
      <c r="AK1296" s="19"/>
      <c r="AL1296" s="19"/>
      <c r="AM1296" s="19"/>
      <c r="AN1296" s="19"/>
      <c r="AO1296" s="19"/>
      <c r="AP1296" s="19"/>
    </row>
    <row r="1297" spans="1:42" x14ac:dyDescent="0.25">
      <c r="A1297" s="32"/>
      <c r="AG1297" s="20"/>
      <c r="AH1297" s="21"/>
      <c r="AI1297" s="39"/>
      <c r="AJ1297" s="39"/>
      <c r="AK1297" s="19"/>
      <c r="AL1297" s="19"/>
      <c r="AM1297" s="19"/>
      <c r="AN1297" s="19"/>
      <c r="AO1297" s="19"/>
      <c r="AP1297" s="19"/>
    </row>
    <row r="1298" spans="1:42" x14ac:dyDescent="0.25">
      <c r="A1298" s="32"/>
      <c r="AG1298" s="20"/>
      <c r="AH1298" s="21"/>
      <c r="AI1298" s="39"/>
      <c r="AJ1298" s="39"/>
      <c r="AK1298" s="19"/>
      <c r="AL1298" s="19"/>
      <c r="AM1298" s="19"/>
      <c r="AN1298" s="19"/>
      <c r="AO1298" s="19"/>
      <c r="AP1298" s="19"/>
    </row>
    <row r="1299" spans="1:42" x14ac:dyDescent="0.25">
      <c r="A1299" s="32"/>
      <c r="AG1299" s="20"/>
      <c r="AH1299" s="21"/>
      <c r="AI1299" s="39"/>
      <c r="AJ1299" s="39"/>
      <c r="AK1299" s="19"/>
      <c r="AL1299" s="19"/>
      <c r="AM1299" s="19"/>
      <c r="AN1299" s="19"/>
      <c r="AO1299" s="19"/>
      <c r="AP1299" s="19"/>
    </row>
    <row r="1300" spans="1:42" x14ac:dyDescent="0.25">
      <c r="A1300" s="32"/>
      <c r="AG1300" s="20"/>
      <c r="AH1300" s="21"/>
      <c r="AI1300" s="39"/>
      <c r="AJ1300" s="39"/>
      <c r="AK1300" s="19"/>
      <c r="AL1300" s="19"/>
      <c r="AM1300" s="19"/>
      <c r="AN1300" s="19"/>
      <c r="AO1300" s="19"/>
      <c r="AP1300" s="19"/>
    </row>
    <row r="1301" spans="1:42" x14ac:dyDescent="0.25">
      <c r="A1301" s="32"/>
      <c r="AG1301" s="20"/>
      <c r="AH1301" s="21"/>
      <c r="AI1301" s="39"/>
      <c r="AJ1301" s="39"/>
      <c r="AK1301" s="19"/>
      <c r="AL1301" s="19"/>
      <c r="AM1301" s="19"/>
      <c r="AN1301" s="19"/>
      <c r="AO1301" s="19"/>
      <c r="AP1301" s="19"/>
    </row>
    <row r="1302" spans="1:42" x14ac:dyDescent="0.25">
      <c r="A1302" s="32"/>
      <c r="AG1302" s="20"/>
      <c r="AH1302" s="21"/>
      <c r="AI1302" s="39"/>
      <c r="AJ1302" s="39"/>
      <c r="AK1302" s="19"/>
      <c r="AL1302" s="19"/>
      <c r="AM1302" s="19"/>
      <c r="AN1302" s="19"/>
      <c r="AO1302" s="19"/>
      <c r="AP1302" s="19"/>
    </row>
    <row r="1303" spans="1:42" x14ac:dyDescent="0.25">
      <c r="A1303" s="32"/>
      <c r="AG1303" s="20"/>
      <c r="AH1303" s="21"/>
      <c r="AI1303" s="39"/>
      <c r="AJ1303" s="39"/>
      <c r="AK1303" s="19"/>
      <c r="AL1303" s="19"/>
      <c r="AM1303" s="19"/>
      <c r="AN1303" s="19"/>
      <c r="AO1303" s="19"/>
      <c r="AP1303" s="19"/>
    </row>
    <row r="1304" spans="1:42" x14ac:dyDescent="0.25">
      <c r="A1304" s="32"/>
      <c r="AG1304" s="20"/>
      <c r="AH1304" s="21"/>
      <c r="AI1304" s="39"/>
      <c r="AJ1304" s="39"/>
      <c r="AK1304" s="19"/>
      <c r="AL1304" s="19"/>
      <c r="AM1304" s="19"/>
      <c r="AN1304" s="19"/>
      <c r="AO1304" s="19"/>
      <c r="AP1304" s="19"/>
    </row>
    <row r="1305" spans="1:42" x14ac:dyDescent="0.25">
      <c r="A1305" s="32"/>
      <c r="AG1305" s="20"/>
      <c r="AH1305" s="21"/>
      <c r="AI1305" s="39"/>
      <c r="AJ1305" s="39"/>
      <c r="AK1305" s="19"/>
      <c r="AL1305" s="19"/>
      <c r="AM1305" s="19"/>
      <c r="AN1305" s="19"/>
      <c r="AO1305" s="19"/>
      <c r="AP1305" s="19"/>
    </row>
    <row r="1306" spans="1:42" x14ac:dyDescent="0.25">
      <c r="A1306" s="32"/>
      <c r="AG1306" s="20"/>
      <c r="AH1306" s="21"/>
      <c r="AI1306" s="39"/>
      <c r="AJ1306" s="39"/>
      <c r="AK1306" s="19"/>
      <c r="AL1306" s="19"/>
      <c r="AM1306" s="19"/>
      <c r="AN1306" s="19"/>
      <c r="AO1306" s="19"/>
      <c r="AP1306" s="19"/>
    </row>
    <row r="1307" spans="1:42" x14ac:dyDescent="0.25">
      <c r="A1307" s="32"/>
      <c r="AG1307" s="20"/>
      <c r="AH1307" s="21"/>
      <c r="AI1307" s="39"/>
      <c r="AJ1307" s="39"/>
      <c r="AK1307" s="19"/>
      <c r="AL1307" s="19"/>
      <c r="AM1307" s="19"/>
      <c r="AN1307" s="19"/>
      <c r="AO1307" s="19"/>
      <c r="AP1307" s="19"/>
    </row>
    <row r="1308" spans="1:42" x14ac:dyDescent="0.25">
      <c r="A1308" s="32"/>
      <c r="AG1308" s="20"/>
      <c r="AH1308" s="21"/>
      <c r="AI1308" s="39"/>
      <c r="AJ1308" s="39"/>
      <c r="AK1308" s="19"/>
      <c r="AL1308" s="19"/>
      <c r="AM1308" s="19"/>
      <c r="AN1308" s="19"/>
      <c r="AO1308" s="19"/>
      <c r="AP1308" s="19"/>
    </row>
    <row r="1309" spans="1:42" x14ac:dyDescent="0.25">
      <c r="A1309" s="32"/>
      <c r="AG1309" s="20"/>
      <c r="AH1309" s="21"/>
      <c r="AI1309" s="39"/>
      <c r="AJ1309" s="39"/>
      <c r="AK1309" s="19"/>
      <c r="AL1309" s="19"/>
      <c r="AM1309" s="19"/>
      <c r="AN1309" s="19"/>
      <c r="AO1309" s="19"/>
      <c r="AP1309" s="19"/>
    </row>
    <row r="1310" spans="1:42" x14ac:dyDescent="0.25">
      <c r="A1310" s="32"/>
      <c r="AG1310" s="20"/>
      <c r="AH1310" s="21"/>
      <c r="AI1310" s="39"/>
      <c r="AJ1310" s="39"/>
      <c r="AK1310" s="19"/>
      <c r="AL1310" s="19"/>
      <c r="AM1310" s="19"/>
      <c r="AN1310" s="19"/>
      <c r="AO1310" s="19"/>
      <c r="AP1310" s="19"/>
    </row>
    <row r="1311" spans="1:42" x14ac:dyDescent="0.25">
      <c r="A1311" s="32"/>
      <c r="AG1311" s="20"/>
      <c r="AH1311" s="21"/>
      <c r="AI1311" s="39"/>
      <c r="AJ1311" s="39"/>
      <c r="AK1311" s="19"/>
      <c r="AL1311" s="19"/>
      <c r="AM1311" s="19"/>
      <c r="AN1311" s="19"/>
      <c r="AO1311" s="19"/>
      <c r="AP1311" s="19"/>
    </row>
    <row r="1312" spans="1:42" x14ac:dyDescent="0.25">
      <c r="A1312" s="32"/>
      <c r="AG1312" s="20"/>
      <c r="AH1312" s="21"/>
      <c r="AI1312" s="39"/>
      <c r="AJ1312" s="39"/>
      <c r="AK1312" s="19"/>
      <c r="AL1312" s="19"/>
      <c r="AM1312" s="19"/>
      <c r="AN1312" s="19"/>
      <c r="AO1312" s="19"/>
      <c r="AP1312" s="19"/>
    </row>
    <row r="1313" spans="1:42" x14ac:dyDescent="0.25">
      <c r="A1313" s="32"/>
      <c r="AG1313" s="20"/>
      <c r="AH1313" s="21"/>
      <c r="AI1313" s="39"/>
      <c r="AJ1313" s="39"/>
      <c r="AK1313" s="19"/>
      <c r="AL1313" s="19"/>
      <c r="AM1313" s="19"/>
      <c r="AN1313" s="19"/>
      <c r="AO1313" s="19"/>
      <c r="AP1313" s="19"/>
    </row>
    <row r="1314" spans="1:42" x14ac:dyDescent="0.25">
      <c r="A1314" s="32"/>
      <c r="AG1314" s="20"/>
      <c r="AH1314" s="21"/>
      <c r="AI1314" s="39"/>
      <c r="AJ1314" s="39"/>
      <c r="AK1314" s="19"/>
      <c r="AL1314" s="19"/>
      <c r="AM1314" s="19"/>
      <c r="AN1314" s="19"/>
      <c r="AO1314" s="19"/>
      <c r="AP1314" s="19"/>
    </row>
    <row r="1315" spans="1:42" x14ac:dyDescent="0.25">
      <c r="A1315" s="32"/>
      <c r="AG1315" s="20"/>
      <c r="AH1315" s="21"/>
      <c r="AI1315" s="39"/>
      <c r="AJ1315" s="39"/>
      <c r="AK1315" s="19"/>
      <c r="AL1315" s="19"/>
      <c r="AM1315" s="19"/>
      <c r="AN1315" s="19"/>
      <c r="AO1315" s="19"/>
      <c r="AP1315" s="19"/>
    </row>
    <row r="1316" spans="1:42" x14ac:dyDescent="0.25">
      <c r="A1316" s="32"/>
      <c r="AG1316" s="20"/>
      <c r="AH1316" s="21"/>
      <c r="AI1316" s="39"/>
      <c r="AJ1316" s="39"/>
      <c r="AK1316" s="19"/>
      <c r="AL1316" s="19"/>
      <c r="AM1316" s="19"/>
      <c r="AN1316" s="19"/>
      <c r="AO1316" s="19"/>
      <c r="AP1316" s="19"/>
    </row>
    <row r="1317" spans="1:42" x14ac:dyDescent="0.25">
      <c r="A1317" s="32"/>
      <c r="AG1317" s="20"/>
      <c r="AH1317" s="21"/>
      <c r="AI1317" s="39"/>
      <c r="AJ1317" s="39"/>
      <c r="AK1317" s="19"/>
      <c r="AL1317" s="19"/>
      <c r="AM1317" s="19"/>
      <c r="AN1317" s="19"/>
      <c r="AO1317" s="19"/>
      <c r="AP1317" s="19"/>
    </row>
    <row r="1318" spans="1:42" x14ac:dyDescent="0.25">
      <c r="A1318" s="32"/>
      <c r="AG1318" s="20"/>
      <c r="AH1318" s="21"/>
      <c r="AI1318" s="39"/>
      <c r="AJ1318" s="39"/>
      <c r="AK1318" s="19"/>
      <c r="AL1318" s="19"/>
      <c r="AM1318" s="19"/>
      <c r="AN1318" s="19"/>
      <c r="AO1318" s="19"/>
      <c r="AP1318" s="19"/>
    </row>
    <row r="1319" spans="1:42" x14ac:dyDescent="0.25">
      <c r="A1319" s="32"/>
      <c r="AG1319" s="20"/>
      <c r="AH1319" s="21"/>
      <c r="AI1319" s="39"/>
      <c r="AJ1319" s="39"/>
      <c r="AK1319" s="19"/>
      <c r="AL1319" s="19"/>
      <c r="AM1319" s="19"/>
      <c r="AN1319" s="19"/>
      <c r="AO1319" s="19"/>
      <c r="AP1319" s="19"/>
    </row>
    <row r="1320" spans="1:42" x14ac:dyDescent="0.25">
      <c r="A1320" s="32"/>
      <c r="AG1320" s="20"/>
      <c r="AH1320" s="21"/>
      <c r="AI1320" s="39"/>
      <c r="AJ1320" s="39"/>
      <c r="AK1320" s="19"/>
      <c r="AL1320" s="19"/>
      <c r="AM1320" s="19"/>
      <c r="AN1320" s="19"/>
      <c r="AO1320" s="19"/>
      <c r="AP1320" s="19"/>
    </row>
    <row r="1321" spans="1:42" x14ac:dyDescent="0.25">
      <c r="A1321" s="32"/>
      <c r="AG1321" s="20"/>
      <c r="AH1321" s="21"/>
      <c r="AI1321" s="39"/>
      <c r="AJ1321" s="39"/>
      <c r="AK1321" s="19"/>
      <c r="AL1321" s="19"/>
      <c r="AM1321" s="19"/>
      <c r="AN1321" s="19"/>
      <c r="AO1321" s="19"/>
      <c r="AP1321" s="19"/>
    </row>
    <row r="1322" spans="1:42" x14ac:dyDescent="0.25">
      <c r="A1322" s="32"/>
      <c r="AG1322" s="20"/>
      <c r="AH1322" s="21"/>
      <c r="AI1322" s="39"/>
      <c r="AJ1322" s="39"/>
      <c r="AK1322" s="19"/>
      <c r="AL1322" s="19"/>
      <c r="AM1322" s="19"/>
      <c r="AN1322" s="19"/>
      <c r="AO1322" s="19"/>
      <c r="AP1322" s="19"/>
    </row>
    <row r="1323" spans="1:42" x14ac:dyDescent="0.25">
      <c r="A1323" s="32"/>
      <c r="AG1323" s="20"/>
      <c r="AH1323" s="21"/>
      <c r="AI1323" s="39"/>
      <c r="AJ1323" s="39"/>
      <c r="AK1323" s="19"/>
      <c r="AL1323" s="19"/>
      <c r="AM1323" s="19"/>
      <c r="AN1323" s="19"/>
      <c r="AO1323" s="19"/>
      <c r="AP1323" s="19"/>
    </row>
    <row r="1324" spans="1:42" x14ac:dyDescent="0.25">
      <c r="A1324" s="32"/>
      <c r="AG1324" s="20"/>
      <c r="AH1324" s="21"/>
      <c r="AI1324" s="39"/>
      <c r="AJ1324" s="39"/>
      <c r="AK1324" s="19"/>
      <c r="AL1324" s="19"/>
      <c r="AM1324" s="19"/>
      <c r="AN1324" s="19"/>
      <c r="AO1324" s="19"/>
      <c r="AP1324" s="19"/>
    </row>
    <row r="1325" spans="1:42" x14ac:dyDescent="0.25">
      <c r="A1325" s="32"/>
      <c r="AG1325" s="20"/>
      <c r="AH1325" s="21"/>
      <c r="AI1325" s="39"/>
      <c r="AJ1325" s="39"/>
      <c r="AK1325" s="19"/>
      <c r="AL1325" s="19"/>
      <c r="AM1325" s="19"/>
      <c r="AN1325" s="19"/>
      <c r="AO1325" s="19"/>
      <c r="AP1325" s="19"/>
    </row>
    <row r="1326" spans="1:42" x14ac:dyDescent="0.25">
      <c r="A1326" s="32"/>
      <c r="AG1326" s="20"/>
      <c r="AH1326" s="21"/>
      <c r="AI1326" s="39"/>
      <c r="AJ1326" s="39"/>
      <c r="AK1326" s="19"/>
      <c r="AL1326" s="19"/>
      <c r="AM1326" s="19"/>
      <c r="AN1326" s="19"/>
      <c r="AO1326" s="19"/>
      <c r="AP1326" s="19"/>
    </row>
    <row r="1327" spans="1:42" x14ac:dyDescent="0.25">
      <c r="A1327" s="32"/>
      <c r="AG1327" s="20"/>
      <c r="AH1327" s="21"/>
      <c r="AI1327" s="39"/>
      <c r="AJ1327" s="39"/>
      <c r="AK1327" s="19"/>
      <c r="AL1327" s="19"/>
      <c r="AM1327" s="19"/>
      <c r="AN1327" s="19"/>
      <c r="AO1327" s="19"/>
      <c r="AP1327" s="19"/>
    </row>
    <row r="1328" spans="1:42" x14ac:dyDescent="0.25">
      <c r="A1328" s="32"/>
      <c r="AG1328" s="20"/>
      <c r="AH1328" s="21"/>
      <c r="AI1328" s="39"/>
      <c r="AJ1328" s="39"/>
      <c r="AK1328" s="19"/>
      <c r="AL1328" s="19"/>
      <c r="AM1328" s="19"/>
      <c r="AN1328" s="19"/>
      <c r="AO1328" s="19"/>
      <c r="AP1328" s="19"/>
    </row>
    <row r="1329" spans="1:42" x14ac:dyDescent="0.25">
      <c r="A1329" s="32"/>
      <c r="AG1329" s="20"/>
      <c r="AH1329" s="21"/>
      <c r="AI1329" s="39"/>
      <c r="AJ1329" s="39"/>
      <c r="AK1329" s="19"/>
      <c r="AL1329" s="19"/>
      <c r="AM1329" s="19"/>
      <c r="AN1329" s="19"/>
      <c r="AO1329" s="19"/>
      <c r="AP1329" s="19"/>
    </row>
    <row r="1330" spans="1:42" x14ac:dyDescent="0.25">
      <c r="A1330" s="32"/>
      <c r="AG1330" s="20"/>
      <c r="AH1330" s="21"/>
      <c r="AI1330" s="39"/>
      <c r="AJ1330" s="39"/>
      <c r="AK1330" s="19"/>
      <c r="AL1330" s="19"/>
      <c r="AM1330" s="19"/>
      <c r="AN1330" s="19"/>
      <c r="AO1330" s="19"/>
      <c r="AP1330" s="19"/>
    </row>
    <row r="1331" spans="1:42" x14ac:dyDescent="0.25">
      <c r="A1331" s="32"/>
      <c r="AG1331" s="20"/>
      <c r="AH1331" s="21"/>
      <c r="AI1331" s="39"/>
      <c r="AJ1331" s="39"/>
      <c r="AK1331" s="19"/>
      <c r="AL1331" s="19"/>
      <c r="AM1331" s="19"/>
      <c r="AN1331" s="19"/>
      <c r="AO1331" s="19"/>
      <c r="AP1331" s="19"/>
    </row>
    <row r="1332" spans="1:42" x14ac:dyDescent="0.25">
      <c r="A1332" s="32"/>
      <c r="AG1332" s="20"/>
      <c r="AH1332" s="21"/>
      <c r="AI1332" s="39"/>
      <c r="AJ1332" s="39"/>
      <c r="AK1332" s="19"/>
      <c r="AL1332" s="19"/>
      <c r="AM1332" s="19"/>
      <c r="AN1332" s="19"/>
      <c r="AO1332" s="19"/>
      <c r="AP1332" s="19"/>
    </row>
    <row r="1333" spans="1:42" x14ac:dyDescent="0.25">
      <c r="A1333" s="32"/>
      <c r="AG1333" s="20"/>
      <c r="AH1333" s="21"/>
      <c r="AI1333" s="39"/>
      <c r="AJ1333" s="39"/>
      <c r="AK1333" s="19"/>
      <c r="AL1333" s="19"/>
      <c r="AM1333" s="19"/>
      <c r="AN1333" s="19"/>
      <c r="AO1333" s="19"/>
      <c r="AP1333" s="19"/>
    </row>
    <row r="1334" spans="1:42" x14ac:dyDescent="0.25">
      <c r="A1334" s="32"/>
      <c r="AG1334" s="20"/>
      <c r="AH1334" s="21"/>
      <c r="AI1334" s="39"/>
      <c r="AJ1334" s="39"/>
      <c r="AK1334" s="19"/>
      <c r="AL1334" s="19"/>
      <c r="AM1334" s="19"/>
      <c r="AN1334" s="19"/>
      <c r="AO1334" s="19"/>
      <c r="AP1334" s="19"/>
    </row>
    <row r="1335" spans="1:42" x14ac:dyDescent="0.25">
      <c r="A1335" s="32"/>
      <c r="AG1335" s="20"/>
      <c r="AH1335" s="21"/>
      <c r="AI1335" s="39"/>
      <c r="AJ1335" s="39"/>
      <c r="AK1335" s="19"/>
      <c r="AL1335" s="19"/>
      <c r="AM1335" s="19"/>
      <c r="AN1335" s="19"/>
      <c r="AO1335" s="19"/>
      <c r="AP1335" s="19"/>
    </row>
    <row r="1336" spans="1:42" x14ac:dyDescent="0.25">
      <c r="A1336" s="32"/>
      <c r="AG1336" s="20"/>
      <c r="AH1336" s="21"/>
      <c r="AI1336" s="39"/>
      <c r="AJ1336" s="39"/>
      <c r="AK1336" s="19"/>
      <c r="AL1336" s="19"/>
      <c r="AM1336" s="19"/>
      <c r="AN1336" s="19"/>
      <c r="AO1336" s="19"/>
      <c r="AP1336" s="19"/>
    </row>
    <row r="1337" spans="1:42" x14ac:dyDescent="0.25">
      <c r="A1337" s="32"/>
      <c r="AG1337" s="20"/>
      <c r="AH1337" s="21"/>
      <c r="AI1337" s="39"/>
      <c r="AJ1337" s="39"/>
      <c r="AK1337" s="19"/>
      <c r="AL1337" s="19"/>
      <c r="AM1337" s="19"/>
      <c r="AN1337" s="19"/>
      <c r="AO1337" s="19"/>
      <c r="AP1337" s="19"/>
    </row>
    <row r="1338" spans="1:42" x14ac:dyDescent="0.25">
      <c r="A1338" s="32"/>
      <c r="AG1338" s="20"/>
      <c r="AH1338" s="21"/>
      <c r="AI1338" s="39"/>
      <c r="AJ1338" s="39"/>
      <c r="AK1338" s="19"/>
      <c r="AL1338" s="19"/>
      <c r="AM1338" s="19"/>
      <c r="AN1338" s="19"/>
      <c r="AO1338" s="19"/>
      <c r="AP1338" s="19"/>
    </row>
    <row r="1339" spans="1:42" x14ac:dyDescent="0.25">
      <c r="A1339" s="32"/>
      <c r="AG1339" s="20"/>
      <c r="AH1339" s="21"/>
      <c r="AI1339" s="39"/>
      <c r="AJ1339" s="39"/>
      <c r="AK1339" s="19"/>
      <c r="AL1339" s="19"/>
      <c r="AM1339" s="19"/>
      <c r="AN1339" s="19"/>
      <c r="AO1339" s="19"/>
      <c r="AP1339" s="19"/>
    </row>
    <row r="1340" spans="1:42" x14ac:dyDescent="0.25">
      <c r="A1340" s="32"/>
      <c r="AG1340" s="20"/>
      <c r="AH1340" s="21"/>
      <c r="AI1340" s="39"/>
      <c r="AJ1340" s="39"/>
      <c r="AK1340" s="19"/>
      <c r="AL1340" s="19"/>
      <c r="AM1340" s="19"/>
      <c r="AN1340" s="19"/>
      <c r="AO1340" s="19"/>
      <c r="AP1340" s="19"/>
    </row>
    <row r="1341" spans="1:42" x14ac:dyDescent="0.25">
      <c r="A1341" s="32"/>
      <c r="AG1341" s="20"/>
      <c r="AH1341" s="21"/>
      <c r="AI1341" s="39"/>
      <c r="AJ1341" s="39"/>
      <c r="AK1341" s="19"/>
      <c r="AL1341" s="19"/>
      <c r="AM1341" s="19"/>
      <c r="AN1341" s="19"/>
      <c r="AO1341" s="19"/>
      <c r="AP1341" s="19"/>
    </row>
    <row r="1342" spans="1:42" x14ac:dyDescent="0.25">
      <c r="A1342" s="32"/>
      <c r="AG1342" s="20"/>
      <c r="AH1342" s="21"/>
      <c r="AI1342" s="39"/>
      <c r="AJ1342" s="39"/>
      <c r="AK1342" s="19"/>
      <c r="AL1342" s="19"/>
      <c r="AM1342" s="19"/>
      <c r="AN1342" s="19"/>
      <c r="AO1342" s="19"/>
      <c r="AP1342" s="19"/>
    </row>
    <row r="1343" spans="1:42" x14ac:dyDescent="0.25">
      <c r="A1343" s="32"/>
      <c r="AG1343" s="20"/>
      <c r="AH1343" s="21"/>
      <c r="AI1343" s="39"/>
      <c r="AJ1343" s="39"/>
      <c r="AK1343" s="19"/>
      <c r="AL1343" s="19"/>
      <c r="AM1343" s="19"/>
      <c r="AN1343" s="19"/>
      <c r="AO1343" s="19"/>
      <c r="AP1343" s="19"/>
    </row>
    <row r="1344" spans="1:42" x14ac:dyDescent="0.25">
      <c r="A1344" s="32"/>
      <c r="AG1344" s="20"/>
      <c r="AH1344" s="21"/>
      <c r="AI1344" s="39"/>
      <c r="AJ1344" s="39"/>
      <c r="AK1344" s="19"/>
      <c r="AL1344" s="19"/>
      <c r="AM1344" s="19"/>
      <c r="AN1344" s="19"/>
      <c r="AO1344" s="19"/>
      <c r="AP1344" s="19"/>
    </row>
    <row r="1345" spans="1:42" x14ac:dyDescent="0.25">
      <c r="A1345" s="32"/>
      <c r="AG1345" s="20"/>
      <c r="AH1345" s="21"/>
      <c r="AI1345" s="39"/>
      <c r="AJ1345" s="39"/>
      <c r="AK1345" s="19"/>
      <c r="AL1345" s="19"/>
      <c r="AM1345" s="19"/>
      <c r="AN1345" s="19"/>
      <c r="AO1345" s="19"/>
      <c r="AP1345" s="19"/>
    </row>
    <row r="1346" spans="1:42" x14ac:dyDescent="0.25">
      <c r="A1346" s="32"/>
      <c r="AG1346" s="20"/>
      <c r="AH1346" s="21"/>
      <c r="AI1346" s="39"/>
      <c r="AJ1346" s="39"/>
      <c r="AK1346" s="19"/>
      <c r="AL1346" s="19"/>
      <c r="AM1346" s="19"/>
      <c r="AN1346" s="19"/>
      <c r="AO1346" s="19"/>
      <c r="AP1346" s="19"/>
    </row>
    <row r="1347" spans="1:42" x14ac:dyDescent="0.25">
      <c r="A1347" s="32"/>
      <c r="AG1347" s="20"/>
      <c r="AH1347" s="21"/>
      <c r="AI1347" s="39"/>
      <c r="AJ1347" s="39"/>
      <c r="AK1347" s="19"/>
      <c r="AL1347" s="19"/>
      <c r="AM1347" s="19"/>
      <c r="AN1347" s="19"/>
      <c r="AO1347" s="19"/>
      <c r="AP1347" s="19"/>
    </row>
    <row r="1348" spans="1:42" x14ac:dyDescent="0.25">
      <c r="A1348" s="32"/>
      <c r="AG1348" s="20"/>
      <c r="AH1348" s="21"/>
      <c r="AI1348" s="39"/>
      <c r="AJ1348" s="39"/>
      <c r="AK1348" s="19"/>
      <c r="AL1348" s="19"/>
      <c r="AM1348" s="19"/>
      <c r="AN1348" s="19"/>
      <c r="AO1348" s="19"/>
      <c r="AP1348" s="19"/>
    </row>
    <row r="1349" spans="1:42" x14ac:dyDescent="0.25">
      <c r="A1349" s="32"/>
      <c r="AG1349" s="20"/>
      <c r="AH1349" s="21"/>
      <c r="AI1349" s="39"/>
      <c r="AJ1349" s="39"/>
      <c r="AK1349" s="19"/>
      <c r="AL1349" s="19"/>
      <c r="AM1349" s="19"/>
      <c r="AN1349" s="19"/>
      <c r="AO1349" s="19"/>
      <c r="AP1349" s="19"/>
    </row>
    <row r="1350" spans="1:42" x14ac:dyDescent="0.25">
      <c r="A1350" s="32"/>
      <c r="AG1350" s="20"/>
      <c r="AH1350" s="21"/>
      <c r="AI1350" s="39"/>
      <c r="AJ1350" s="39"/>
      <c r="AK1350" s="19"/>
      <c r="AL1350" s="19"/>
      <c r="AM1350" s="19"/>
      <c r="AN1350" s="19"/>
      <c r="AO1350" s="19"/>
      <c r="AP1350" s="19"/>
    </row>
    <row r="1351" spans="1:42" x14ac:dyDescent="0.25">
      <c r="A1351" s="32"/>
      <c r="AG1351" s="20"/>
      <c r="AH1351" s="21"/>
      <c r="AI1351" s="39"/>
      <c r="AJ1351" s="39"/>
      <c r="AK1351" s="19"/>
      <c r="AL1351" s="19"/>
      <c r="AM1351" s="19"/>
      <c r="AN1351" s="19"/>
      <c r="AO1351" s="19"/>
      <c r="AP1351" s="19"/>
    </row>
    <row r="1352" spans="1:42" x14ac:dyDescent="0.25">
      <c r="A1352" s="32"/>
      <c r="AG1352" s="20"/>
      <c r="AH1352" s="21"/>
      <c r="AI1352" s="39"/>
      <c r="AJ1352" s="39"/>
      <c r="AK1352" s="19"/>
      <c r="AL1352" s="19"/>
      <c r="AM1352" s="19"/>
      <c r="AN1352" s="19"/>
      <c r="AO1352" s="19"/>
      <c r="AP1352" s="19"/>
    </row>
    <row r="1353" spans="1:42" x14ac:dyDescent="0.25">
      <c r="A1353" s="32"/>
      <c r="AG1353" s="20"/>
      <c r="AH1353" s="21"/>
      <c r="AI1353" s="39"/>
      <c r="AJ1353" s="39"/>
      <c r="AK1353" s="19"/>
      <c r="AL1353" s="19"/>
      <c r="AM1353" s="19"/>
      <c r="AN1353" s="19"/>
      <c r="AO1353" s="19"/>
      <c r="AP1353" s="19"/>
    </row>
    <row r="1354" spans="1:42" x14ac:dyDescent="0.25">
      <c r="A1354" s="32"/>
      <c r="AG1354" s="20"/>
      <c r="AH1354" s="21"/>
      <c r="AI1354" s="39"/>
      <c r="AJ1354" s="39"/>
      <c r="AK1354" s="19"/>
      <c r="AL1354" s="19"/>
      <c r="AM1354" s="19"/>
      <c r="AN1354" s="19"/>
      <c r="AO1354" s="19"/>
      <c r="AP1354" s="19"/>
    </row>
    <row r="1355" spans="1:42" x14ac:dyDescent="0.25">
      <c r="A1355" s="32"/>
      <c r="AG1355" s="20"/>
      <c r="AH1355" s="21"/>
      <c r="AI1355" s="39"/>
      <c r="AJ1355" s="39"/>
      <c r="AK1355" s="19"/>
      <c r="AL1355" s="19"/>
      <c r="AM1355" s="19"/>
      <c r="AN1355" s="19"/>
      <c r="AO1355" s="19"/>
      <c r="AP1355" s="19"/>
    </row>
    <row r="1356" spans="1:42" x14ac:dyDescent="0.25">
      <c r="A1356" s="32"/>
      <c r="AG1356" s="20"/>
      <c r="AH1356" s="21"/>
      <c r="AI1356" s="39"/>
      <c r="AJ1356" s="39"/>
      <c r="AK1356" s="19"/>
      <c r="AL1356" s="19"/>
      <c r="AM1356" s="19"/>
      <c r="AN1356" s="19"/>
      <c r="AO1356" s="19"/>
      <c r="AP1356" s="19"/>
    </row>
    <row r="1357" spans="1:42" x14ac:dyDescent="0.25">
      <c r="A1357" s="32"/>
      <c r="AG1357" s="20"/>
      <c r="AH1357" s="21"/>
      <c r="AI1357" s="39"/>
      <c r="AJ1357" s="39"/>
      <c r="AK1357" s="19"/>
      <c r="AL1357" s="19"/>
      <c r="AM1357" s="19"/>
      <c r="AN1357" s="19"/>
      <c r="AO1357" s="19"/>
      <c r="AP1357" s="19"/>
    </row>
    <row r="1358" spans="1:42" x14ac:dyDescent="0.25">
      <c r="A1358" s="32"/>
      <c r="AG1358" s="20"/>
      <c r="AH1358" s="21"/>
      <c r="AI1358" s="39"/>
      <c r="AJ1358" s="39"/>
      <c r="AK1358" s="19"/>
      <c r="AL1358" s="19"/>
      <c r="AM1358" s="19"/>
      <c r="AN1358" s="19"/>
      <c r="AO1358" s="19"/>
      <c r="AP1358" s="19"/>
    </row>
    <row r="1359" spans="1:42" x14ac:dyDescent="0.25">
      <c r="A1359" s="32"/>
      <c r="AG1359" s="20"/>
      <c r="AH1359" s="21"/>
      <c r="AI1359" s="39"/>
      <c r="AJ1359" s="39"/>
      <c r="AK1359" s="19"/>
      <c r="AL1359" s="19"/>
      <c r="AM1359" s="19"/>
      <c r="AN1359" s="19"/>
      <c r="AO1359" s="19"/>
      <c r="AP1359" s="19"/>
    </row>
    <row r="1360" spans="1:42" x14ac:dyDescent="0.25">
      <c r="A1360" s="32"/>
      <c r="AG1360" s="20"/>
      <c r="AH1360" s="21"/>
      <c r="AI1360" s="39"/>
      <c r="AJ1360" s="39"/>
      <c r="AK1360" s="19"/>
      <c r="AL1360" s="19"/>
      <c r="AM1360" s="19"/>
      <c r="AN1360" s="19"/>
      <c r="AO1360" s="19"/>
      <c r="AP1360" s="19"/>
    </row>
    <row r="1361" spans="1:42" x14ac:dyDescent="0.25">
      <c r="A1361" s="32"/>
      <c r="AG1361" s="20"/>
      <c r="AH1361" s="21"/>
      <c r="AI1361" s="39"/>
      <c r="AJ1361" s="39"/>
      <c r="AK1361" s="19"/>
      <c r="AL1361" s="19"/>
      <c r="AM1361" s="19"/>
      <c r="AN1361" s="19"/>
      <c r="AO1361" s="19"/>
      <c r="AP1361" s="19"/>
    </row>
    <row r="1362" spans="1:42" x14ac:dyDescent="0.25">
      <c r="A1362" s="32"/>
      <c r="AG1362" s="20"/>
      <c r="AH1362" s="21"/>
      <c r="AI1362" s="39"/>
      <c r="AJ1362" s="39"/>
      <c r="AK1362" s="19"/>
      <c r="AL1362" s="19"/>
      <c r="AM1362" s="19"/>
      <c r="AN1362" s="19"/>
      <c r="AO1362" s="19"/>
      <c r="AP1362" s="19"/>
    </row>
    <row r="1363" spans="1:42" x14ac:dyDescent="0.25">
      <c r="A1363" s="32"/>
      <c r="AG1363" s="20"/>
      <c r="AH1363" s="21"/>
      <c r="AI1363" s="39"/>
      <c r="AJ1363" s="39"/>
      <c r="AK1363" s="19"/>
      <c r="AL1363" s="19"/>
      <c r="AM1363" s="19"/>
      <c r="AN1363" s="19"/>
      <c r="AO1363" s="19"/>
      <c r="AP1363" s="19"/>
    </row>
    <row r="1364" spans="1:42" x14ac:dyDescent="0.25">
      <c r="A1364" s="32"/>
      <c r="AG1364" s="20"/>
      <c r="AH1364" s="21"/>
      <c r="AI1364" s="39"/>
      <c r="AJ1364" s="39"/>
      <c r="AK1364" s="19"/>
      <c r="AL1364" s="19"/>
      <c r="AM1364" s="19"/>
      <c r="AN1364" s="19"/>
      <c r="AO1364" s="19"/>
      <c r="AP1364" s="19"/>
    </row>
    <row r="1365" spans="1:42" x14ac:dyDescent="0.25">
      <c r="A1365" s="32"/>
      <c r="AG1365" s="20"/>
      <c r="AH1365" s="21"/>
      <c r="AI1365" s="39"/>
      <c r="AJ1365" s="39"/>
      <c r="AK1365" s="19"/>
      <c r="AL1365" s="19"/>
      <c r="AM1365" s="19"/>
      <c r="AN1365" s="19"/>
      <c r="AO1365" s="19"/>
      <c r="AP1365" s="19"/>
    </row>
    <row r="1366" spans="1:42" x14ac:dyDescent="0.25">
      <c r="A1366" s="32"/>
      <c r="AG1366" s="20"/>
      <c r="AH1366" s="21"/>
      <c r="AI1366" s="39"/>
      <c r="AJ1366" s="39"/>
      <c r="AK1366" s="19"/>
      <c r="AL1366" s="19"/>
      <c r="AM1366" s="19"/>
      <c r="AN1366" s="19"/>
      <c r="AO1366" s="19"/>
      <c r="AP1366" s="19"/>
    </row>
    <row r="1367" spans="1:42" x14ac:dyDescent="0.25">
      <c r="A1367" s="32"/>
      <c r="AG1367" s="20"/>
      <c r="AH1367" s="21"/>
      <c r="AI1367" s="39"/>
      <c r="AJ1367" s="39"/>
      <c r="AK1367" s="19"/>
      <c r="AL1367" s="19"/>
      <c r="AM1367" s="19"/>
      <c r="AN1367" s="19"/>
      <c r="AO1367" s="19"/>
      <c r="AP1367" s="19"/>
    </row>
    <row r="1368" spans="1:42" x14ac:dyDescent="0.25">
      <c r="A1368" s="32"/>
      <c r="AG1368" s="20"/>
      <c r="AH1368" s="21"/>
      <c r="AI1368" s="39"/>
      <c r="AJ1368" s="39"/>
      <c r="AK1368" s="19"/>
      <c r="AL1368" s="19"/>
      <c r="AM1368" s="19"/>
      <c r="AN1368" s="19"/>
      <c r="AO1368" s="19"/>
      <c r="AP1368" s="19"/>
    </row>
    <row r="1369" spans="1:42" x14ac:dyDescent="0.25">
      <c r="A1369" s="32"/>
      <c r="AG1369" s="20"/>
      <c r="AH1369" s="21"/>
      <c r="AI1369" s="39"/>
      <c r="AJ1369" s="39"/>
      <c r="AK1369" s="19"/>
      <c r="AL1369" s="19"/>
      <c r="AM1369" s="19"/>
      <c r="AN1369" s="19"/>
      <c r="AO1369" s="19"/>
      <c r="AP1369" s="19"/>
    </row>
    <row r="1370" spans="1:42" x14ac:dyDescent="0.25">
      <c r="A1370" s="32"/>
      <c r="AG1370" s="20"/>
      <c r="AH1370" s="21"/>
      <c r="AI1370" s="39"/>
      <c r="AJ1370" s="39"/>
      <c r="AK1370" s="19"/>
      <c r="AL1370" s="19"/>
      <c r="AM1370" s="19"/>
      <c r="AN1370" s="19"/>
      <c r="AO1370" s="19"/>
      <c r="AP1370" s="19"/>
    </row>
    <row r="1371" spans="1:42" x14ac:dyDescent="0.25">
      <c r="A1371" s="32"/>
      <c r="AG1371" s="20"/>
      <c r="AH1371" s="21"/>
      <c r="AI1371" s="39"/>
      <c r="AJ1371" s="39"/>
      <c r="AK1371" s="19"/>
      <c r="AL1371" s="19"/>
      <c r="AM1371" s="19"/>
      <c r="AN1371" s="19"/>
      <c r="AO1371" s="19"/>
      <c r="AP1371" s="19"/>
    </row>
    <row r="1372" spans="1:42" x14ac:dyDescent="0.25">
      <c r="A1372" s="32"/>
      <c r="AG1372" s="20"/>
      <c r="AH1372" s="21"/>
      <c r="AI1372" s="39"/>
      <c r="AJ1372" s="39"/>
      <c r="AK1372" s="19"/>
      <c r="AL1372" s="19"/>
      <c r="AM1372" s="19"/>
      <c r="AN1372" s="19"/>
      <c r="AO1372" s="19"/>
      <c r="AP1372" s="19"/>
    </row>
    <row r="1373" spans="1:42" x14ac:dyDescent="0.25">
      <c r="A1373" s="32"/>
      <c r="AG1373" s="20"/>
      <c r="AH1373" s="21"/>
      <c r="AI1373" s="39"/>
      <c r="AJ1373" s="39"/>
      <c r="AK1373" s="19"/>
      <c r="AL1373" s="19"/>
      <c r="AM1373" s="19"/>
      <c r="AN1373" s="19"/>
      <c r="AO1373" s="19"/>
      <c r="AP1373" s="19"/>
    </row>
    <row r="1374" spans="1:42" x14ac:dyDescent="0.25">
      <c r="A1374" s="32"/>
      <c r="AG1374" s="20"/>
      <c r="AH1374" s="21"/>
      <c r="AI1374" s="39"/>
      <c r="AJ1374" s="39"/>
      <c r="AK1374" s="19"/>
      <c r="AL1374" s="19"/>
      <c r="AM1374" s="19"/>
      <c r="AN1374" s="19"/>
      <c r="AO1374" s="19"/>
      <c r="AP1374" s="19"/>
    </row>
    <row r="1375" spans="1:42" x14ac:dyDescent="0.25">
      <c r="A1375" s="32"/>
      <c r="AG1375" s="20"/>
      <c r="AH1375" s="21"/>
      <c r="AI1375" s="39"/>
      <c r="AJ1375" s="39"/>
      <c r="AK1375" s="19"/>
      <c r="AL1375" s="19"/>
      <c r="AM1375" s="19"/>
      <c r="AN1375" s="19"/>
      <c r="AO1375" s="19"/>
      <c r="AP1375" s="19"/>
    </row>
    <row r="1376" spans="1:42" x14ac:dyDescent="0.25">
      <c r="A1376" s="32"/>
      <c r="AG1376" s="20"/>
      <c r="AH1376" s="21"/>
      <c r="AI1376" s="39"/>
      <c r="AJ1376" s="39"/>
      <c r="AK1376" s="19"/>
      <c r="AL1376" s="19"/>
      <c r="AM1376" s="19"/>
      <c r="AN1376" s="19"/>
      <c r="AO1376" s="19"/>
      <c r="AP1376" s="19"/>
    </row>
    <row r="1377" spans="1:42" x14ac:dyDescent="0.25">
      <c r="A1377" s="32"/>
      <c r="AG1377" s="20"/>
      <c r="AH1377" s="21"/>
      <c r="AI1377" s="39"/>
      <c r="AJ1377" s="39"/>
      <c r="AK1377" s="19"/>
      <c r="AL1377" s="19"/>
      <c r="AM1377" s="19"/>
      <c r="AN1377" s="19"/>
      <c r="AO1377" s="19"/>
      <c r="AP1377" s="19"/>
    </row>
    <row r="1378" spans="1:42" x14ac:dyDescent="0.25">
      <c r="A1378" s="32"/>
      <c r="AG1378" s="20"/>
      <c r="AH1378" s="21"/>
      <c r="AI1378" s="39"/>
      <c r="AJ1378" s="39"/>
      <c r="AK1378" s="19"/>
      <c r="AL1378" s="19"/>
      <c r="AM1378" s="19"/>
      <c r="AN1378" s="19"/>
      <c r="AO1378" s="19"/>
      <c r="AP1378" s="19"/>
    </row>
    <row r="1379" spans="1:42" x14ac:dyDescent="0.25">
      <c r="A1379" s="32"/>
      <c r="AG1379" s="20"/>
      <c r="AH1379" s="21"/>
      <c r="AI1379" s="39"/>
      <c r="AJ1379" s="39"/>
      <c r="AK1379" s="19"/>
      <c r="AL1379" s="19"/>
      <c r="AM1379" s="19"/>
      <c r="AN1379" s="19"/>
      <c r="AO1379" s="19"/>
      <c r="AP1379" s="19"/>
    </row>
    <row r="1380" spans="1:42" x14ac:dyDescent="0.25">
      <c r="A1380" s="32"/>
      <c r="AG1380" s="20"/>
      <c r="AH1380" s="21"/>
      <c r="AI1380" s="39"/>
      <c r="AJ1380" s="39"/>
      <c r="AK1380" s="19"/>
      <c r="AL1380" s="19"/>
      <c r="AM1380" s="19"/>
      <c r="AN1380" s="19"/>
      <c r="AO1380" s="19"/>
      <c r="AP1380" s="19"/>
    </row>
    <row r="1381" spans="1:42" x14ac:dyDescent="0.25">
      <c r="A1381" s="32"/>
      <c r="AG1381" s="20"/>
      <c r="AH1381" s="21"/>
      <c r="AI1381" s="39"/>
      <c r="AJ1381" s="39"/>
      <c r="AK1381" s="19"/>
      <c r="AL1381" s="19"/>
      <c r="AM1381" s="19"/>
      <c r="AN1381" s="19"/>
      <c r="AO1381" s="19"/>
      <c r="AP1381" s="19"/>
    </row>
    <row r="1382" spans="1:42" x14ac:dyDescent="0.25">
      <c r="A1382" s="32"/>
      <c r="AG1382" s="20"/>
      <c r="AH1382" s="21"/>
      <c r="AI1382" s="39"/>
      <c r="AJ1382" s="39"/>
      <c r="AK1382" s="19"/>
      <c r="AL1382" s="19"/>
      <c r="AM1382" s="19"/>
      <c r="AN1382" s="19"/>
      <c r="AO1382" s="19"/>
      <c r="AP1382" s="19"/>
    </row>
    <row r="1383" spans="1:42" x14ac:dyDescent="0.25">
      <c r="A1383" s="32"/>
      <c r="AG1383" s="20"/>
      <c r="AH1383" s="21"/>
      <c r="AI1383" s="39"/>
      <c r="AJ1383" s="39"/>
      <c r="AK1383" s="19"/>
      <c r="AL1383" s="19"/>
      <c r="AM1383" s="19"/>
      <c r="AN1383" s="19"/>
      <c r="AO1383" s="19"/>
      <c r="AP1383" s="19"/>
    </row>
    <row r="1384" spans="1:42" x14ac:dyDescent="0.25">
      <c r="A1384" s="32"/>
      <c r="AG1384" s="20"/>
      <c r="AH1384" s="21"/>
      <c r="AI1384" s="39"/>
      <c r="AJ1384" s="39"/>
      <c r="AK1384" s="19"/>
      <c r="AL1384" s="19"/>
      <c r="AM1384" s="19"/>
      <c r="AN1384" s="19"/>
      <c r="AO1384" s="19"/>
      <c r="AP1384" s="19"/>
    </row>
    <row r="1385" spans="1:42" x14ac:dyDescent="0.25">
      <c r="A1385" s="32"/>
      <c r="AG1385" s="20"/>
      <c r="AH1385" s="21"/>
      <c r="AI1385" s="39"/>
      <c r="AJ1385" s="39"/>
      <c r="AK1385" s="19"/>
      <c r="AL1385" s="19"/>
      <c r="AM1385" s="19"/>
      <c r="AN1385" s="19"/>
      <c r="AO1385" s="19"/>
      <c r="AP1385" s="19"/>
    </row>
    <row r="1386" spans="1:42" x14ac:dyDescent="0.25">
      <c r="A1386" s="32"/>
      <c r="AG1386" s="20"/>
      <c r="AH1386" s="21"/>
      <c r="AI1386" s="39"/>
      <c r="AJ1386" s="39"/>
      <c r="AK1386" s="19"/>
      <c r="AL1386" s="19"/>
      <c r="AM1386" s="19"/>
      <c r="AN1386" s="19"/>
      <c r="AO1386" s="19"/>
      <c r="AP1386" s="19"/>
    </row>
    <row r="1387" spans="1:42" x14ac:dyDescent="0.25">
      <c r="A1387" s="32"/>
      <c r="AG1387" s="20"/>
      <c r="AH1387" s="21"/>
      <c r="AI1387" s="39"/>
      <c r="AJ1387" s="39"/>
      <c r="AK1387" s="19"/>
      <c r="AL1387" s="19"/>
      <c r="AM1387" s="19"/>
      <c r="AN1387" s="19"/>
      <c r="AO1387" s="19"/>
      <c r="AP1387" s="19"/>
    </row>
    <row r="1388" spans="1:42" x14ac:dyDescent="0.25">
      <c r="A1388" s="32"/>
      <c r="AG1388" s="20"/>
      <c r="AH1388" s="21"/>
      <c r="AI1388" s="39"/>
      <c r="AJ1388" s="39"/>
      <c r="AK1388" s="19"/>
      <c r="AL1388" s="19"/>
      <c r="AM1388" s="19"/>
      <c r="AN1388" s="19"/>
      <c r="AO1388" s="19"/>
      <c r="AP1388" s="19"/>
    </row>
    <row r="1389" spans="1:42" x14ac:dyDescent="0.25">
      <c r="A1389" s="32"/>
      <c r="AG1389" s="20"/>
      <c r="AH1389" s="21"/>
      <c r="AI1389" s="39"/>
      <c r="AJ1389" s="39"/>
      <c r="AK1389" s="19"/>
      <c r="AL1389" s="19"/>
      <c r="AM1389" s="19"/>
      <c r="AN1389" s="19"/>
      <c r="AO1389" s="19"/>
      <c r="AP1389" s="19"/>
    </row>
    <row r="1390" spans="1:42" x14ac:dyDescent="0.25">
      <c r="A1390" s="32"/>
      <c r="AG1390" s="20"/>
      <c r="AH1390" s="21"/>
      <c r="AI1390" s="39"/>
      <c r="AJ1390" s="39"/>
      <c r="AK1390" s="19"/>
      <c r="AL1390" s="19"/>
      <c r="AM1390" s="19"/>
      <c r="AN1390" s="19"/>
      <c r="AO1390" s="19"/>
      <c r="AP1390" s="19"/>
    </row>
    <row r="1391" spans="1:42" x14ac:dyDescent="0.25">
      <c r="A1391" s="32"/>
      <c r="AG1391" s="20"/>
      <c r="AH1391" s="21"/>
      <c r="AI1391" s="39"/>
      <c r="AJ1391" s="39"/>
      <c r="AK1391" s="19"/>
      <c r="AL1391" s="19"/>
      <c r="AM1391" s="19"/>
      <c r="AN1391" s="19"/>
      <c r="AO1391" s="19"/>
      <c r="AP1391" s="19"/>
    </row>
    <row r="1392" spans="1:42" x14ac:dyDescent="0.25">
      <c r="A1392" s="32"/>
      <c r="AG1392" s="20"/>
      <c r="AH1392" s="21"/>
      <c r="AI1392" s="39"/>
      <c r="AJ1392" s="39"/>
      <c r="AK1392" s="19"/>
      <c r="AL1392" s="19"/>
      <c r="AM1392" s="19"/>
      <c r="AN1392" s="19"/>
      <c r="AO1392" s="19"/>
      <c r="AP1392" s="19"/>
    </row>
    <row r="1393" spans="1:42" x14ac:dyDescent="0.25">
      <c r="A1393" s="32"/>
      <c r="AG1393" s="20"/>
      <c r="AH1393" s="21"/>
      <c r="AI1393" s="39"/>
      <c r="AJ1393" s="39"/>
      <c r="AK1393" s="19"/>
      <c r="AL1393" s="19"/>
      <c r="AM1393" s="19"/>
      <c r="AN1393" s="19"/>
      <c r="AO1393" s="19"/>
      <c r="AP1393" s="19"/>
    </row>
    <row r="1394" spans="1:42" x14ac:dyDescent="0.25">
      <c r="A1394" s="32"/>
      <c r="AG1394" s="20"/>
      <c r="AH1394" s="21"/>
      <c r="AI1394" s="39"/>
      <c r="AJ1394" s="39"/>
      <c r="AK1394" s="19"/>
      <c r="AL1394" s="19"/>
      <c r="AM1394" s="19"/>
      <c r="AN1394" s="19"/>
      <c r="AO1394" s="19"/>
      <c r="AP1394" s="19"/>
    </row>
    <row r="1395" spans="1:42" x14ac:dyDescent="0.25">
      <c r="A1395" s="32"/>
      <c r="AG1395" s="20"/>
      <c r="AH1395" s="21"/>
      <c r="AI1395" s="39"/>
      <c r="AJ1395" s="39"/>
      <c r="AK1395" s="19"/>
      <c r="AL1395" s="19"/>
      <c r="AM1395" s="19"/>
      <c r="AN1395" s="19"/>
      <c r="AO1395" s="19"/>
      <c r="AP1395" s="19"/>
    </row>
    <row r="1396" spans="1:42" x14ac:dyDescent="0.25">
      <c r="A1396" s="32"/>
      <c r="AG1396" s="20"/>
      <c r="AH1396" s="21"/>
      <c r="AI1396" s="39"/>
      <c r="AJ1396" s="39"/>
      <c r="AK1396" s="19"/>
      <c r="AL1396" s="19"/>
      <c r="AM1396" s="19"/>
      <c r="AN1396" s="19"/>
      <c r="AO1396" s="19"/>
      <c r="AP1396" s="19"/>
    </row>
    <row r="1397" spans="1:42" x14ac:dyDescent="0.25">
      <c r="A1397" s="32"/>
      <c r="AG1397" s="20"/>
      <c r="AH1397" s="21"/>
      <c r="AI1397" s="39"/>
      <c r="AJ1397" s="39"/>
      <c r="AK1397" s="19"/>
      <c r="AL1397" s="19"/>
      <c r="AM1397" s="19"/>
      <c r="AN1397" s="19"/>
      <c r="AO1397" s="19"/>
      <c r="AP1397" s="19"/>
    </row>
    <row r="1398" spans="1:42" x14ac:dyDescent="0.25">
      <c r="A1398" s="32"/>
      <c r="AG1398" s="20"/>
      <c r="AH1398" s="21"/>
      <c r="AI1398" s="39"/>
      <c r="AJ1398" s="39"/>
      <c r="AK1398" s="19"/>
      <c r="AL1398" s="19"/>
      <c r="AM1398" s="19"/>
      <c r="AN1398" s="19"/>
      <c r="AO1398" s="19"/>
      <c r="AP1398" s="19"/>
    </row>
    <row r="1399" spans="1:42" x14ac:dyDescent="0.25">
      <c r="A1399" s="32"/>
      <c r="AG1399" s="20"/>
      <c r="AH1399" s="21"/>
      <c r="AI1399" s="39"/>
      <c r="AJ1399" s="39"/>
      <c r="AK1399" s="19"/>
      <c r="AL1399" s="19"/>
      <c r="AM1399" s="19"/>
      <c r="AN1399" s="19"/>
      <c r="AO1399" s="19"/>
      <c r="AP1399" s="19"/>
    </row>
    <row r="1400" spans="1:42" x14ac:dyDescent="0.25">
      <c r="A1400" s="32"/>
      <c r="AG1400" s="20"/>
      <c r="AH1400" s="21"/>
      <c r="AI1400" s="39"/>
      <c r="AJ1400" s="39"/>
      <c r="AK1400" s="19"/>
      <c r="AL1400" s="19"/>
      <c r="AM1400" s="19"/>
      <c r="AN1400" s="19"/>
      <c r="AO1400" s="19"/>
      <c r="AP1400" s="19"/>
    </row>
    <row r="1401" spans="1:42" x14ac:dyDescent="0.25">
      <c r="A1401" s="32"/>
      <c r="AG1401" s="20"/>
      <c r="AH1401" s="21"/>
      <c r="AI1401" s="39"/>
      <c r="AJ1401" s="39"/>
      <c r="AK1401" s="19"/>
      <c r="AL1401" s="19"/>
      <c r="AM1401" s="19"/>
      <c r="AN1401" s="19"/>
      <c r="AO1401" s="19"/>
      <c r="AP1401" s="19"/>
    </row>
    <row r="1402" spans="1:42" x14ac:dyDescent="0.25">
      <c r="A1402" s="32"/>
      <c r="AG1402" s="20"/>
      <c r="AH1402" s="21"/>
      <c r="AI1402" s="39"/>
      <c r="AJ1402" s="39"/>
      <c r="AK1402" s="19"/>
      <c r="AL1402" s="19"/>
      <c r="AM1402" s="19"/>
      <c r="AN1402" s="19"/>
      <c r="AO1402" s="19"/>
      <c r="AP1402" s="19"/>
    </row>
    <row r="1403" spans="1:42" x14ac:dyDescent="0.25">
      <c r="A1403" s="32"/>
      <c r="AG1403" s="20"/>
      <c r="AH1403" s="21"/>
      <c r="AI1403" s="39"/>
      <c r="AJ1403" s="39"/>
      <c r="AK1403" s="19"/>
      <c r="AL1403" s="19"/>
      <c r="AM1403" s="19"/>
      <c r="AN1403" s="19"/>
      <c r="AO1403" s="19"/>
      <c r="AP1403" s="19"/>
    </row>
    <row r="1404" spans="1:42" x14ac:dyDescent="0.25">
      <c r="A1404" s="32"/>
      <c r="AG1404" s="20"/>
      <c r="AH1404" s="21"/>
      <c r="AI1404" s="39"/>
      <c r="AJ1404" s="39"/>
      <c r="AK1404" s="19"/>
      <c r="AL1404" s="19"/>
      <c r="AM1404" s="19"/>
      <c r="AN1404" s="19"/>
      <c r="AO1404" s="19"/>
      <c r="AP1404" s="19"/>
    </row>
    <row r="1405" spans="1:42" x14ac:dyDescent="0.25">
      <c r="A1405" s="32"/>
      <c r="AG1405" s="20"/>
      <c r="AH1405" s="21"/>
      <c r="AI1405" s="39"/>
      <c r="AJ1405" s="39"/>
      <c r="AK1405" s="19"/>
      <c r="AL1405" s="19"/>
      <c r="AM1405" s="19"/>
      <c r="AN1405" s="19"/>
      <c r="AO1405" s="19"/>
      <c r="AP1405" s="19"/>
    </row>
    <row r="1406" spans="1:42" x14ac:dyDescent="0.25">
      <c r="A1406" s="32"/>
      <c r="AG1406" s="20"/>
      <c r="AH1406" s="21"/>
      <c r="AI1406" s="39"/>
      <c r="AJ1406" s="39"/>
      <c r="AK1406" s="19"/>
      <c r="AL1406" s="19"/>
      <c r="AM1406" s="19"/>
      <c r="AN1406" s="19"/>
      <c r="AO1406" s="19"/>
      <c r="AP1406" s="19"/>
    </row>
    <row r="1407" spans="1:42" x14ac:dyDescent="0.25">
      <c r="A1407" s="32"/>
      <c r="AG1407" s="20"/>
      <c r="AH1407" s="21"/>
      <c r="AI1407" s="39"/>
      <c r="AJ1407" s="39"/>
      <c r="AK1407" s="19"/>
      <c r="AL1407" s="19"/>
      <c r="AM1407" s="19"/>
      <c r="AN1407" s="19"/>
      <c r="AO1407" s="19"/>
      <c r="AP1407" s="19"/>
    </row>
    <row r="1408" spans="1:42" x14ac:dyDescent="0.25">
      <c r="A1408" s="32"/>
      <c r="AG1408" s="20"/>
      <c r="AH1408" s="21"/>
      <c r="AI1408" s="39"/>
      <c r="AJ1408" s="39"/>
      <c r="AK1408" s="19"/>
      <c r="AL1408" s="19"/>
      <c r="AM1408" s="19"/>
      <c r="AN1408" s="19"/>
      <c r="AO1408" s="19"/>
      <c r="AP1408" s="19"/>
    </row>
    <row r="1409" spans="1:42" x14ac:dyDescent="0.25">
      <c r="A1409" s="32"/>
      <c r="AG1409" s="20"/>
      <c r="AH1409" s="21"/>
      <c r="AI1409" s="39"/>
      <c r="AJ1409" s="39"/>
      <c r="AK1409" s="19"/>
      <c r="AL1409" s="19"/>
      <c r="AM1409" s="19"/>
      <c r="AN1409" s="19"/>
      <c r="AO1409" s="19"/>
      <c r="AP1409" s="19"/>
    </row>
    <row r="1410" spans="1:42" x14ac:dyDescent="0.25">
      <c r="A1410" s="32"/>
      <c r="AG1410" s="20"/>
      <c r="AH1410" s="21"/>
      <c r="AI1410" s="39"/>
      <c r="AJ1410" s="39"/>
      <c r="AK1410" s="19"/>
      <c r="AL1410" s="19"/>
      <c r="AM1410" s="19"/>
      <c r="AN1410" s="19"/>
      <c r="AO1410" s="19"/>
      <c r="AP1410" s="19"/>
    </row>
    <row r="1411" spans="1:42" x14ac:dyDescent="0.25">
      <c r="A1411" s="32"/>
      <c r="AG1411" s="20"/>
      <c r="AH1411" s="21"/>
      <c r="AI1411" s="39"/>
      <c r="AJ1411" s="39"/>
      <c r="AK1411" s="19"/>
      <c r="AL1411" s="19"/>
      <c r="AM1411" s="19"/>
      <c r="AN1411" s="19"/>
      <c r="AO1411" s="19"/>
      <c r="AP1411" s="19"/>
    </row>
    <row r="1412" spans="1:42" x14ac:dyDescent="0.25">
      <c r="A1412" s="32"/>
      <c r="AG1412" s="20"/>
      <c r="AH1412" s="21"/>
      <c r="AI1412" s="39"/>
      <c r="AJ1412" s="39"/>
      <c r="AK1412" s="19"/>
      <c r="AL1412" s="19"/>
      <c r="AM1412" s="19"/>
      <c r="AN1412" s="19"/>
      <c r="AO1412" s="19"/>
      <c r="AP1412" s="19"/>
    </row>
    <row r="1413" spans="1:42" x14ac:dyDescent="0.25">
      <c r="A1413" s="32"/>
      <c r="AG1413" s="20"/>
      <c r="AH1413" s="21"/>
      <c r="AI1413" s="39"/>
      <c r="AJ1413" s="39"/>
      <c r="AK1413" s="19"/>
      <c r="AL1413" s="19"/>
      <c r="AM1413" s="19"/>
      <c r="AN1413" s="19"/>
      <c r="AO1413" s="19"/>
      <c r="AP1413" s="19"/>
    </row>
    <row r="1414" spans="1:42" x14ac:dyDescent="0.25">
      <c r="A1414" s="32"/>
      <c r="AG1414" s="20"/>
      <c r="AH1414" s="21"/>
      <c r="AI1414" s="39"/>
      <c r="AJ1414" s="39"/>
      <c r="AK1414" s="19"/>
      <c r="AL1414" s="19"/>
      <c r="AM1414" s="19"/>
      <c r="AN1414" s="19"/>
      <c r="AO1414" s="19"/>
      <c r="AP1414" s="19"/>
    </row>
    <row r="1415" spans="1:42" x14ac:dyDescent="0.25">
      <c r="A1415" s="32"/>
      <c r="AG1415" s="20"/>
      <c r="AH1415" s="21"/>
      <c r="AI1415" s="39"/>
      <c r="AJ1415" s="39"/>
      <c r="AK1415" s="19"/>
      <c r="AL1415" s="19"/>
      <c r="AM1415" s="19"/>
      <c r="AN1415" s="19"/>
      <c r="AO1415" s="19"/>
      <c r="AP1415" s="19"/>
    </row>
    <row r="1416" spans="1:42" x14ac:dyDescent="0.25">
      <c r="A1416" s="32"/>
      <c r="AG1416" s="20"/>
      <c r="AH1416" s="21"/>
      <c r="AI1416" s="39"/>
      <c r="AJ1416" s="39"/>
      <c r="AK1416" s="19"/>
      <c r="AL1416" s="19"/>
      <c r="AM1416" s="19"/>
      <c r="AN1416" s="19"/>
      <c r="AO1416" s="19"/>
      <c r="AP1416" s="19"/>
    </row>
    <row r="1417" spans="1:42" x14ac:dyDescent="0.25">
      <c r="A1417" s="32"/>
      <c r="AG1417" s="20"/>
      <c r="AH1417" s="21"/>
      <c r="AI1417" s="39"/>
      <c r="AJ1417" s="39"/>
      <c r="AK1417" s="19"/>
      <c r="AL1417" s="19"/>
      <c r="AM1417" s="19"/>
      <c r="AN1417" s="19"/>
      <c r="AO1417" s="19"/>
      <c r="AP1417" s="19"/>
    </row>
    <row r="1418" spans="1:42" x14ac:dyDescent="0.25">
      <c r="A1418" s="32"/>
      <c r="AG1418" s="20"/>
      <c r="AH1418" s="21"/>
      <c r="AI1418" s="39"/>
      <c r="AJ1418" s="39"/>
      <c r="AK1418" s="19"/>
      <c r="AL1418" s="19"/>
      <c r="AM1418" s="19"/>
      <c r="AN1418" s="19"/>
      <c r="AO1418" s="19"/>
      <c r="AP1418" s="19"/>
    </row>
    <row r="1419" spans="1:42" x14ac:dyDescent="0.25">
      <c r="A1419" s="32"/>
      <c r="AG1419" s="20"/>
      <c r="AH1419" s="21"/>
      <c r="AI1419" s="39"/>
      <c r="AJ1419" s="39"/>
      <c r="AK1419" s="19"/>
      <c r="AL1419" s="19"/>
      <c r="AM1419" s="19"/>
      <c r="AN1419" s="19"/>
      <c r="AO1419" s="19"/>
      <c r="AP1419" s="19"/>
    </row>
    <row r="1420" spans="1:42" x14ac:dyDescent="0.25">
      <c r="A1420" s="32"/>
      <c r="AG1420" s="20"/>
      <c r="AH1420" s="21"/>
      <c r="AI1420" s="39"/>
      <c r="AJ1420" s="39"/>
      <c r="AK1420" s="19"/>
      <c r="AL1420" s="19"/>
      <c r="AM1420" s="19"/>
      <c r="AN1420" s="19"/>
      <c r="AO1420" s="19"/>
      <c r="AP1420" s="19"/>
    </row>
    <row r="1421" spans="1:42" x14ac:dyDescent="0.25">
      <c r="A1421" s="32"/>
      <c r="AG1421" s="20"/>
      <c r="AH1421" s="21"/>
      <c r="AI1421" s="39"/>
      <c r="AJ1421" s="39"/>
      <c r="AK1421" s="19"/>
      <c r="AL1421" s="19"/>
      <c r="AM1421" s="19"/>
      <c r="AN1421" s="19"/>
      <c r="AO1421" s="19"/>
      <c r="AP1421" s="19"/>
    </row>
    <row r="1422" spans="1:42" x14ac:dyDescent="0.25">
      <c r="A1422" s="32"/>
      <c r="AG1422" s="20"/>
      <c r="AH1422" s="21"/>
      <c r="AI1422" s="39"/>
      <c r="AJ1422" s="39"/>
      <c r="AK1422" s="19"/>
      <c r="AL1422" s="19"/>
      <c r="AM1422" s="19"/>
      <c r="AN1422" s="19"/>
      <c r="AO1422" s="19"/>
      <c r="AP1422" s="19"/>
    </row>
    <row r="1423" spans="1:42" x14ac:dyDescent="0.25">
      <c r="A1423" s="32"/>
      <c r="AG1423" s="20"/>
      <c r="AH1423" s="21"/>
      <c r="AI1423" s="39"/>
      <c r="AJ1423" s="39"/>
      <c r="AK1423" s="19"/>
      <c r="AL1423" s="19"/>
      <c r="AM1423" s="19"/>
      <c r="AN1423" s="19"/>
      <c r="AO1423" s="19"/>
      <c r="AP1423" s="19"/>
    </row>
    <row r="1424" spans="1:42" x14ac:dyDescent="0.25">
      <c r="A1424" s="32"/>
      <c r="AG1424" s="20"/>
      <c r="AH1424" s="21"/>
      <c r="AI1424" s="39"/>
      <c r="AJ1424" s="39"/>
      <c r="AK1424" s="19"/>
      <c r="AL1424" s="19"/>
      <c r="AM1424" s="19"/>
      <c r="AN1424" s="19"/>
      <c r="AO1424" s="19"/>
      <c r="AP1424" s="19"/>
    </row>
    <row r="1425" spans="1:42" x14ac:dyDescent="0.25">
      <c r="A1425" s="32"/>
      <c r="AG1425" s="20"/>
      <c r="AH1425" s="21"/>
      <c r="AI1425" s="39"/>
      <c r="AJ1425" s="39"/>
      <c r="AK1425" s="19"/>
      <c r="AL1425" s="19"/>
      <c r="AM1425" s="19"/>
      <c r="AN1425" s="19"/>
      <c r="AO1425" s="19"/>
      <c r="AP1425" s="19"/>
    </row>
    <row r="1426" spans="1:42" x14ac:dyDescent="0.25">
      <c r="A1426" s="32"/>
      <c r="AG1426" s="20"/>
      <c r="AH1426" s="21"/>
      <c r="AI1426" s="39"/>
      <c r="AJ1426" s="39"/>
      <c r="AK1426" s="19"/>
      <c r="AL1426" s="19"/>
      <c r="AM1426" s="19"/>
      <c r="AN1426" s="19"/>
      <c r="AO1426" s="19"/>
      <c r="AP1426" s="19"/>
    </row>
    <row r="1427" spans="1:42" x14ac:dyDescent="0.25">
      <c r="A1427" s="32"/>
      <c r="AG1427" s="20"/>
      <c r="AH1427" s="21"/>
      <c r="AI1427" s="39"/>
      <c r="AJ1427" s="39"/>
      <c r="AK1427" s="19"/>
      <c r="AL1427" s="19"/>
      <c r="AM1427" s="19"/>
      <c r="AN1427" s="19"/>
      <c r="AO1427" s="19"/>
      <c r="AP1427" s="19"/>
    </row>
    <row r="1428" spans="1:42" x14ac:dyDescent="0.25">
      <c r="A1428" s="32"/>
      <c r="AG1428" s="20"/>
      <c r="AH1428" s="21"/>
      <c r="AI1428" s="39"/>
      <c r="AJ1428" s="39"/>
      <c r="AK1428" s="19"/>
      <c r="AL1428" s="19"/>
      <c r="AM1428" s="19"/>
      <c r="AN1428" s="19"/>
      <c r="AO1428" s="19"/>
      <c r="AP1428" s="19"/>
    </row>
    <row r="1429" spans="1:42" x14ac:dyDescent="0.25">
      <c r="A1429" s="32"/>
      <c r="AG1429" s="20"/>
      <c r="AH1429" s="21"/>
      <c r="AI1429" s="39"/>
      <c r="AJ1429" s="39"/>
      <c r="AK1429" s="19"/>
      <c r="AL1429" s="19"/>
      <c r="AM1429" s="19"/>
      <c r="AN1429" s="19"/>
      <c r="AO1429" s="19"/>
      <c r="AP1429" s="19"/>
    </row>
    <row r="1430" spans="1:42" x14ac:dyDescent="0.25">
      <c r="A1430" s="32"/>
      <c r="AG1430" s="20"/>
      <c r="AH1430" s="21"/>
      <c r="AI1430" s="39"/>
      <c r="AJ1430" s="39"/>
      <c r="AK1430" s="19"/>
      <c r="AL1430" s="19"/>
      <c r="AM1430" s="19"/>
      <c r="AN1430" s="19"/>
      <c r="AO1430" s="19"/>
      <c r="AP1430" s="19"/>
    </row>
    <row r="1431" spans="1:42" x14ac:dyDescent="0.25">
      <c r="A1431" s="32"/>
      <c r="AG1431" s="20"/>
      <c r="AH1431" s="21"/>
      <c r="AI1431" s="39"/>
      <c r="AJ1431" s="39"/>
      <c r="AK1431" s="19"/>
      <c r="AL1431" s="19"/>
      <c r="AM1431" s="19"/>
      <c r="AN1431" s="19"/>
      <c r="AO1431" s="19"/>
      <c r="AP1431" s="19"/>
    </row>
    <row r="1432" spans="1:42" x14ac:dyDescent="0.25">
      <c r="A1432" s="32"/>
      <c r="AG1432" s="20"/>
      <c r="AH1432" s="21"/>
      <c r="AI1432" s="39"/>
      <c r="AJ1432" s="39"/>
      <c r="AK1432" s="19"/>
      <c r="AL1432" s="19"/>
      <c r="AM1432" s="19"/>
      <c r="AN1432" s="19"/>
      <c r="AO1432" s="19"/>
      <c r="AP1432" s="19"/>
    </row>
    <row r="1433" spans="1:42" x14ac:dyDescent="0.25">
      <c r="A1433" s="32"/>
      <c r="AG1433" s="20"/>
      <c r="AH1433" s="21"/>
      <c r="AI1433" s="39"/>
      <c r="AJ1433" s="39"/>
      <c r="AK1433" s="19"/>
      <c r="AL1433" s="19"/>
      <c r="AM1433" s="19"/>
      <c r="AN1433" s="19"/>
      <c r="AO1433" s="19"/>
      <c r="AP1433" s="19"/>
    </row>
    <row r="1434" spans="1:42" x14ac:dyDescent="0.25">
      <c r="A1434" s="32"/>
      <c r="AG1434" s="20"/>
      <c r="AH1434" s="21"/>
      <c r="AI1434" s="39"/>
      <c r="AJ1434" s="39"/>
      <c r="AK1434" s="19"/>
      <c r="AL1434" s="19"/>
      <c r="AM1434" s="19"/>
      <c r="AN1434" s="19"/>
      <c r="AO1434" s="19"/>
      <c r="AP1434" s="19"/>
    </row>
    <row r="1435" spans="1:42" x14ac:dyDescent="0.25">
      <c r="A1435" s="32"/>
      <c r="AG1435" s="20"/>
      <c r="AH1435" s="21"/>
      <c r="AI1435" s="39"/>
      <c r="AJ1435" s="39"/>
      <c r="AK1435" s="19"/>
      <c r="AL1435" s="19"/>
      <c r="AM1435" s="19"/>
      <c r="AN1435" s="19"/>
      <c r="AO1435" s="19"/>
      <c r="AP1435" s="19"/>
    </row>
    <row r="1436" spans="1:42" x14ac:dyDescent="0.25">
      <c r="A1436" s="32"/>
      <c r="AG1436" s="20"/>
      <c r="AH1436" s="21"/>
      <c r="AI1436" s="39"/>
      <c r="AJ1436" s="39"/>
      <c r="AK1436" s="19"/>
      <c r="AL1436" s="19"/>
      <c r="AM1436" s="19"/>
      <c r="AN1436" s="19"/>
      <c r="AO1436" s="19"/>
      <c r="AP1436" s="19"/>
    </row>
    <row r="1437" spans="1:42" x14ac:dyDescent="0.25">
      <c r="A1437" s="32"/>
      <c r="AG1437" s="20"/>
      <c r="AH1437" s="21"/>
      <c r="AI1437" s="39"/>
      <c r="AJ1437" s="39"/>
      <c r="AK1437" s="19"/>
      <c r="AL1437" s="19"/>
      <c r="AM1437" s="19"/>
      <c r="AN1437" s="19"/>
      <c r="AO1437" s="19"/>
      <c r="AP1437" s="19"/>
    </row>
    <row r="1438" spans="1:42" x14ac:dyDescent="0.25">
      <c r="A1438" s="32"/>
      <c r="AG1438" s="20"/>
      <c r="AH1438" s="21"/>
      <c r="AI1438" s="39"/>
      <c r="AJ1438" s="39"/>
      <c r="AK1438" s="19"/>
      <c r="AL1438" s="19"/>
      <c r="AM1438" s="19"/>
      <c r="AN1438" s="19"/>
      <c r="AO1438" s="19"/>
      <c r="AP1438" s="19"/>
    </row>
    <row r="1439" spans="1:42" x14ac:dyDescent="0.25">
      <c r="A1439" s="32"/>
      <c r="AG1439" s="20"/>
      <c r="AH1439" s="21"/>
      <c r="AI1439" s="39"/>
      <c r="AJ1439" s="39"/>
      <c r="AK1439" s="19"/>
      <c r="AL1439" s="19"/>
      <c r="AM1439" s="19"/>
      <c r="AN1439" s="19"/>
      <c r="AO1439" s="19"/>
      <c r="AP1439" s="19"/>
    </row>
    <row r="1440" spans="1:42" x14ac:dyDescent="0.25">
      <c r="A1440" s="32"/>
      <c r="AG1440" s="20"/>
      <c r="AH1440" s="21"/>
      <c r="AI1440" s="39"/>
      <c r="AJ1440" s="39"/>
      <c r="AK1440" s="19"/>
      <c r="AL1440" s="19"/>
      <c r="AM1440" s="19"/>
      <c r="AN1440" s="19"/>
      <c r="AO1440" s="19"/>
      <c r="AP1440" s="19"/>
    </row>
    <row r="1441" spans="1:42" x14ac:dyDescent="0.25">
      <c r="A1441" s="32"/>
      <c r="AG1441" s="20"/>
      <c r="AH1441" s="21"/>
      <c r="AI1441" s="39"/>
      <c r="AJ1441" s="39"/>
      <c r="AK1441" s="19"/>
      <c r="AL1441" s="19"/>
      <c r="AM1441" s="19"/>
      <c r="AN1441" s="19"/>
      <c r="AO1441" s="19"/>
      <c r="AP1441" s="19"/>
    </row>
    <row r="1442" spans="1:42" x14ac:dyDescent="0.25">
      <c r="A1442" s="32"/>
      <c r="AG1442" s="20"/>
      <c r="AH1442" s="21"/>
      <c r="AI1442" s="39"/>
      <c r="AJ1442" s="39"/>
      <c r="AK1442" s="19"/>
      <c r="AL1442" s="19"/>
      <c r="AM1442" s="19"/>
      <c r="AN1442" s="19"/>
      <c r="AO1442" s="19"/>
      <c r="AP1442" s="19"/>
    </row>
    <row r="1443" spans="1:42" x14ac:dyDescent="0.25">
      <c r="A1443" s="32"/>
      <c r="AG1443" s="20"/>
      <c r="AH1443" s="21"/>
      <c r="AI1443" s="39"/>
      <c r="AJ1443" s="39"/>
      <c r="AK1443" s="19"/>
      <c r="AL1443" s="19"/>
      <c r="AM1443" s="19"/>
      <c r="AN1443" s="19"/>
      <c r="AO1443" s="19"/>
      <c r="AP1443" s="19"/>
    </row>
    <row r="1444" spans="1:42" x14ac:dyDescent="0.25">
      <c r="A1444" s="32"/>
      <c r="AG1444" s="20"/>
      <c r="AH1444" s="21"/>
      <c r="AI1444" s="39"/>
      <c r="AJ1444" s="39"/>
      <c r="AK1444" s="19"/>
      <c r="AL1444" s="19"/>
      <c r="AM1444" s="19"/>
      <c r="AN1444" s="19"/>
      <c r="AO1444" s="19"/>
      <c r="AP1444" s="19"/>
    </row>
    <row r="1445" spans="1:42" x14ac:dyDescent="0.25">
      <c r="A1445" s="32"/>
      <c r="AG1445" s="20"/>
      <c r="AH1445" s="21"/>
      <c r="AI1445" s="39"/>
      <c r="AJ1445" s="39"/>
      <c r="AK1445" s="19"/>
      <c r="AL1445" s="19"/>
      <c r="AM1445" s="19"/>
      <c r="AN1445" s="19"/>
      <c r="AO1445" s="19"/>
      <c r="AP1445" s="19"/>
    </row>
    <row r="1446" spans="1:42" x14ac:dyDescent="0.25">
      <c r="A1446" s="32"/>
      <c r="AG1446" s="20"/>
      <c r="AH1446" s="21"/>
      <c r="AI1446" s="39"/>
      <c r="AJ1446" s="39"/>
      <c r="AK1446" s="19"/>
      <c r="AL1446" s="19"/>
      <c r="AM1446" s="19"/>
      <c r="AN1446" s="19"/>
      <c r="AO1446" s="19"/>
      <c r="AP1446" s="19"/>
    </row>
    <row r="1447" spans="1:42" x14ac:dyDescent="0.25">
      <c r="A1447" s="32"/>
      <c r="AG1447" s="20"/>
      <c r="AH1447" s="21"/>
      <c r="AI1447" s="39"/>
      <c r="AJ1447" s="39"/>
      <c r="AK1447" s="19"/>
      <c r="AL1447" s="19"/>
      <c r="AM1447" s="19"/>
      <c r="AN1447" s="19"/>
      <c r="AO1447" s="19"/>
      <c r="AP1447" s="19"/>
    </row>
    <row r="1448" spans="1:42" x14ac:dyDescent="0.25">
      <c r="A1448" s="32"/>
      <c r="AG1448" s="20"/>
      <c r="AH1448" s="21"/>
      <c r="AI1448" s="39"/>
      <c r="AJ1448" s="39"/>
      <c r="AK1448" s="19"/>
      <c r="AL1448" s="19"/>
      <c r="AM1448" s="19"/>
      <c r="AN1448" s="19"/>
      <c r="AO1448" s="19"/>
      <c r="AP1448" s="19"/>
    </row>
    <row r="1449" spans="1:42" x14ac:dyDescent="0.25">
      <c r="A1449" s="32"/>
      <c r="AG1449" s="20"/>
      <c r="AH1449" s="21"/>
      <c r="AI1449" s="39"/>
      <c r="AJ1449" s="39"/>
      <c r="AK1449" s="19"/>
      <c r="AL1449" s="19"/>
      <c r="AM1449" s="19"/>
      <c r="AN1449" s="19"/>
      <c r="AO1449" s="19"/>
      <c r="AP1449" s="19"/>
    </row>
    <row r="1450" spans="1:42" x14ac:dyDescent="0.25">
      <c r="A1450" s="32"/>
      <c r="AG1450" s="20"/>
      <c r="AH1450" s="21"/>
      <c r="AI1450" s="39"/>
      <c r="AJ1450" s="39"/>
      <c r="AK1450" s="19"/>
      <c r="AL1450" s="19"/>
      <c r="AM1450" s="19"/>
      <c r="AN1450" s="19"/>
      <c r="AO1450" s="19"/>
      <c r="AP1450" s="19"/>
    </row>
    <row r="1451" spans="1:42" x14ac:dyDescent="0.25">
      <c r="A1451" s="32"/>
      <c r="AG1451" s="20"/>
      <c r="AH1451" s="21"/>
      <c r="AI1451" s="39"/>
      <c r="AJ1451" s="39"/>
      <c r="AK1451" s="19"/>
      <c r="AL1451" s="19"/>
      <c r="AM1451" s="19"/>
      <c r="AN1451" s="19"/>
      <c r="AO1451" s="19"/>
      <c r="AP1451" s="19"/>
    </row>
    <row r="1452" spans="1:42" x14ac:dyDescent="0.25">
      <c r="A1452" s="32"/>
      <c r="AG1452" s="20"/>
      <c r="AH1452" s="21"/>
      <c r="AI1452" s="39"/>
      <c r="AJ1452" s="39"/>
      <c r="AK1452" s="19"/>
      <c r="AL1452" s="19"/>
      <c r="AM1452" s="19"/>
      <c r="AN1452" s="19"/>
      <c r="AO1452" s="19"/>
      <c r="AP1452" s="19"/>
    </row>
    <row r="1453" spans="1:42" x14ac:dyDescent="0.25">
      <c r="A1453" s="32"/>
      <c r="AG1453" s="20"/>
      <c r="AH1453" s="21"/>
      <c r="AI1453" s="39"/>
      <c r="AJ1453" s="39"/>
      <c r="AK1453" s="19"/>
      <c r="AL1453" s="19"/>
      <c r="AM1453" s="19"/>
      <c r="AN1453" s="19"/>
      <c r="AO1453" s="19"/>
      <c r="AP1453" s="19"/>
    </row>
    <row r="1454" spans="1:42" x14ac:dyDescent="0.25">
      <c r="A1454" s="32"/>
      <c r="AG1454" s="20"/>
      <c r="AH1454" s="21"/>
      <c r="AI1454" s="39"/>
      <c r="AJ1454" s="39"/>
      <c r="AK1454" s="19"/>
      <c r="AL1454" s="19"/>
      <c r="AM1454" s="19"/>
      <c r="AN1454" s="19"/>
      <c r="AO1454" s="19"/>
      <c r="AP1454" s="19"/>
    </row>
    <row r="1455" spans="1:42" x14ac:dyDescent="0.25">
      <c r="A1455" s="32"/>
      <c r="AG1455" s="20"/>
      <c r="AH1455" s="21"/>
      <c r="AI1455" s="39"/>
      <c r="AJ1455" s="39"/>
      <c r="AK1455" s="19"/>
      <c r="AL1455" s="19"/>
      <c r="AM1455" s="19"/>
      <c r="AN1455" s="19"/>
      <c r="AO1455" s="19"/>
      <c r="AP1455" s="19"/>
    </row>
    <row r="1456" spans="1:42" x14ac:dyDescent="0.25">
      <c r="A1456" s="32"/>
      <c r="AG1456" s="20"/>
      <c r="AH1456" s="21"/>
      <c r="AI1456" s="39"/>
      <c r="AJ1456" s="39"/>
      <c r="AK1456" s="19"/>
      <c r="AL1456" s="19"/>
      <c r="AM1456" s="19"/>
      <c r="AN1456" s="19"/>
      <c r="AO1456" s="19"/>
      <c r="AP1456" s="19"/>
    </row>
    <row r="1457" spans="1:42" x14ac:dyDescent="0.25">
      <c r="A1457" s="32"/>
      <c r="AG1457" s="20"/>
      <c r="AH1457" s="21"/>
      <c r="AI1457" s="39"/>
      <c r="AJ1457" s="39"/>
      <c r="AK1457" s="19"/>
      <c r="AL1457" s="19"/>
      <c r="AM1457" s="19"/>
      <c r="AN1457" s="19"/>
      <c r="AO1457" s="19"/>
      <c r="AP1457" s="19"/>
    </row>
    <row r="1458" spans="1:42" x14ac:dyDescent="0.25">
      <c r="A1458" s="32"/>
      <c r="AG1458" s="20"/>
      <c r="AH1458" s="21"/>
      <c r="AI1458" s="39"/>
      <c r="AJ1458" s="39"/>
      <c r="AK1458" s="19"/>
      <c r="AL1458" s="19"/>
      <c r="AM1458" s="19"/>
      <c r="AN1458" s="19"/>
      <c r="AO1458" s="19"/>
      <c r="AP1458" s="19"/>
    </row>
    <row r="1459" spans="1:42" x14ac:dyDescent="0.25">
      <c r="A1459" s="32"/>
      <c r="AG1459" s="20"/>
      <c r="AH1459" s="21"/>
      <c r="AI1459" s="39"/>
      <c r="AJ1459" s="39"/>
      <c r="AK1459" s="19"/>
      <c r="AL1459" s="19"/>
      <c r="AM1459" s="19"/>
      <c r="AN1459" s="19"/>
      <c r="AO1459" s="19"/>
      <c r="AP1459" s="19"/>
    </row>
    <row r="1460" spans="1:42" x14ac:dyDescent="0.25">
      <c r="A1460" s="32"/>
      <c r="AG1460" s="20"/>
      <c r="AH1460" s="21"/>
      <c r="AI1460" s="39"/>
      <c r="AJ1460" s="39"/>
      <c r="AK1460" s="19"/>
      <c r="AL1460" s="19"/>
      <c r="AM1460" s="19"/>
      <c r="AN1460" s="19"/>
      <c r="AO1460" s="19"/>
      <c r="AP1460" s="19"/>
    </row>
    <row r="1461" spans="1:42" x14ac:dyDescent="0.25">
      <c r="A1461" s="32"/>
      <c r="AG1461" s="20"/>
      <c r="AH1461" s="21"/>
      <c r="AI1461" s="39"/>
      <c r="AJ1461" s="39"/>
      <c r="AK1461" s="19"/>
      <c r="AL1461" s="19"/>
      <c r="AM1461" s="19"/>
      <c r="AN1461" s="19"/>
      <c r="AO1461" s="19"/>
      <c r="AP1461" s="19"/>
    </row>
    <row r="1462" spans="1:42" x14ac:dyDescent="0.25">
      <c r="A1462" s="32"/>
      <c r="AG1462" s="20"/>
      <c r="AH1462" s="21"/>
      <c r="AI1462" s="39"/>
      <c r="AJ1462" s="39"/>
      <c r="AK1462" s="19"/>
      <c r="AL1462" s="19"/>
      <c r="AM1462" s="19"/>
      <c r="AN1462" s="19"/>
      <c r="AO1462" s="19"/>
      <c r="AP1462" s="19"/>
    </row>
    <row r="1463" spans="1:42" x14ac:dyDescent="0.25">
      <c r="A1463" s="32"/>
      <c r="AG1463" s="20"/>
      <c r="AH1463" s="21"/>
      <c r="AI1463" s="39"/>
      <c r="AJ1463" s="39"/>
      <c r="AK1463" s="19"/>
      <c r="AL1463" s="19"/>
      <c r="AM1463" s="19"/>
      <c r="AN1463" s="19"/>
      <c r="AO1463" s="19"/>
      <c r="AP1463" s="19"/>
    </row>
    <row r="1464" spans="1:42" x14ac:dyDescent="0.25">
      <c r="A1464" s="32"/>
      <c r="AG1464" s="20"/>
      <c r="AH1464" s="21"/>
      <c r="AI1464" s="39"/>
      <c r="AJ1464" s="39"/>
      <c r="AK1464" s="19"/>
      <c r="AL1464" s="19"/>
      <c r="AM1464" s="19"/>
      <c r="AN1464" s="19"/>
      <c r="AO1464" s="19"/>
      <c r="AP1464" s="19"/>
    </row>
    <row r="1465" spans="1:42" x14ac:dyDescent="0.25">
      <c r="A1465" s="32"/>
      <c r="AG1465" s="20"/>
      <c r="AH1465" s="21"/>
      <c r="AI1465" s="39"/>
      <c r="AJ1465" s="39"/>
      <c r="AK1465" s="19"/>
      <c r="AL1465" s="19"/>
      <c r="AM1465" s="19"/>
      <c r="AN1465" s="19"/>
      <c r="AO1465" s="19"/>
      <c r="AP1465" s="19"/>
    </row>
    <row r="1466" spans="1:42" x14ac:dyDescent="0.25">
      <c r="A1466" s="32"/>
      <c r="AG1466" s="20"/>
      <c r="AH1466" s="21"/>
      <c r="AI1466" s="39"/>
      <c r="AJ1466" s="39"/>
      <c r="AK1466" s="19"/>
      <c r="AL1466" s="19"/>
      <c r="AM1466" s="19"/>
      <c r="AN1466" s="19"/>
      <c r="AO1466" s="19"/>
      <c r="AP1466" s="19"/>
    </row>
    <row r="1467" spans="1:42" x14ac:dyDescent="0.25">
      <c r="A1467" s="32"/>
      <c r="AG1467" s="20"/>
      <c r="AH1467" s="21"/>
      <c r="AI1467" s="39"/>
      <c r="AJ1467" s="39"/>
      <c r="AK1467" s="19"/>
      <c r="AL1467" s="19"/>
      <c r="AM1467" s="19"/>
      <c r="AN1467" s="19"/>
      <c r="AO1467" s="19"/>
      <c r="AP1467" s="19"/>
    </row>
    <row r="1468" spans="1:42" x14ac:dyDescent="0.25">
      <c r="A1468" s="32"/>
      <c r="AG1468" s="20"/>
      <c r="AH1468" s="21"/>
      <c r="AI1468" s="39"/>
      <c r="AJ1468" s="39"/>
      <c r="AK1468" s="19"/>
      <c r="AL1468" s="19"/>
      <c r="AM1468" s="19"/>
      <c r="AN1468" s="19"/>
      <c r="AO1468" s="19"/>
      <c r="AP1468" s="19"/>
    </row>
    <row r="1469" spans="1:42" x14ac:dyDescent="0.25">
      <c r="A1469" s="32"/>
      <c r="AG1469" s="20"/>
      <c r="AH1469" s="21"/>
      <c r="AI1469" s="39"/>
      <c r="AJ1469" s="39"/>
      <c r="AK1469" s="19"/>
      <c r="AL1469" s="19"/>
      <c r="AM1469" s="19"/>
      <c r="AN1469" s="19"/>
      <c r="AO1469" s="19"/>
      <c r="AP1469" s="19"/>
    </row>
    <row r="1470" spans="1:42" x14ac:dyDescent="0.25">
      <c r="A1470" s="32"/>
      <c r="AG1470" s="20"/>
      <c r="AH1470" s="21"/>
      <c r="AI1470" s="39"/>
      <c r="AJ1470" s="39"/>
      <c r="AK1470" s="19"/>
      <c r="AL1470" s="19"/>
      <c r="AM1470" s="19"/>
      <c r="AN1470" s="19"/>
      <c r="AO1470" s="19"/>
      <c r="AP1470" s="19"/>
    </row>
    <row r="1471" spans="1:42" x14ac:dyDescent="0.25">
      <c r="A1471" s="32"/>
      <c r="AG1471" s="20"/>
      <c r="AH1471" s="21"/>
      <c r="AI1471" s="39"/>
      <c r="AJ1471" s="39"/>
      <c r="AK1471" s="19"/>
      <c r="AL1471" s="19"/>
      <c r="AM1471" s="19"/>
      <c r="AN1471" s="19"/>
      <c r="AO1471" s="19"/>
      <c r="AP1471" s="19"/>
    </row>
    <row r="1472" spans="1:42" x14ac:dyDescent="0.25">
      <c r="A1472" s="32"/>
      <c r="AG1472" s="20"/>
      <c r="AH1472" s="21"/>
      <c r="AI1472" s="39"/>
      <c r="AJ1472" s="39"/>
      <c r="AK1472" s="19"/>
      <c r="AL1472" s="19"/>
      <c r="AM1472" s="19"/>
      <c r="AN1472" s="19"/>
      <c r="AO1472" s="19"/>
      <c r="AP1472" s="19"/>
    </row>
    <row r="1473" spans="1:42" x14ac:dyDescent="0.25">
      <c r="A1473" s="32"/>
      <c r="AG1473" s="20"/>
      <c r="AH1473" s="21"/>
      <c r="AI1473" s="39"/>
      <c r="AJ1473" s="39"/>
      <c r="AK1473" s="19"/>
      <c r="AL1473" s="19"/>
      <c r="AM1473" s="19"/>
      <c r="AN1473" s="19"/>
      <c r="AO1473" s="19"/>
      <c r="AP1473" s="19"/>
    </row>
    <row r="1474" spans="1:42" x14ac:dyDescent="0.25">
      <c r="A1474" s="32"/>
      <c r="AG1474" s="20"/>
      <c r="AH1474" s="21"/>
      <c r="AI1474" s="39"/>
      <c r="AJ1474" s="39"/>
      <c r="AK1474" s="19"/>
      <c r="AL1474" s="19"/>
      <c r="AM1474" s="19"/>
      <c r="AN1474" s="19"/>
      <c r="AO1474" s="19"/>
      <c r="AP1474" s="19"/>
    </row>
    <row r="1475" spans="1:42" x14ac:dyDescent="0.25">
      <c r="A1475" s="32"/>
      <c r="AG1475" s="20"/>
      <c r="AH1475" s="21"/>
      <c r="AI1475" s="39"/>
      <c r="AJ1475" s="39"/>
      <c r="AK1475" s="19"/>
      <c r="AL1475" s="19"/>
      <c r="AM1475" s="19"/>
      <c r="AN1475" s="19"/>
      <c r="AO1475" s="19"/>
      <c r="AP1475" s="19"/>
    </row>
    <row r="1476" spans="1:42" x14ac:dyDescent="0.25">
      <c r="A1476" s="32"/>
      <c r="AG1476" s="20"/>
      <c r="AH1476" s="21"/>
      <c r="AI1476" s="39"/>
      <c r="AJ1476" s="39"/>
      <c r="AK1476" s="19"/>
      <c r="AL1476" s="19"/>
      <c r="AM1476" s="19"/>
      <c r="AN1476" s="19"/>
      <c r="AO1476" s="19"/>
      <c r="AP1476" s="19"/>
    </row>
    <row r="1477" spans="1:42" x14ac:dyDescent="0.25">
      <c r="A1477" s="32"/>
      <c r="AG1477" s="20"/>
      <c r="AH1477" s="21"/>
      <c r="AI1477" s="39"/>
      <c r="AJ1477" s="39"/>
      <c r="AK1477" s="19"/>
      <c r="AL1477" s="19"/>
      <c r="AM1477" s="19"/>
      <c r="AN1477" s="19"/>
      <c r="AO1477" s="19"/>
      <c r="AP1477" s="19"/>
    </row>
    <row r="1478" spans="1:42" x14ac:dyDescent="0.25">
      <c r="A1478" s="32"/>
      <c r="AG1478" s="20"/>
      <c r="AH1478" s="21"/>
      <c r="AI1478" s="39"/>
      <c r="AJ1478" s="39"/>
      <c r="AK1478" s="19"/>
      <c r="AL1478" s="19"/>
      <c r="AM1478" s="19"/>
      <c r="AN1478" s="19"/>
      <c r="AO1478" s="19"/>
      <c r="AP1478" s="19"/>
    </row>
    <row r="1479" spans="1:42" x14ac:dyDescent="0.25">
      <c r="A1479" s="32"/>
      <c r="AG1479" s="20"/>
      <c r="AH1479" s="21"/>
      <c r="AI1479" s="39"/>
      <c r="AJ1479" s="39"/>
      <c r="AK1479" s="19"/>
      <c r="AL1479" s="19"/>
      <c r="AM1479" s="19"/>
      <c r="AN1479" s="19"/>
      <c r="AO1479" s="19"/>
      <c r="AP1479" s="19"/>
    </row>
    <row r="1480" spans="1:42" x14ac:dyDescent="0.25">
      <c r="A1480" s="32"/>
      <c r="AG1480" s="20"/>
      <c r="AH1480" s="21"/>
      <c r="AI1480" s="39"/>
      <c r="AJ1480" s="39"/>
      <c r="AK1480" s="19"/>
      <c r="AL1480" s="19"/>
      <c r="AM1480" s="19"/>
      <c r="AN1480" s="19"/>
      <c r="AO1480" s="19"/>
      <c r="AP1480" s="19"/>
    </row>
    <row r="1481" spans="1:42" x14ac:dyDescent="0.25">
      <c r="A1481" s="32"/>
      <c r="AG1481" s="20"/>
      <c r="AH1481" s="21"/>
      <c r="AI1481" s="39"/>
      <c r="AJ1481" s="39"/>
      <c r="AK1481" s="19"/>
      <c r="AL1481" s="19"/>
      <c r="AM1481" s="19"/>
      <c r="AN1481" s="19"/>
      <c r="AO1481" s="19"/>
      <c r="AP1481" s="19"/>
    </row>
    <row r="1482" spans="1:42" x14ac:dyDescent="0.25">
      <c r="A1482" s="32"/>
      <c r="AG1482" s="20"/>
      <c r="AH1482" s="21"/>
      <c r="AI1482" s="39"/>
      <c r="AJ1482" s="39"/>
      <c r="AK1482" s="19"/>
      <c r="AL1482" s="19"/>
      <c r="AM1482" s="19"/>
      <c r="AN1482" s="19"/>
      <c r="AO1482" s="19"/>
      <c r="AP1482" s="19"/>
    </row>
    <row r="1483" spans="1:42" x14ac:dyDescent="0.25">
      <c r="A1483" s="32"/>
      <c r="AG1483" s="20"/>
      <c r="AH1483" s="21"/>
      <c r="AI1483" s="39"/>
      <c r="AJ1483" s="39"/>
      <c r="AK1483" s="19"/>
      <c r="AL1483" s="19"/>
      <c r="AM1483" s="19"/>
      <c r="AN1483" s="19"/>
      <c r="AO1483" s="19"/>
      <c r="AP1483" s="19"/>
    </row>
    <row r="1484" spans="1:42" x14ac:dyDescent="0.25">
      <c r="A1484" s="32"/>
      <c r="AG1484" s="20"/>
      <c r="AH1484" s="21"/>
      <c r="AI1484" s="39"/>
      <c r="AJ1484" s="39"/>
      <c r="AK1484" s="19"/>
      <c r="AL1484" s="19"/>
      <c r="AM1484" s="19"/>
      <c r="AN1484" s="19"/>
      <c r="AO1484" s="19"/>
      <c r="AP1484" s="19"/>
    </row>
    <row r="1485" spans="1:42" x14ac:dyDescent="0.25">
      <c r="A1485" s="32"/>
      <c r="AG1485" s="20"/>
      <c r="AH1485" s="21"/>
      <c r="AI1485" s="39"/>
      <c r="AJ1485" s="39"/>
      <c r="AK1485" s="19"/>
      <c r="AL1485" s="19"/>
      <c r="AM1485" s="19"/>
      <c r="AN1485" s="19"/>
      <c r="AO1485" s="19"/>
      <c r="AP1485" s="19"/>
    </row>
    <row r="1486" spans="1:42" x14ac:dyDescent="0.25">
      <c r="A1486" s="32"/>
      <c r="AG1486" s="20"/>
      <c r="AH1486" s="21"/>
      <c r="AI1486" s="39"/>
      <c r="AJ1486" s="39"/>
      <c r="AK1486" s="19"/>
      <c r="AL1486" s="19"/>
      <c r="AM1486" s="19"/>
      <c r="AN1486" s="19"/>
      <c r="AO1486" s="19"/>
      <c r="AP1486" s="19"/>
    </row>
    <row r="1487" spans="1:42" x14ac:dyDescent="0.25">
      <c r="A1487" s="32"/>
      <c r="AG1487" s="20"/>
      <c r="AH1487" s="21"/>
      <c r="AI1487" s="39"/>
      <c r="AJ1487" s="39"/>
      <c r="AK1487" s="19"/>
      <c r="AL1487" s="19"/>
      <c r="AM1487" s="19"/>
      <c r="AN1487" s="19"/>
      <c r="AO1487" s="19"/>
      <c r="AP1487" s="19"/>
    </row>
    <row r="1488" spans="1:42" x14ac:dyDescent="0.25">
      <c r="A1488" s="32"/>
      <c r="AG1488" s="20"/>
      <c r="AH1488" s="21"/>
      <c r="AI1488" s="39"/>
      <c r="AJ1488" s="39"/>
      <c r="AK1488" s="19"/>
      <c r="AL1488" s="19"/>
      <c r="AM1488" s="19"/>
      <c r="AN1488" s="19"/>
      <c r="AO1488" s="19"/>
      <c r="AP1488" s="19"/>
    </row>
    <row r="1489" spans="1:42" x14ac:dyDescent="0.25">
      <c r="A1489" s="32"/>
      <c r="AG1489" s="20"/>
      <c r="AH1489" s="21"/>
      <c r="AI1489" s="39"/>
      <c r="AJ1489" s="39"/>
      <c r="AK1489" s="19"/>
      <c r="AL1489" s="19"/>
      <c r="AM1489" s="19"/>
      <c r="AN1489" s="19"/>
      <c r="AO1489" s="19"/>
      <c r="AP1489" s="19"/>
    </row>
    <row r="1490" spans="1:42" x14ac:dyDescent="0.25">
      <c r="A1490" s="32"/>
      <c r="AG1490" s="20"/>
      <c r="AH1490" s="21"/>
      <c r="AI1490" s="39"/>
      <c r="AJ1490" s="39"/>
      <c r="AK1490" s="19"/>
      <c r="AL1490" s="19"/>
      <c r="AM1490" s="19"/>
      <c r="AN1490" s="19"/>
      <c r="AO1490" s="19"/>
      <c r="AP1490" s="19"/>
    </row>
    <row r="1491" spans="1:42" x14ac:dyDescent="0.25">
      <c r="A1491" s="32"/>
      <c r="AG1491" s="20"/>
      <c r="AH1491" s="21"/>
      <c r="AI1491" s="39"/>
      <c r="AJ1491" s="39"/>
      <c r="AK1491" s="19"/>
      <c r="AL1491" s="19"/>
      <c r="AM1491" s="19"/>
      <c r="AN1491" s="19"/>
      <c r="AO1491" s="19"/>
      <c r="AP1491" s="19"/>
    </row>
    <row r="1492" spans="1:42" x14ac:dyDescent="0.25">
      <c r="A1492" s="32"/>
      <c r="AG1492" s="20"/>
      <c r="AH1492" s="21"/>
      <c r="AI1492" s="39"/>
      <c r="AJ1492" s="39"/>
      <c r="AK1492" s="19"/>
      <c r="AL1492" s="19"/>
      <c r="AM1492" s="19"/>
      <c r="AN1492" s="19"/>
      <c r="AO1492" s="19"/>
      <c r="AP1492" s="19"/>
    </row>
    <row r="1493" spans="1:42" x14ac:dyDescent="0.25">
      <c r="A1493" s="32"/>
      <c r="AG1493" s="20"/>
      <c r="AH1493" s="21"/>
      <c r="AI1493" s="39"/>
      <c r="AJ1493" s="39"/>
      <c r="AK1493" s="19"/>
      <c r="AL1493" s="19"/>
      <c r="AM1493" s="19"/>
      <c r="AN1493" s="19"/>
      <c r="AO1493" s="19"/>
      <c r="AP1493" s="19"/>
    </row>
    <row r="1494" spans="1:42" x14ac:dyDescent="0.25">
      <c r="A1494" s="32"/>
      <c r="AG1494" s="20"/>
      <c r="AH1494" s="21"/>
      <c r="AI1494" s="39"/>
      <c r="AJ1494" s="39"/>
      <c r="AK1494" s="19"/>
      <c r="AL1494" s="19"/>
      <c r="AM1494" s="19"/>
      <c r="AN1494" s="19"/>
      <c r="AO1494" s="19"/>
      <c r="AP1494" s="19"/>
    </row>
    <row r="1495" spans="1:42" x14ac:dyDescent="0.25">
      <c r="A1495" s="32"/>
      <c r="AG1495" s="20"/>
      <c r="AH1495" s="21"/>
      <c r="AI1495" s="39"/>
      <c r="AJ1495" s="39"/>
      <c r="AK1495" s="19"/>
      <c r="AL1495" s="19"/>
      <c r="AM1495" s="19"/>
      <c r="AN1495" s="19"/>
      <c r="AO1495" s="19"/>
      <c r="AP1495" s="19"/>
    </row>
    <row r="1496" spans="1:42" x14ac:dyDescent="0.25">
      <c r="A1496" s="32"/>
      <c r="AG1496" s="20"/>
      <c r="AH1496" s="21"/>
      <c r="AI1496" s="39"/>
      <c r="AJ1496" s="39"/>
      <c r="AK1496" s="19"/>
      <c r="AL1496" s="19"/>
      <c r="AM1496" s="19"/>
      <c r="AN1496" s="19"/>
      <c r="AO1496" s="19"/>
      <c r="AP1496" s="19"/>
    </row>
    <row r="1497" spans="1:42" x14ac:dyDescent="0.25">
      <c r="A1497" s="32"/>
      <c r="AG1497" s="20"/>
      <c r="AH1497" s="21"/>
      <c r="AI1497" s="39"/>
      <c r="AJ1497" s="39"/>
      <c r="AK1497" s="19"/>
      <c r="AL1497" s="19"/>
      <c r="AM1497" s="19"/>
      <c r="AN1497" s="19"/>
      <c r="AO1497" s="19"/>
      <c r="AP1497" s="19"/>
    </row>
    <row r="1498" spans="1:42" x14ac:dyDescent="0.25">
      <c r="A1498" s="32"/>
      <c r="AG1498" s="20"/>
      <c r="AH1498" s="21"/>
      <c r="AI1498" s="39"/>
      <c r="AJ1498" s="39"/>
      <c r="AK1498" s="19"/>
      <c r="AL1498" s="19"/>
      <c r="AM1498" s="19"/>
      <c r="AN1498" s="19"/>
      <c r="AO1498" s="19"/>
      <c r="AP1498" s="19"/>
    </row>
    <row r="1499" spans="1:42" x14ac:dyDescent="0.25">
      <c r="A1499" s="32"/>
      <c r="AG1499" s="20"/>
      <c r="AH1499" s="21"/>
      <c r="AI1499" s="39"/>
      <c r="AJ1499" s="39"/>
      <c r="AK1499" s="19"/>
      <c r="AL1499" s="19"/>
      <c r="AM1499" s="19"/>
      <c r="AN1499" s="19"/>
      <c r="AO1499" s="19"/>
      <c r="AP1499" s="19"/>
    </row>
    <row r="1500" spans="1:42" x14ac:dyDescent="0.25">
      <c r="A1500" s="32"/>
      <c r="AG1500" s="20"/>
      <c r="AH1500" s="21"/>
      <c r="AI1500" s="39"/>
      <c r="AJ1500" s="39"/>
      <c r="AK1500" s="19"/>
      <c r="AL1500" s="19"/>
      <c r="AM1500" s="19"/>
      <c r="AN1500" s="19"/>
      <c r="AO1500" s="19"/>
      <c r="AP1500" s="19"/>
    </row>
    <row r="1501" spans="1:42" x14ac:dyDescent="0.25">
      <c r="A1501" s="32"/>
      <c r="AG1501" s="20"/>
      <c r="AH1501" s="21"/>
      <c r="AI1501" s="39"/>
      <c r="AJ1501" s="39"/>
      <c r="AK1501" s="19"/>
      <c r="AL1501" s="19"/>
      <c r="AM1501" s="19"/>
      <c r="AN1501" s="19"/>
      <c r="AO1501" s="19"/>
      <c r="AP1501" s="19"/>
    </row>
    <row r="1502" spans="1:42" x14ac:dyDescent="0.25">
      <c r="A1502" s="32"/>
      <c r="AG1502" s="20"/>
      <c r="AH1502" s="21"/>
      <c r="AI1502" s="39"/>
      <c r="AJ1502" s="39"/>
      <c r="AK1502" s="19"/>
      <c r="AL1502" s="19"/>
      <c r="AM1502" s="19"/>
      <c r="AN1502" s="19"/>
      <c r="AO1502" s="19"/>
      <c r="AP1502" s="19"/>
    </row>
    <row r="1503" spans="1:42" x14ac:dyDescent="0.25">
      <c r="A1503" s="32"/>
      <c r="AG1503" s="20"/>
      <c r="AH1503" s="21"/>
      <c r="AI1503" s="39"/>
      <c r="AJ1503" s="39"/>
      <c r="AK1503" s="19"/>
      <c r="AL1503" s="19"/>
      <c r="AM1503" s="19"/>
      <c r="AN1503" s="19"/>
      <c r="AO1503" s="19"/>
      <c r="AP1503" s="19"/>
    </row>
    <row r="1504" spans="1:42" x14ac:dyDescent="0.25">
      <c r="A1504" s="32"/>
      <c r="AG1504" s="20"/>
      <c r="AH1504" s="21"/>
      <c r="AI1504" s="39"/>
      <c r="AJ1504" s="39"/>
      <c r="AK1504" s="19"/>
      <c r="AL1504" s="19"/>
      <c r="AM1504" s="19"/>
      <c r="AN1504" s="19"/>
      <c r="AO1504" s="19"/>
      <c r="AP1504" s="19"/>
    </row>
    <row r="1505" spans="1:42" x14ac:dyDescent="0.25">
      <c r="A1505" s="32"/>
      <c r="AG1505" s="20"/>
      <c r="AH1505" s="21"/>
      <c r="AI1505" s="39"/>
      <c r="AJ1505" s="39"/>
      <c r="AK1505" s="19"/>
      <c r="AL1505" s="19"/>
      <c r="AM1505" s="19"/>
      <c r="AN1505" s="19"/>
      <c r="AO1505" s="19"/>
      <c r="AP1505" s="19"/>
    </row>
    <row r="1506" spans="1:42" x14ac:dyDescent="0.25">
      <c r="A1506" s="32"/>
      <c r="AG1506" s="20"/>
      <c r="AH1506" s="21"/>
      <c r="AI1506" s="39"/>
      <c r="AJ1506" s="39"/>
      <c r="AK1506" s="19"/>
      <c r="AL1506" s="19"/>
      <c r="AM1506" s="19"/>
      <c r="AN1506" s="19"/>
      <c r="AO1506" s="19"/>
      <c r="AP1506" s="19"/>
    </row>
    <row r="1507" spans="1:42" x14ac:dyDescent="0.25">
      <c r="A1507" s="32"/>
      <c r="AG1507" s="20"/>
      <c r="AH1507" s="21"/>
      <c r="AI1507" s="39"/>
      <c r="AJ1507" s="39"/>
      <c r="AK1507" s="19"/>
      <c r="AL1507" s="19"/>
      <c r="AM1507" s="19"/>
      <c r="AN1507" s="19"/>
      <c r="AO1507" s="19"/>
      <c r="AP1507" s="19"/>
    </row>
    <row r="1508" spans="1:42" x14ac:dyDescent="0.25">
      <c r="A1508" s="32"/>
      <c r="AG1508" s="20"/>
      <c r="AH1508" s="21"/>
      <c r="AI1508" s="39"/>
      <c r="AJ1508" s="39"/>
      <c r="AK1508" s="19"/>
      <c r="AL1508" s="19"/>
      <c r="AM1508" s="19"/>
      <c r="AN1508" s="19"/>
      <c r="AO1508" s="19"/>
      <c r="AP1508" s="19"/>
    </row>
    <row r="1509" spans="1:42" x14ac:dyDescent="0.25">
      <c r="A1509" s="32"/>
      <c r="AG1509" s="20"/>
      <c r="AH1509" s="21"/>
      <c r="AI1509" s="39"/>
      <c r="AJ1509" s="39"/>
      <c r="AK1509" s="19"/>
      <c r="AL1509" s="19"/>
      <c r="AM1509" s="19"/>
      <c r="AN1509" s="19"/>
      <c r="AO1509" s="19"/>
      <c r="AP1509" s="19"/>
    </row>
    <row r="1510" spans="1:42" x14ac:dyDescent="0.25">
      <c r="A1510" s="32"/>
      <c r="AG1510" s="20"/>
      <c r="AH1510" s="21"/>
      <c r="AI1510" s="39"/>
      <c r="AJ1510" s="39"/>
      <c r="AK1510" s="19"/>
      <c r="AL1510" s="19"/>
      <c r="AM1510" s="19"/>
      <c r="AN1510" s="19"/>
      <c r="AO1510" s="19"/>
      <c r="AP1510" s="19"/>
    </row>
    <row r="1511" spans="1:42" x14ac:dyDescent="0.25">
      <c r="A1511" s="32"/>
      <c r="AG1511" s="20"/>
      <c r="AH1511" s="21"/>
      <c r="AI1511" s="39"/>
      <c r="AJ1511" s="39"/>
      <c r="AK1511" s="19"/>
      <c r="AL1511" s="19"/>
      <c r="AM1511" s="19"/>
      <c r="AN1511" s="19"/>
      <c r="AO1511" s="19"/>
      <c r="AP1511" s="19"/>
    </row>
    <row r="1512" spans="1:42" x14ac:dyDescent="0.25">
      <c r="A1512" s="32"/>
      <c r="AG1512" s="20"/>
      <c r="AH1512" s="21"/>
      <c r="AI1512" s="39"/>
      <c r="AJ1512" s="39"/>
      <c r="AK1512" s="19"/>
      <c r="AL1512" s="19"/>
      <c r="AM1512" s="19"/>
      <c r="AN1512" s="19"/>
      <c r="AO1512" s="19"/>
      <c r="AP1512" s="19"/>
    </row>
    <row r="1513" spans="1:42" x14ac:dyDescent="0.25">
      <c r="A1513" s="32"/>
      <c r="AG1513" s="20"/>
      <c r="AH1513" s="21"/>
      <c r="AI1513" s="39"/>
      <c r="AJ1513" s="39"/>
      <c r="AK1513" s="19"/>
      <c r="AL1513" s="19"/>
      <c r="AM1513" s="19"/>
      <c r="AN1513" s="19"/>
      <c r="AO1513" s="19"/>
      <c r="AP1513" s="19"/>
    </row>
    <row r="1514" spans="1:42" x14ac:dyDescent="0.25">
      <c r="A1514" s="32"/>
      <c r="AG1514" s="20"/>
      <c r="AH1514" s="21"/>
      <c r="AI1514" s="39"/>
      <c r="AJ1514" s="39"/>
      <c r="AK1514" s="19"/>
      <c r="AL1514" s="19"/>
      <c r="AM1514" s="19"/>
      <c r="AN1514" s="19"/>
      <c r="AO1514" s="19"/>
      <c r="AP1514" s="19"/>
    </row>
    <row r="1515" spans="1:42" x14ac:dyDescent="0.25">
      <c r="A1515" s="32"/>
      <c r="AG1515" s="20"/>
      <c r="AH1515" s="21"/>
      <c r="AI1515" s="39"/>
      <c r="AJ1515" s="39"/>
      <c r="AK1515" s="19"/>
      <c r="AL1515" s="19"/>
      <c r="AM1515" s="19"/>
      <c r="AN1515" s="19"/>
      <c r="AO1515" s="19"/>
      <c r="AP1515" s="19"/>
    </row>
    <row r="1516" spans="1:42" x14ac:dyDescent="0.25">
      <c r="A1516" s="32"/>
      <c r="AG1516" s="20"/>
      <c r="AH1516" s="21"/>
      <c r="AI1516" s="39"/>
      <c r="AJ1516" s="39"/>
      <c r="AK1516" s="19"/>
      <c r="AL1516" s="19"/>
      <c r="AM1516" s="19"/>
      <c r="AN1516" s="19"/>
      <c r="AO1516" s="19"/>
      <c r="AP1516" s="19"/>
    </row>
    <row r="1517" spans="1:42" x14ac:dyDescent="0.25">
      <c r="A1517" s="32"/>
      <c r="AG1517" s="20"/>
      <c r="AH1517" s="21"/>
      <c r="AI1517" s="39"/>
      <c r="AJ1517" s="39"/>
      <c r="AK1517" s="19"/>
      <c r="AL1517" s="19"/>
      <c r="AM1517" s="19"/>
      <c r="AN1517" s="19"/>
      <c r="AO1517" s="19"/>
      <c r="AP1517" s="19"/>
    </row>
    <row r="1518" spans="1:42" x14ac:dyDescent="0.25">
      <c r="A1518" s="32"/>
      <c r="AG1518" s="20"/>
      <c r="AH1518" s="21"/>
      <c r="AI1518" s="39"/>
      <c r="AJ1518" s="39"/>
      <c r="AK1518" s="19"/>
      <c r="AL1518" s="19"/>
      <c r="AM1518" s="19"/>
      <c r="AN1518" s="19"/>
      <c r="AO1518" s="19"/>
      <c r="AP1518" s="19"/>
    </row>
    <row r="1519" spans="1:42" x14ac:dyDescent="0.25">
      <c r="A1519" s="32"/>
      <c r="AG1519" s="20"/>
      <c r="AH1519" s="21"/>
      <c r="AI1519" s="39"/>
      <c r="AJ1519" s="39"/>
      <c r="AK1519" s="19"/>
      <c r="AL1519" s="19"/>
      <c r="AM1519" s="19"/>
      <c r="AN1519" s="19"/>
      <c r="AO1519" s="19"/>
      <c r="AP1519" s="19"/>
    </row>
    <row r="1520" spans="1:42" x14ac:dyDescent="0.25">
      <c r="A1520" s="32"/>
      <c r="AG1520" s="20"/>
      <c r="AH1520" s="21"/>
      <c r="AI1520" s="39"/>
      <c r="AJ1520" s="39"/>
      <c r="AK1520" s="19"/>
      <c r="AL1520" s="19"/>
      <c r="AM1520" s="19"/>
      <c r="AN1520" s="19"/>
      <c r="AO1520" s="19"/>
      <c r="AP1520" s="19"/>
    </row>
    <row r="1521" spans="1:42" x14ac:dyDescent="0.25">
      <c r="A1521" s="32"/>
      <c r="AG1521" s="20"/>
      <c r="AH1521" s="21"/>
      <c r="AI1521" s="39"/>
      <c r="AJ1521" s="39"/>
      <c r="AK1521" s="19"/>
      <c r="AL1521" s="19"/>
      <c r="AM1521" s="19"/>
      <c r="AN1521" s="19"/>
      <c r="AO1521" s="19"/>
      <c r="AP1521" s="19"/>
    </row>
    <row r="1522" spans="1:42" x14ac:dyDescent="0.25">
      <c r="A1522" s="32"/>
      <c r="AG1522" s="20"/>
      <c r="AH1522" s="21"/>
      <c r="AI1522" s="39"/>
      <c r="AJ1522" s="39"/>
      <c r="AK1522" s="19"/>
      <c r="AL1522" s="19"/>
      <c r="AM1522" s="19"/>
      <c r="AN1522" s="19"/>
      <c r="AO1522" s="19"/>
      <c r="AP1522" s="19"/>
    </row>
    <row r="1523" spans="1:42" x14ac:dyDescent="0.25">
      <c r="A1523" s="32"/>
      <c r="AG1523" s="20"/>
      <c r="AH1523" s="21"/>
      <c r="AI1523" s="39"/>
      <c r="AJ1523" s="39"/>
      <c r="AK1523" s="19"/>
      <c r="AL1523" s="19"/>
      <c r="AM1523" s="19"/>
      <c r="AN1523" s="19"/>
      <c r="AO1523" s="19"/>
      <c r="AP1523" s="19"/>
    </row>
    <row r="1524" spans="1:42" x14ac:dyDescent="0.25">
      <c r="A1524" s="32"/>
      <c r="AG1524" s="20"/>
      <c r="AH1524" s="21"/>
      <c r="AI1524" s="39"/>
      <c r="AJ1524" s="39"/>
      <c r="AK1524" s="19"/>
      <c r="AL1524" s="19"/>
      <c r="AM1524" s="19"/>
      <c r="AN1524" s="19"/>
      <c r="AO1524" s="19"/>
      <c r="AP1524" s="19"/>
    </row>
    <row r="1525" spans="1:42" x14ac:dyDescent="0.25">
      <c r="A1525" s="32"/>
      <c r="AG1525" s="20"/>
      <c r="AH1525" s="21"/>
      <c r="AI1525" s="39"/>
      <c r="AJ1525" s="39"/>
      <c r="AK1525" s="19"/>
      <c r="AL1525" s="19"/>
      <c r="AM1525" s="19"/>
      <c r="AN1525" s="19"/>
      <c r="AO1525" s="19"/>
      <c r="AP1525" s="19"/>
    </row>
    <row r="1526" spans="1:42" x14ac:dyDescent="0.25">
      <c r="A1526" s="32"/>
      <c r="AG1526" s="20"/>
      <c r="AH1526" s="21"/>
      <c r="AI1526" s="39"/>
      <c r="AJ1526" s="39"/>
      <c r="AK1526" s="19"/>
      <c r="AL1526" s="19"/>
      <c r="AM1526" s="19"/>
      <c r="AN1526" s="19"/>
      <c r="AO1526" s="19"/>
      <c r="AP1526" s="19"/>
    </row>
    <row r="1527" spans="1:42" x14ac:dyDescent="0.25">
      <c r="A1527" s="32"/>
      <c r="AG1527" s="20"/>
      <c r="AH1527" s="21"/>
      <c r="AI1527" s="39"/>
      <c r="AJ1527" s="39"/>
      <c r="AK1527" s="19"/>
      <c r="AL1527" s="19"/>
      <c r="AM1527" s="19"/>
      <c r="AN1527" s="19"/>
      <c r="AO1527" s="19"/>
      <c r="AP1527" s="19"/>
    </row>
    <row r="1528" spans="1:42" x14ac:dyDescent="0.25">
      <c r="A1528" s="32"/>
      <c r="AG1528" s="20"/>
      <c r="AH1528" s="21"/>
      <c r="AI1528" s="39"/>
      <c r="AJ1528" s="39"/>
      <c r="AK1528" s="19"/>
      <c r="AL1528" s="19"/>
      <c r="AM1528" s="19"/>
      <c r="AN1528" s="19"/>
      <c r="AO1528" s="19"/>
      <c r="AP1528" s="19"/>
    </row>
    <row r="1529" spans="1:42" x14ac:dyDescent="0.25">
      <c r="A1529" s="32"/>
      <c r="AG1529" s="20"/>
      <c r="AH1529" s="21"/>
      <c r="AI1529" s="39"/>
      <c r="AJ1529" s="39"/>
      <c r="AK1529" s="19"/>
      <c r="AL1529" s="19"/>
      <c r="AM1529" s="19"/>
      <c r="AN1529" s="19"/>
      <c r="AO1529" s="19"/>
      <c r="AP1529" s="19"/>
    </row>
    <row r="1530" spans="1:42" x14ac:dyDescent="0.25">
      <c r="A1530" s="32"/>
      <c r="AG1530" s="20"/>
      <c r="AH1530" s="21"/>
      <c r="AI1530" s="39"/>
      <c r="AJ1530" s="39"/>
      <c r="AK1530" s="19"/>
      <c r="AL1530" s="19"/>
      <c r="AM1530" s="19"/>
      <c r="AN1530" s="19"/>
      <c r="AO1530" s="19"/>
      <c r="AP1530" s="19"/>
    </row>
    <row r="1531" spans="1:42" x14ac:dyDescent="0.25">
      <c r="A1531" s="32"/>
      <c r="AG1531" s="20"/>
      <c r="AH1531" s="21"/>
      <c r="AI1531" s="39"/>
      <c r="AJ1531" s="39"/>
      <c r="AK1531" s="19"/>
      <c r="AL1531" s="19"/>
      <c r="AM1531" s="19"/>
      <c r="AN1531" s="19"/>
      <c r="AO1531" s="19"/>
      <c r="AP1531" s="19"/>
    </row>
    <row r="1532" spans="1:42" x14ac:dyDescent="0.25">
      <c r="A1532" s="32"/>
      <c r="AG1532" s="20"/>
      <c r="AH1532" s="21"/>
      <c r="AI1532" s="39"/>
      <c r="AJ1532" s="39"/>
      <c r="AK1532" s="19"/>
      <c r="AL1532" s="19"/>
      <c r="AM1532" s="19"/>
      <c r="AN1532" s="19"/>
      <c r="AO1532" s="19"/>
      <c r="AP1532" s="19"/>
    </row>
    <row r="1533" spans="1:42" x14ac:dyDescent="0.25">
      <c r="A1533" s="32"/>
      <c r="AG1533" s="20"/>
      <c r="AH1533" s="21"/>
      <c r="AI1533" s="39"/>
      <c r="AJ1533" s="39"/>
      <c r="AK1533" s="19"/>
      <c r="AL1533" s="19"/>
      <c r="AM1533" s="19"/>
      <c r="AN1533" s="19"/>
      <c r="AO1533" s="19"/>
      <c r="AP1533" s="19"/>
    </row>
    <row r="1534" spans="1:42" x14ac:dyDescent="0.25">
      <c r="A1534" s="32"/>
      <c r="AG1534" s="20"/>
      <c r="AH1534" s="21"/>
      <c r="AI1534" s="39"/>
      <c r="AJ1534" s="39"/>
      <c r="AK1534" s="19"/>
      <c r="AL1534" s="19"/>
      <c r="AM1534" s="19"/>
      <c r="AN1534" s="19"/>
      <c r="AO1534" s="19"/>
      <c r="AP1534" s="19"/>
    </row>
    <row r="1535" spans="1:42" x14ac:dyDescent="0.25">
      <c r="A1535" s="32"/>
      <c r="AG1535" s="20"/>
      <c r="AH1535" s="21"/>
      <c r="AI1535" s="39"/>
      <c r="AJ1535" s="39"/>
      <c r="AK1535" s="19"/>
      <c r="AL1535" s="19"/>
      <c r="AM1535" s="19"/>
      <c r="AN1535" s="19"/>
      <c r="AO1535" s="19"/>
      <c r="AP1535" s="19"/>
    </row>
    <row r="1536" spans="1:42" x14ac:dyDescent="0.25">
      <c r="A1536" s="32"/>
      <c r="AG1536" s="20"/>
      <c r="AH1536" s="21"/>
      <c r="AI1536" s="39"/>
      <c r="AJ1536" s="39"/>
      <c r="AK1536" s="19"/>
      <c r="AL1536" s="19"/>
      <c r="AM1536" s="19"/>
      <c r="AN1536" s="19"/>
      <c r="AO1536" s="19"/>
      <c r="AP1536" s="19"/>
    </row>
    <row r="1537" spans="1:42" x14ac:dyDescent="0.25">
      <c r="A1537" s="32"/>
      <c r="AG1537" s="20"/>
      <c r="AH1537" s="21"/>
      <c r="AI1537" s="39"/>
      <c r="AJ1537" s="39"/>
      <c r="AK1537" s="19"/>
      <c r="AL1537" s="19"/>
      <c r="AM1537" s="19"/>
      <c r="AN1537" s="19"/>
      <c r="AO1537" s="19"/>
      <c r="AP1537" s="19"/>
    </row>
    <row r="1538" spans="1:42" x14ac:dyDescent="0.25">
      <c r="A1538" s="32"/>
      <c r="AG1538" s="20"/>
      <c r="AH1538" s="21"/>
      <c r="AI1538" s="39"/>
      <c r="AJ1538" s="39"/>
      <c r="AK1538" s="19"/>
      <c r="AL1538" s="19"/>
      <c r="AM1538" s="19"/>
      <c r="AN1538" s="19"/>
      <c r="AO1538" s="19"/>
      <c r="AP1538" s="19"/>
    </row>
    <row r="1539" spans="1:42" x14ac:dyDescent="0.25">
      <c r="A1539" s="32"/>
      <c r="AG1539" s="20"/>
      <c r="AH1539" s="21"/>
      <c r="AI1539" s="39"/>
      <c r="AJ1539" s="39"/>
      <c r="AK1539" s="19"/>
      <c r="AL1539" s="19"/>
      <c r="AM1539" s="19"/>
      <c r="AN1539" s="19"/>
      <c r="AO1539" s="19"/>
      <c r="AP1539" s="19"/>
    </row>
    <row r="1540" spans="1:42" x14ac:dyDescent="0.25">
      <c r="A1540" s="32"/>
      <c r="AG1540" s="20"/>
      <c r="AH1540" s="21"/>
      <c r="AI1540" s="39"/>
      <c r="AJ1540" s="39"/>
      <c r="AK1540" s="19"/>
      <c r="AL1540" s="19"/>
      <c r="AM1540" s="19"/>
      <c r="AN1540" s="19"/>
      <c r="AO1540" s="19"/>
      <c r="AP1540" s="19"/>
    </row>
    <row r="1541" spans="1:42" x14ac:dyDescent="0.25">
      <c r="A1541" s="32"/>
      <c r="AG1541" s="20"/>
      <c r="AH1541" s="21"/>
      <c r="AI1541" s="39"/>
      <c r="AJ1541" s="39"/>
      <c r="AK1541" s="19"/>
      <c r="AL1541" s="19"/>
      <c r="AM1541" s="19"/>
      <c r="AN1541" s="19"/>
      <c r="AO1541" s="19"/>
      <c r="AP1541" s="19"/>
    </row>
    <row r="1542" spans="1:42" x14ac:dyDescent="0.25">
      <c r="A1542" s="32"/>
      <c r="AG1542" s="20"/>
      <c r="AH1542" s="21"/>
      <c r="AI1542" s="39"/>
      <c r="AJ1542" s="39"/>
      <c r="AK1542" s="19"/>
      <c r="AL1542" s="19"/>
      <c r="AM1542" s="19"/>
      <c r="AN1542" s="19"/>
      <c r="AO1542" s="19"/>
      <c r="AP1542" s="19"/>
    </row>
    <row r="1543" spans="1:42" x14ac:dyDescent="0.25">
      <c r="A1543" s="32"/>
      <c r="AG1543" s="20"/>
      <c r="AH1543" s="21"/>
      <c r="AI1543" s="39"/>
      <c r="AJ1543" s="39"/>
      <c r="AK1543" s="19"/>
      <c r="AL1543" s="19"/>
      <c r="AM1543" s="19"/>
      <c r="AN1543" s="19"/>
      <c r="AO1543" s="19"/>
      <c r="AP1543" s="19"/>
    </row>
    <row r="1544" spans="1:42" x14ac:dyDescent="0.25">
      <c r="A1544" s="32"/>
      <c r="AG1544" s="20"/>
      <c r="AH1544" s="21"/>
      <c r="AI1544" s="39"/>
      <c r="AJ1544" s="39"/>
      <c r="AK1544" s="19"/>
      <c r="AL1544" s="19"/>
      <c r="AM1544" s="19"/>
      <c r="AN1544" s="19"/>
      <c r="AO1544" s="19"/>
      <c r="AP1544" s="19"/>
    </row>
    <row r="1545" spans="1:42" x14ac:dyDescent="0.25">
      <c r="A1545" s="32"/>
      <c r="AG1545" s="20"/>
      <c r="AH1545" s="21"/>
      <c r="AI1545" s="39"/>
      <c r="AJ1545" s="39"/>
      <c r="AK1545" s="19"/>
      <c r="AL1545" s="19"/>
      <c r="AM1545" s="19"/>
      <c r="AN1545" s="19"/>
      <c r="AO1545" s="19"/>
      <c r="AP1545" s="19"/>
    </row>
    <row r="1546" spans="1:42" x14ac:dyDescent="0.25">
      <c r="A1546" s="32"/>
      <c r="AG1546" s="20"/>
      <c r="AH1546" s="21"/>
      <c r="AI1546" s="39"/>
      <c r="AJ1546" s="39"/>
      <c r="AK1546" s="19"/>
      <c r="AL1546" s="19"/>
      <c r="AM1546" s="19"/>
      <c r="AN1546" s="19"/>
      <c r="AO1546" s="19"/>
      <c r="AP1546" s="19"/>
    </row>
    <row r="1547" spans="1:42" x14ac:dyDescent="0.25">
      <c r="A1547" s="32"/>
      <c r="AG1547" s="20"/>
      <c r="AH1547" s="21"/>
      <c r="AI1547" s="39"/>
      <c r="AJ1547" s="39"/>
      <c r="AK1547" s="19"/>
      <c r="AL1547" s="19"/>
      <c r="AM1547" s="19"/>
      <c r="AN1547" s="19"/>
      <c r="AO1547" s="19"/>
      <c r="AP1547" s="19"/>
    </row>
    <row r="1548" spans="1:42" x14ac:dyDescent="0.25">
      <c r="A1548" s="32"/>
      <c r="AG1548" s="20"/>
      <c r="AH1548" s="21"/>
      <c r="AI1548" s="39"/>
      <c r="AJ1548" s="39"/>
      <c r="AK1548" s="19"/>
      <c r="AL1548" s="19"/>
      <c r="AM1548" s="19"/>
      <c r="AN1548" s="19"/>
      <c r="AO1548" s="19"/>
      <c r="AP1548" s="19"/>
    </row>
    <row r="1549" spans="1:42" x14ac:dyDescent="0.25">
      <c r="A1549" s="32"/>
      <c r="AG1549" s="20"/>
      <c r="AH1549" s="21"/>
      <c r="AI1549" s="39"/>
      <c r="AJ1549" s="39"/>
      <c r="AK1549" s="19"/>
      <c r="AL1549" s="19"/>
      <c r="AM1549" s="19"/>
      <c r="AN1549" s="19"/>
      <c r="AO1549" s="19"/>
      <c r="AP1549" s="19"/>
    </row>
    <row r="1550" spans="1:42" x14ac:dyDescent="0.25">
      <c r="A1550" s="32"/>
      <c r="AG1550" s="20"/>
      <c r="AH1550" s="21"/>
      <c r="AI1550" s="39"/>
      <c r="AJ1550" s="39"/>
      <c r="AK1550" s="19"/>
      <c r="AL1550" s="19"/>
      <c r="AM1550" s="19"/>
      <c r="AN1550" s="19"/>
      <c r="AO1550" s="19"/>
      <c r="AP1550" s="19"/>
    </row>
    <row r="1551" spans="1:42" x14ac:dyDescent="0.25">
      <c r="A1551" s="32"/>
      <c r="AG1551" s="20"/>
      <c r="AH1551" s="21"/>
      <c r="AI1551" s="39"/>
      <c r="AJ1551" s="39"/>
      <c r="AK1551" s="19"/>
      <c r="AL1551" s="19"/>
      <c r="AM1551" s="19"/>
      <c r="AN1551" s="19"/>
      <c r="AO1551" s="19"/>
      <c r="AP1551" s="19"/>
    </row>
    <row r="1552" spans="1:42" x14ac:dyDescent="0.25">
      <c r="A1552" s="32"/>
      <c r="AG1552" s="20"/>
      <c r="AH1552" s="21"/>
      <c r="AI1552" s="39"/>
      <c r="AJ1552" s="39"/>
      <c r="AK1552" s="19"/>
      <c r="AL1552" s="19"/>
      <c r="AM1552" s="19"/>
      <c r="AN1552" s="19"/>
      <c r="AO1552" s="19"/>
      <c r="AP1552" s="19"/>
    </row>
    <row r="1553" spans="1:42" x14ac:dyDescent="0.25">
      <c r="A1553" s="32"/>
      <c r="AG1553" s="20"/>
      <c r="AH1553" s="21"/>
      <c r="AI1553" s="39"/>
      <c r="AJ1553" s="39"/>
      <c r="AK1553" s="19"/>
      <c r="AL1553" s="19"/>
      <c r="AM1553" s="19"/>
      <c r="AN1553" s="19"/>
      <c r="AO1553" s="19"/>
      <c r="AP1553" s="19"/>
    </row>
    <row r="1554" spans="1:42" x14ac:dyDescent="0.25">
      <c r="A1554" s="32"/>
      <c r="AG1554" s="20"/>
      <c r="AH1554" s="21"/>
      <c r="AI1554" s="39"/>
      <c r="AJ1554" s="39"/>
      <c r="AK1554" s="19"/>
      <c r="AL1554" s="19"/>
      <c r="AM1554" s="19"/>
      <c r="AN1554" s="19"/>
      <c r="AO1554" s="19"/>
      <c r="AP1554" s="19"/>
    </row>
    <row r="1555" spans="1:42" x14ac:dyDescent="0.25">
      <c r="A1555" s="32"/>
      <c r="AG1555" s="20"/>
      <c r="AH1555" s="21"/>
      <c r="AI1555" s="39"/>
      <c r="AJ1555" s="39"/>
      <c r="AK1555" s="19"/>
      <c r="AL1555" s="19"/>
      <c r="AM1555" s="19"/>
      <c r="AN1555" s="19"/>
      <c r="AO1555" s="19"/>
      <c r="AP1555" s="19"/>
    </row>
    <row r="1556" spans="1:42" x14ac:dyDescent="0.25">
      <c r="A1556" s="32"/>
      <c r="AG1556" s="20"/>
      <c r="AH1556" s="21"/>
      <c r="AI1556" s="39"/>
      <c r="AJ1556" s="39"/>
      <c r="AK1556" s="19"/>
      <c r="AL1556" s="19"/>
      <c r="AM1556" s="19"/>
      <c r="AN1556" s="19"/>
      <c r="AO1556" s="19"/>
      <c r="AP1556" s="19"/>
    </row>
    <row r="1557" spans="1:42" x14ac:dyDescent="0.25">
      <c r="A1557" s="32"/>
      <c r="AG1557" s="20"/>
      <c r="AH1557" s="21"/>
      <c r="AI1557" s="39"/>
      <c r="AJ1557" s="39"/>
      <c r="AK1557" s="19"/>
      <c r="AL1557" s="19"/>
      <c r="AM1557" s="19"/>
      <c r="AN1557" s="19"/>
      <c r="AO1557" s="19"/>
      <c r="AP1557" s="19"/>
    </row>
    <row r="1558" spans="1:42" x14ac:dyDescent="0.25">
      <c r="A1558" s="32"/>
      <c r="AG1558" s="20"/>
      <c r="AH1558" s="21"/>
      <c r="AI1558" s="39"/>
      <c r="AJ1558" s="39"/>
      <c r="AK1558" s="19"/>
      <c r="AL1558" s="19"/>
      <c r="AM1558" s="19"/>
      <c r="AN1558" s="19"/>
      <c r="AO1558" s="19"/>
      <c r="AP1558" s="19"/>
    </row>
    <row r="1559" spans="1:42" x14ac:dyDescent="0.25">
      <c r="A1559" s="32"/>
      <c r="AG1559" s="20"/>
      <c r="AH1559" s="21"/>
      <c r="AI1559" s="39"/>
      <c r="AJ1559" s="39"/>
      <c r="AK1559" s="19"/>
      <c r="AL1559" s="19"/>
      <c r="AM1559" s="19"/>
      <c r="AN1559" s="19"/>
      <c r="AO1559" s="19"/>
      <c r="AP1559" s="19"/>
    </row>
    <row r="1560" spans="1:42" x14ac:dyDescent="0.25">
      <c r="A1560" s="32"/>
      <c r="AG1560" s="20"/>
      <c r="AH1560" s="21"/>
      <c r="AI1560" s="39"/>
      <c r="AJ1560" s="39"/>
      <c r="AK1560" s="19"/>
      <c r="AL1560" s="19"/>
      <c r="AM1560" s="19"/>
      <c r="AN1560" s="19"/>
      <c r="AO1560" s="19"/>
      <c r="AP1560" s="19"/>
    </row>
    <row r="1561" spans="1:42" x14ac:dyDescent="0.25">
      <c r="A1561" s="32"/>
      <c r="AG1561" s="20"/>
      <c r="AH1561" s="21"/>
      <c r="AI1561" s="39"/>
      <c r="AJ1561" s="39"/>
      <c r="AK1561" s="19"/>
      <c r="AL1561" s="19"/>
      <c r="AM1561" s="19"/>
      <c r="AN1561" s="19"/>
      <c r="AO1561" s="19"/>
      <c r="AP1561" s="19"/>
    </row>
    <row r="1562" spans="1:42" x14ac:dyDescent="0.25">
      <c r="A1562" s="32"/>
      <c r="AG1562" s="20"/>
      <c r="AH1562" s="21"/>
      <c r="AI1562" s="39"/>
      <c r="AJ1562" s="39"/>
      <c r="AK1562" s="19"/>
      <c r="AL1562" s="19"/>
      <c r="AM1562" s="19"/>
      <c r="AN1562" s="19"/>
      <c r="AO1562" s="19"/>
      <c r="AP1562" s="19"/>
    </row>
    <row r="1563" spans="1:42" x14ac:dyDescent="0.25">
      <c r="A1563" s="32"/>
      <c r="AG1563" s="20"/>
      <c r="AH1563" s="21"/>
      <c r="AI1563" s="39"/>
      <c r="AJ1563" s="39"/>
      <c r="AK1563" s="19"/>
      <c r="AL1563" s="19"/>
      <c r="AM1563" s="19"/>
      <c r="AN1563" s="19"/>
      <c r="AO1563" s="19"/>
      <c r="AP1563" s="19"/>
    </row>
    <row r="1564" spans="1:42" x14ac:dyDescent="0.25">
      <c r="A1564" s="32"/>
      <c r="AG1564" s="20"/>
      <c r="AH1564" s="21"/>
      <c r="AI1564" s="39"/>
      <c r="AJ1564" s="39"/>
      <c r="AK1564" s="19"/>
      <c r="AL1564" s="19"/>
      <c r="AM1564" s="19"/>
      <c r="AN1564" s="19"/>
      <c r="AO1564" s="19"/>
      <c r="AP1564" s="19"/>
    </row>
    <row r="1565" spans="1:42" x14ac:dyDescent="0.25">
      <c r="A1565" s="32"/>
      <c r="AG1565" s="20"/>
      <c r="AH1565" s="21"/>
      <c r="AI1565" s="39"/>
      <c r="AJ1565" s="39"/>
      <c r="AK1565" s="19"/>
      <c r="AL1565" s="19"/>
      <c r="AM1565" s="19"/>
      <c r="AN1565" s="19"/>
      <c r="AO1565" s="19"/>
      <c r="AP1565" s="19"/>
    </row>
    <row r="1566" spans="1:42" x14ac:dyDescent="0.25">
      <c r="A1566" s="32"/>
      <c r="AG1566" s="20"/>
      <c r="AH1566" s="21"/>
      <c r="AI1566" s="39"/>
      <c r="AJ1566" s="39"/>
      <c r="AK1566" s="19"/>
      <c r="AL1566" s="19"/>
      <c r="AM1566" s="19"/>
      <c r="AN1566" s="19"/>
      <c r="AO1566" s="19"/>
      <c r="AP1566" s="19"/>
    </row>
    <row r="1567" spans="1:42" x14ac:dyDescent="0.25">
      <c r="A1567" s="32"/>
      <c r="AG1567" s="20"/>
      <c r="AH1567" s="21"/>
      <c r="AI1567" s="39"/>
      <c r="AJ1567" s="39"/>
      <c r="AK1567" s="19"/>
      <c r="AL1567" s="19"/>
      <c r="AM1567" s="19"/>
      <c r="AN1567" s="19"/>
      <c r="AO1567" s="19"/>
      <c r="AP1567" s="19"/>
    </row>
    <row r="1568" spans="1:42" x14ac:dyDescent="0.25">
      <c r="A1568" s="32"/>
      <c r="AG1568" s="20"/>
      <c r="AH1568" s="21"/>
      <c r="AI1568" s="39"/>
      <c r="AJ1568" s="39"/>
      <c r="AK1568" s="19"/>
      <c r="AL1568" s="19"/>
      <c r="AM1568" s="19"/>
      <c r="AN1568" s="19"/>
      <c r="AO1568" s="19"/>
      <c r="AP1568" s="19"/>
    </row>
    <row r="1569" spans="1:42" x14ac:dyDescent="0.25">
      <c r="A1569" s="32"/>
      <c r="AG1569" s="20"/>
      <c r="AH1569" s="21"/>
      <c r="AI1569" s="39"/>
      <c r="AJ1569" s="39"/>
      <c r="AK1569" s="19"/>
      <c r="AL1569" s="19"/>
      <c r="AM1569" s="19"/>
      <c r="AN1569" s="19"/>
      <c r="AO1569" s="19"/>
      <c r="AP1569" s="19"/>
    </row>
    <row r="1570" spans="1:42" x14ac:dyDescent="0.25">
      <c r="A1570" s="32"/>
      <c r="AG1570" s="20"/>
      <c r="AH1570" s="21"/>
      <c r="AI1570" s="39"/>
      <c r="AJ1570" s="39"/>
      <c r="AK1570" s="19"/>
      <c r="AL1570" s="19"/>
      <c r="AM1570" s="19"/>
      <c r="AN1570" s="19"/>
      <c r="AO1570" s="19"/>
      <c r="AP1570" s="19"/>
    </row>
    <row r="1571" spans="1:42" x14ac:dyDescent="0.25">
      <c r="A1571" s="32"/>
      <c r="AG1571" s="20"/>
      <c r="AH1571" s="21"/>
      <c r="AI1571" s="39"/>
      <c r="AJ1571" s="39"/>
      <c r="AK1571" s="19"/>
      <c r="AL1571" s="19"/>
      <c r="AM1571" s="19"/>
      <c r="AN1571" s="19"/>
      <c r="AO1571" s="19"/>
      <c r="AP1571" s="19"/>
    </row>
    <row r="1572" spans="1:42" x14ac:dyDescent="0.25">
      <c r="A1572" s="32"/>
      <c r="AG1572" s="20"/>
      <c r="AH1572" s="21"/>
      <c r="AI1572" s="39"/>
      <c r="AJ1572" s="39"/>
      <c r="AK1572" s="19"/>
      <c r="AL1572" s="19"/>
      <c r="AM1572" s="19"/>
      <c r="AN1572" s="19"/>
      <c r="AO1572" s="19"/>
      <c r="AP1572" s="19"/>
    </row>
    <row r="1573" spans="1:42" x14ac:dyDescent="0.25">
      <c r="A1573" s="32"/>
      <c r="AG1573" s="20"/>
      <c r="AH1573" s="21"/>
      <c r="AI1573" s="39"/>
      <c r="AJ1573" s="39"/>
      <c r="AK1573" s="19"/>
      <c r="AL1573" s="19"/>
      <c r="AM1573" s="19"/>
      <c r="AN1573" s="19"/>
      <c r="AO1573" s="19"/>
      <c r="AP1573" s="19"/>
    </row>
    <row r="1574" spans="1:42" x14ac:dyDescent="0.25">
      <c r="A1574" s="32"/>
      <c r="AG1574" s="20"/>
      <c r="AH1574" s="21"/>
      <c r="AI1574" s="39"/>
      <c r="AJ1574" s="39"/>
      <c r="AK1574" s="19"/>
      <c r="AL1574" s="19"/>
      <c r="AM1574" s="19"/>
      <c r="AN1574" s="19"/>
      <c r="AO1574" s="19"/>
      <c r="AP1574" s="19"/>
    </row>
    <row r="1575" spans="1:42" x14ac:dyDescent="0.25">
      <c r="A1575" s="32"/>
      <c r="AG1575" s="20"/>
      <c r="AH1575" s="21"/>
      <c r="AI1575" s="39"/>
      <c r="AJ1575" s="39"/>
      <c r="AK1575" s="19"/>
      <c r="AL1575" s="19"/>
      <c r="AM1575" s="19"/>
      <c r="AN1575" s="19"/>
      <c r="AO1575" s="19"/>
      <c r="AP1575" s="19"/>
    </row>
    <row r="1576" spans="1:42" x14ac:dyDescent="0.25">
      <c r="A1576" s="32"/>
      <c r="AG1576" s="20"/>
      <c r="AH1576" s="21"/>
      <c r="AI1576" s="39"/>
      <c r="AJ1576" s="39"/>
      <c r="AK1576" s="19"/>
      <c r="AL1576" s="19"/>
      <c r="AM1576" s="19"/>
      <c r="AN1576" s="19"/>
      <c r="AO1576" s="19"/>
      <c r="AP1576" s="19"/>
    </row>
    <row r="1577" spans="1:42" x14ac:dyDescent="0.25">
      <c r="A1577" s="32"/>
      <c r="AG1577" s="20"/>
      <c r="AH1577" s="21"/>
      <c r="AI1577" s="39"/>
      <c r="AJ1577" s="39"/>
      <c r="AK1577" s="19"/>
      <c r="AL1577" s="19"/>
      <c r="AM1577" s="19"/>
      <c r="AN1577" s="19"/>
      <c r="AO1577" s="19"/>
      <c r="AP1577" s="19"/>
    </row>
    <row r="1578" spans="1:42" x14ac:dyDescent="0.25">
      <c r="A1578" s="32"/>
      <c r="AG1578" s="20"/>
      <c r="AH1578" s="21"/>
      <c r="AI1578" s="39"/>
      <c r="AJ1578" s="39"/>
      <c r="AK1578" s="19"/>
      <c r="AL1578" s="19"/>
      <c r="AM1578" s="19"/>
      <c r="AN1578" s="19"/>
      <c r="AO1578" s="19"/>
      <c r="AP1578" s="19"/>
    </row>
    <row r="1579" spans="1:42" x14ac:dyDescent="0.25">
      <c r="A1579" s="32"/>
      <c r="AG1579" s="20"/>
      <c r="AH1579" s="21"/>
      <c r="AI1579" s="39"/>
      <c r="AJ1579" s="39"/>
      <c r="AK1579" s="19"/>
      <c r="AL1579" s="19"/>
      <c r="AM1579" s="19"/>
      <c r="AN1579" s="19"/>
      <c r="AO1579" s="19"/>
      <c r="AP1579" s="19"/>
    </row>
    <row r="1580" spans="1:42" x14ac:dyDescent="0.25">
      <c r="A1580" s="32"/>
      <c r="AG1580" s="20"/>
      <c r="AH1580" s="21"/>
      <c r="AI1580" s="39"/>
      <c r="AJ1580" s="39"/>
      <c r="AK1580" s="19"/>
      <c r="AL1580" s="19"/>
      <c r="AM1580" s="19"/>
      <c r="AN1580" s="19"/>
      <c r="AO1580" s="19"/>
      <c r="AP1580" s="19"/>
    </row>
    <row r="1581" spans="1:42" x14ac:dyDescent="0.25">
      <c r="A1581" s="32"/>
      <c r="AG1581" s="20"/>
      <c r="AH1581" s="21"/>
      <c r="AI1581" s="39"/>
      <c r="AJ1581" s="39"/>
      <c r="AK1581" s="19"/>
      <c r="AL1581" s="19"/>
      <c r="AM1581" s="19"/>
      <c r="AN1581" s="19"/>
      <c r="AO1581" s="19"/>
      <c r="AP1581" s="19"/>
    </row>
    <row r="1582" spans="1:42" x14ac:dyDescent="0.25">
      <c r="A1582" s="32"/>
      <c r="AG1582" s="20"/>
      <c r="AH1582" s="21"/>
      <c r="AI1582" s="39"/>
      <c r="AJ1582" s="39"/>
      <c r="AK1582" s="19"/>
      <c r="AL1582" s="19"/>
      <c r="AM1582" s="19"/>
      <c r="AN1582" s="19"/>
      <c r="AO1582" s="19"/>
      <c r="AP1582" s="19"/>
    </row>
    <row r="1583" spans="1:42" x14ac:dyDescent="0.25">
      <c r="A1583" s="32"/>
      <c r="AG1583" s="20"/>
      <c r="AH1583" s="21"/>
      <c r="AI1583" s="39"/>
      <c r="AJ1583" s="39"/>
      <c r="AK1583" s="19"/>
      <c r="AL1583" s="19"/>
      <c r="AM1583" s="19"/>
      <c r="AN1583" s="19"/>
      <c r="AO1583" s="19"/>
      <c r="AP1583" s="19"/>
    </row>
    <row r="1584" spans="1:42" x14ac:dyDescent="0.25">
      <c r="A1584" s="32"/>
      <c r="AG1584" s="20"/>
      <c r="AH1584" s="21"/>
      <c r="AI1584" s="39"/>
      <c r="AJ1584" s="39"/>
      <c r="AK1584" s="19"/>
      <c r="AL1584" s="19"/>
      <c r="AM1584" s="19"/>
      <c r="AN1584" s="19"/>
      <c r="AO1584" s="19"/>
      <c r="AP1584" s="19"/>
    </row>
    <row r="1585" spans="1:42" x14ac:dyDescent="0.25">
      <c r="A1585" s="32"/>
      <c r="AG1585" s="20"/>
      <c r="AH1585" s="21"/>
      <c r="AI1585" s="39"/>
      <c r="AJ1585" s="39"/>
      <c r="AK1585" s="19"/>
      <c r="AL1585" s="19"/>
      <c r="AM1585" s="19"/>
      <c r="AN1585" s="19"/>
      <c r="AO1585" s="19"/>
      <c r="AP1585" s="19"/>
    </row>
    <row r="1586" spans="1:42" x14ac:dyDescent="0.25">
      <c r="A1586" s="32"/>
      <c r="AG1586" s="20"/>
      <c r="AH1586" s="21"/>
      <c r="AI1586" s="39"/>
      <c r="AJ1586" s="39"/>
      <c r="AK1586" s="19"/>
      <c r="AL1586" s="19"/>
      <c r="AM1586" s="19"/>
      <c r="AN1586" s="19"/>
      <c r="AO1586" s="19"/>
      <c r="AP1586" s="19"/>
    </row>
    <row r="1587" spans="1:42" x14ac:dyDescent="0.25">
      <c r="A1587" s="32"/>
      <c r="AG1587" s="20"/>
      <c r="AH1587" s="21"/>
      <c r="AI1587" s="39"/>
      <c r="AJ1587" s="39"/>
      <c r="AK1587" s="19"/>
      <c r="AL1587" s="19"/>
      <c r="AM1587" s="19"/>
      <c r="AN1587" s="19"/>
      <c r="AO1587" s="19"/>
      <c r="AP1587" s="19"/>
    </row>
    <row r="1588" spans="1:42" x14ac:dyDescent="0.25">
      <c r="A1588" s="32"/>
      <c r="AG1588" s="20"/>
      <c r="AH1588" s="21"/>
      <c r="AI1588" s="39"/>
      <c r="AJ1588" s="39"/>
      <c r="AK1588" s="19"/>
      <c r="AL1588" s="19"/>
      <c r="AM1588" s="19"/>
      <c r="AN1588" s="19"/>
      <c r="AO1588" s="19"/>
      <c r="AP1588" s="19"/>
    </row>
    <row r="1589" spans="1:42" x14ac:dyDescent="0.25">
      <c r="A1589" s="32"/>
      <c r="AG1589" s="20"/>
      <c r="AH1589" s="21"/>
      <c r="AI1589" s="39"/>
      <c r="AJ1589" s="39"/>
      <c r="AK1589" s="19"/>
      <c r="AL1589" s="19"/>
      <c r="AM1589" s="19"/>
      <c r="AN1589" s="19"/>
      <c r="AO1589" s="19"/>
      <c r="AP1589" s="19"/>
    </row>
    <row r="1590" spans="1:42" x14ac:dyDescent="0.25">
      <c r="A1590" s="32"/>
      <c r="AG1590" s="20"/>
      <c r="AH1590" s="21"/>
      <c r="AI1590" s="39"/>
      <c r="AJ1590" s="39"/>
      <c r="AK1590" s="19"/>
      <c r="AL1590" s="19"/>
      <c r="AM1590" s="19"/>
      <c r="AN1590" s="19"/>
      <c r="AO1590" s="19"/>
      <c r="AP1590" s="19"/>
    </row>
    <row r="1591" spans="1:42" x14ac:dyDescent="0.25">
      <c r="A1591" s="32"/>
      <c r="AG1591" s="20"/>
      <c r="AH1591" s="21"/>
      <c r="AI1591" s="39"/>
      <c r="AJ1591" s="39"/>
      <c r="AK1591" s="19"/>
      <c r="AL1591" s="19"/>
      <c r="AM1591" s="19"/>
      <c r="AN1591" s="19"/>
      <c r="AO1591" s="19"/>
      <c r="AP1591" s="19"/>
    </row>
    <row r="1592" spans="1:42" x14ac:dyDescent="0.25">
      <c r="A1592" s="32"/>
      <c r="AG1592" s="20"/>
      <c r="AH1592" s="21"/>
      <c r="AI1592" s="39"/>
      <c r="AJ1592" s="39"/>
      <c r="AK1592" s="19"/>
      <c r="AL1592" s="19"/>
      <c r="AM1592" s="19"/>
      <c r="AN1592" s="19"/>
      <c r="AO1592" s="19"/>
      <c r="AP1592" s="19"/>
    </row>
    <row r="1593" spans="1:42" x14ac:dyDescent="0.25">
      <c r="A1593" s="32"/>
      <c r="AG1593" s="20"/>
      <c r="AH1593" s="21"/>
      <c r="AI1593" s="39"/>
      <c r="AJ1593" s="39"/>
      <c r="AK1593" s="19"/>
      <c r="AL1593" s="19"/>
      <c r="AM1593" s="19"/>
      <c r="AN1593" s="19"/>
      <c r="AO1593" s="19"/>
      <c r="AP1593" s="19"/>
    </row>
    <row r="1594" spans="1:42" x14ac:dyDescent="0.25">
      <c r="A1594" s="32"/>
      <c r="AG1594" s="20"/>
      <c r="AH1594" s="21"/>
      <c r="AI1594" s="39"/>
      <c r="AJ1594" s="39"/>
      <c r="AK1594" s="19"/>
      <c r="AL1594" s="19"/>
      <c r="AM1594" s="19"/>
      <c r="AN1594" s="19"/>
      <c r="AO1594" s="19"/>
      <c r="AP1594" s="19"/>
    </row>
    <row r="1595" spans="1:42" x14ac:dyDescent="0.25">
      <c r="A1595" s="32"/>
      <c r="AG1595" s="20"/>
      <c r="AH1595" s="21"/>
      <c r="AI1595" s="39"/>
      <c r="AJ1595" s="39"/>
      <c r="AK1595" s="19"/>
      <c r="AL1595" s="19"/>
      <c r="AM1595" s="19"/>
      <c r="AN1595" s="19"/>
      <c r="AO1595" s="19"/>
      <c r="AP1595" s="19"/>
    </row>
    <row r="1596" spans="1:42" x14ac:dyDescent="0.25">
      <c r="A1596" s="32"/>
      <c r="AG1596" s="20"/>
      <c r="AH1596" s="21"/>
      <c r="AI1596" s="39"/>
      <c r="AJ1596" s="39"/>
      <c r="AK1596" s="19"/>
      <c r="AL1596" s="19"/>
      <c r="AM1596" s="19"/>
      <c r="AN1596" s="19"/>
      <c r="AO1596" s="19"/>
      <c r="AP1596" s="19"/>
    </row>
    <row r="1597" spans="1:42" x14ac:dyDescent="0.25">
      <c r="A1597" s="32"/>
      <c r="AG1597" s="20"/>
      <c r="AH1597" s="21"/>
      <c r="AI1597" s="39"/>
      <c r="AJ1597" s="39"/>
      <c r="AK1597" s="19"/>
      <c r="AL1597" s="19"/>
      <c r="AM1597" s="19"/>
      <c r="AN1597" s="19"/>
      <c r="AO1597" s="19"/>
      <c r="AP1597" s="19"/>
    </row>
    <row r="1598" spans="1:42" x14ac:dyDescent="0.25">
      <c r="A1598" s="32"/>
      <c r="AG1598" s="20"/>
      <c r="AH1598" s="21"/>
      <c r="AI1598" s="39"/>
      <c r="AJ1598" s="39"/>
      <c r="AK1598" s="19"/>
      <c r="AL1598" s="19"/>
      <c r="AM1598" s="19"/>
      <c r="AN1598" s="19"/>
      <c r="AO1598" s="19"/>
      <c r="AP1598" s="19"/>
    </row>
    <row r="1599" spans="1:42" x14ac:dyDescent="0.25">
      <c r="A1599" s="32"/>
      <c r="AG1599" s="20"/>
      <c r="AH1599" s="21"/>
      <c r="AI1599" s="39"/>
      <c r="AJ1599" s="39"/>
      <c r="AK1599" s="19"/>
      <c r="AL1599" s="19"/>
      <c r="AM1599" s="19"/>
      <c r="AN1599" s="19"/>
      <c r="AO1599" s="19"/>
      <c r="AP1599" s="19"/>
    </row>
    <row r="1600" spans="1:42" x14ac:dyDescent="0.25">
      <c r="A1600" s="32"/>
      <c r="AG1600" s="20"/>
      <c r="AH1600" s="21"/>
      <c r="AI1600" s="39"/>
      <c r="AJ1600" s="39"/>
      <c r="AK1600" s="19"/>
      <c r="AL1600" s="19"/>
      <c r="AM1600" s="19"/>
      <c r="AN1600" s="19"/>
      <c r="AO1600" s="19"/>
      <c r="AP1600" s="19"/>
    </row>
    <row r="1601" spans="1:42" x14ac:dyDescent="0.25">
      <c r="A1601" s="32"/>
      <c r="AG1601" s="20"/>
      <c r="AH1601" s="21"/>
      <c r="AI1601" s="39"/>
      <c r="AJ1601" s="39"/>
      <c r="AK1601" s="19"/>
      <c r="AL1601" s="19"/>
      <c r="AM1601" s="19"/>
      <c r="AN1601" s="19"/>
      <c r="AO1601" s="19"/>
      <c r="AP1601" s="19"/>
    </row>
    <row r="1602" spans="1:42" x14ac:dyDescent="0.25">
      <c r="A1602" s="32"/>
      <c r="AG1602" s="20"/>
      <c r="AH1602" s="21"/>
      <c r="AI1602" s="39"/>
      <c r="AJ1602" s="39"/>
      <c r="AK1602" s="19"/>
      <c r="AL1602" s="19"/>
      <c r="AM1602" s="19"/>
      <c r="AN1602" s="19"/>
      <c r="AO1602" s="19"/>
      <c r="AP1602" s="19"/>
    </row>
    <row r="1603" spans="1:42" x14ac:dyDescent="0.25">
      <c r="A1603" s="32"/>
      <c r="AG1603" s="20"/>
      <c r="AH1603" s="21"/>
      <c r="AI1603" s="39"/>
      <c r="AJ1603" s="39"/>
      <c r="AK1603" s="19"/>
      <c r="AL1603" s="19"/>
      <c r="AM1603" s="19"/>
      <c r="AN1603" s="19"/>
      <c r="AO1603" s="19"/>
      <c r="AP1603" s="19"/>
    </row>
    <row r="1604" spans="1:42" x14ac:dyDescent="0.25">
      <c r="A1604" s="32"/>
      <c r="AG1604" s="20"/>
      <c r="AH1604" s="21"/>
      <c r="AI1604" s="39"/>
      <c r="AJ1604" s="39"/>
      <c r="AK1604" s="19"/>
      <c r="AL1604" s="19"/>
      <c r="AM1604" s="19"/>
      <c r="AN1604" s="19"/>
      <c r="AO1604" s="19"/>
      <c r="AP1604" s="19"/>
    </row>
    <row r="1605" spans="1:42" x14ac:dyDescent="0.25">
      <c r="A1605" s="32"/>
      <c r="AG1605" s="20"/>
      <c r="AH1605" s="21"/>
      <c r="AI1605" s="39"/>
      <c r="AJ1605" s="39"/>
      <c r="AK1605" s="19"/>
      <c r="AL1605" s="19"/>
      <c r="AM1605" s="19"/>
      <c r="AN1605" s="19"/>
      <c r="AO1605" s="19"/>
      <c r="AP1605" s="19"/>
    </row>
    <row r="1606" spans="1:42" x14ac:dyDescent="0.25">
      <c r="A1606" s="32"/>
      <c r="AG1606" s="20"/>
      <c r="AH1606" s="21"/>
      <c r="AI1606" s="39"/>
      <c r="AJ1606" s="39"/>
      <c r="AK1606" s="19"/>
      <c r="AL1606" s="19"/>
      <c r="AM1606" s="19"/>
      <c r="AN1606" s="19"/>
      <c r="AO1606" s="19"/>
      <c r="AP1606" s="19"/>
    </row>
    <row r="1607" spans="1:42" x14ac:dyDescent="0.25">
      <c r="A1607" s="32"/>
      <c r="AG1607" s="20"/>
      <c r="AH1607" s="21"/>
      <c r="AI1607" s="39"/>
      <c r="AJ1607" s="39"/>
      <c r="AK1607" s="19"/>
      <c r="AL1607" s="19"/>
      <c r="AM1607" s="19"/>
      <c r="AN1607" s="19"/>
      <c r="AO1607" s="19"/>
      <c r="AP1607" s="19"/>
    </row>
    <row r="1608" spans="1:42" x14ac:dyDescent="0.25">
      <c r="A1608" s="32"/>
      <c r="AG1608" s="20"/>
      <c r="AH1608" s="21"/>
      <c r="AI1608" s="39"/>
      <c r="AJ1608" s="39"/>
      <c r="AK1608" s="19"/>
      <c r="AL1608" s="19"/>
      <c r="AM1608" s="19"/>
      <c r="AN1608" s="19"/>
      <c r="AO1608" s="19"/>
      <c r="AP1608" s="19"/>
    </row>
    <row r="1609" spans="1:42" x14ac:dyDescent="0.25">
      <c r="A1609" s="32"/>
      <c r="AG1609" s="20"/>
      <c r="AH1609" s="21"/>
      <c r="AI1609" s="39"/>
      <c r="AJ1609" s="39"/>
      <c r="AK1609" s="19"/>
      <c r="AL1609" s="19"/>
      <c r="AM1609" s="19"/>
      <c r="AN1609" s="19"/>
      <c r="AO1609" s="19"/>
      <c r="AP1609" s="19"/>
    </row>
    <row r="1610" spans="1:42" x14ac:dyDescent="0.25">
      <c r="A1610" s="32"/>
      <c r="AG1610" s="20"/>
      <c r="AH1610" s="21"/>
      <c r="AI1610" s="39"/>
      <c r="AJ1610" s="39"/>
      <c r="AK1610" s="19"/>
      <c r="AL1610" s="19"/>
      <c r="AM1610" s="19"/>
      <c r="AN1610" s="19"/>
      <c r="AO1610" s="19"/>
      <c r="AP1610" s="19"/>
    </row>
    <row r="1611" spans="1:42" x14ac:dyDescent="0.25">
      <c r="A1611" s="32"/>
      <c r="AG1611" s="20"/>
      <c r="AH1611" s="21"/>
      <c r="AI1611" s="39"/>
      <c r="AJ1611" s="39"/>
      <c r="AK1611" s="19"/>
      <c r="AL1611" s="19"/>
      <c r="AM1611" s="19"/>
      <c r="AN1611" s="19"/>
      <c r="AO1611" s="19"/>
      <c r="AP1611" s="19"/>
    </row>
    <row r="1612" spans="1:42" x14ac:dyDescent="0.25">
      <c r="A1612" s="32"/>
      <c r="AG1612" s="20"/>
      <c r="AH1612" s="21"/>
      <c r="AI1612" s="39"/>
      <c r="AJ1612" s="39"/>
      <c r="AK1612" s="19"/>
      <c r="AL1612" s="19"/>
      <c r="AM1612" s="19"/>
      <c r="AN1612" s="19"/>
      <c r="AO1612" s="19"/>
      <c r="AP1612" s="19"/>
    </row>
    <row r="1613" spans="1:42" x14ac:dyDescent="0.25">
      <c r="A1613" s="32"/>
      <c r="AG1613" s="20"/>
      <c r="AH1613" s="21"/>
      <c r="AI1613" s="39"/>
      <c r="AJ1613" s="39"/>
      <c r="AK1613" s="19"/>
      <c r="AL1613" s="19"/>
      <c r="AM1613" s="19"/>
      <c r="AN1613" s="19"/>
      <c r="AO1613" s="19"/>
      <c r="AP1613" s="19"/>
    </row>
    <row r="1614" spans="1:42" x14ac:dyDescent="0.25">
      <c r="A1614" s="32"/>
      <c r="AG1614" s="20"/>
      <c r="AH1614" s="21"/>
      <c r="AI1614" s="39"/>
      <c r="AJ1614" s="39"/>
      <c r="AK1614" s="19"/>
      <c r="AL1614" s="19"/>
      <c r="AM1614" s="19"/>
      <c r="AN1614" s="19"/>
      <c r="AO1614" s="19"/>
      <c r="AP1614" s="19"/>
    </row>
    <row r="1615" spans="1:42" x14ac:dyDescent="0.25">
      <c r="A1615" s="32"/>
      <c r="AG1615" s="20"/>
      <c r="AH1615" s="21"/>
      <c r="AI1615" s="39"/>
      <c r="AJ1615" s="39"/>
      <c r="AK1615" s="19"/>
      <c r="AL1615" s="19"/>
      <c r="AM1615" s="19"/>
      <c r="AN1615" s="19"/>
      <c r="AO1615" s="19"/>
      <c r="AP1615" s="19"/>
    </row>
    <row r="1616" spans="1:42" x14ac:dyDescent="0.25">
      <c r="A1616" s="32"/>
      <c r="AG1616" s="20"/>
      <c r="AH1616" s="21"/>
      <c r="AI1616" s="39"/>
      <c r="AJ1616" s="39"/>
      <c r="AK1616" s="19"/>
      <c r="AL1616" s="19"/>
      <c r="AM1616" s="19"/>
      <c r="AN1616" s="19"/>
      <c r="AO1616" s="19"/>
      <c r="AP1616" s="19"/>
    </row>
    <row r="1617" spans="1:42" x14ac:dyDescent="0.25">
      <c r="A1617" s="32"/>
      <c r="AG1617" s="20"/>
      <c r="AH1617" s="21"/>
      <c r="AI1617" s="39"/>
      <c r="AJ1617" s="39"/>
      <c r="AK1617" s="19"/>
      <c r="AL1617" s="19"/>
      <c r="AM1617" s="19"/>
      <c r="AN1617" s="19"/>
      <c r="AO1617" s="19"/>
      <c r="AP1617" s="19"/>
    </row>
    <row r="1618" spans="1:42" x14ac:dyDescent="0.25">
      <c r="A1618" s="32"/>
      <c r="AG1618" s="20"/>
      <c r="AH1618" s="21"/>
      <c r="AI1618" s="39"/>
      <c r="AJ1618" s="39"/>
      <c r="AK1618" s="19"/>
      <c r="AL1618" s="19"/>
      <c r="AM1618" s="19"/>
      <c r="AN1618" s="19"/>
      <c r="AO1618" s="19"/>
      <c r="AP1618" s="19"/>
    </row>
    <row r="1619" spans="1:42" x14ac:dyDescent="0.25">
      <c r="A1619" s="32"/>
      <c r="AG1619" s="20"/>
      <c r="AH1619" s="21"/>
      <c r="AI1619" s="39"/>
      <c r="AJ1619" s="39"/>
      <c r="AK1619" s="19"/>
      <c r="AL1619" s="19"/>
      <c r="AM1619" s="19"/>
      <c r="AN1619" s="19"/>
      <c r="AO1619" s="19"/>
      <c r="AP1619" s="19"/>
    </row>
    <row r="1620" spans="1:42" x14ac:dyDescent="0.25">
      <c r="A1620" s="32"/>
      <c r="AG1620" s="20"/>
      <c r="AH1620" s="21"/>
      <c r="AI1620" s="39"/>
      <c r="AJ1620" s="39"/>
      <c r="AK1620" s="19"/>
      <c r="AL1620" s="19"/>
      <c r="AM1620" s="19"/>
      <c r="AN1620" s="19"/>
      <c r="AO1620" s="19"/>
      <c r="AP1620" s="19"/>
    </row>
    <row r="1621" spans="1:42" x14ac:dyDescent="0.25">
      <c r="A1621" s="32"/>
      <c r="AG1621" s="20"/>
      <c r="AH1621" s="21"/>
      <c r="AI1621" s="39"/>
      <c r="AJ1621" s="39"/>
      <c r="AK1621" s="19"/>
      <c r="AL1621" s="19"/>
      <c r="AM1621" s="19"/>
      <c r="AN1621" s="19"/>
      <c r="AO1621" s="19"/>
      <c r="AP1621" s="19"/>
    </row>
    <row r="1622" spans="1:42" x14ac:dyDescent="0.25">
      <c r="A1622" s="32"/>
      <c r="AG1622" s="20"/>
      <c r="AH1622" s="21"/>
      <c r="AI1622" s="39"/>
      <c r="AJ1622" s="39"/>
      <c r="AK1622" s="19"/>
      <c r="AL1622" s="19"/>
      <c r="AM1622" s="19"/>
      <c r="AN1622" s="19"/>
      <c r="AO1622" s="19"/>
      <c r="AP1622" s="19"/>
    </row>
    <row r="1623" spans="1:42" x14ac:dyDescent="0.25">
      <c r="A1623" s="32"/>
      <c r="AG1623" s="20"/>
      <c r="AH1623" s="21"/>
      <c r="AI1623" s="39"/>
      <c r="AJ1623" s="39"/>
      <c r="AK1623" s="19"/>
      <c r="AL1623" s="19"/>
      <c r="AM1623" s="19"/>
      <c r="AN1623" s="19"/>
      <c r="AO1623" s="19"/>
      <c r="AP1623" s="19"/>
    </row>
    <row r="1624" spans="1:42" x14ac:dyDescent="0.25">
      <c r="A1624" s="32"/>
      <c r="AG1624" s="20"/>
      <c r="AH1624" s="21"/>
      <c r="AI1624" s="39"/>
      <c r="AJ1624" s="39"/>
      <c r="AK1624" s="19"/>
      <c r="AL1624" s="19"/>
      <c r="AM1624" s="19"/>
      <c r="AN1624" s="19"/>
      <c r="AO1624" s="19"/>
      <c r="AP1624" s="19"/>
    </row>
    <row r="1625" spans="1:42" x14ac:dyDescent="0.25">
      <c r="A1625" s="32"/>
      <c r="AG1625" s="20"/>
      <c r="AH1625" s="21"/>
      <c r="AI1625" s="39"/>
      <c r="AJ1625" s="39"/>
      <c r="AK1625" s="19"/>
      <c r="AL1625" s="19"/>
      <c r="AM1625" s="19"/>
      <c r="AN1625" s="19"/>
      <c r="AO1625" s="19"/>
      <c r="AP1625" s="19"/>
    </row>
    <row r="1626" spans="1:42" x14ac:dyDescent="0.25">
      <c r="A1626" s="32"/>
      <c r="AG1626" s="20"/>
      <c r="AH1626" s="21"/>
      <c r="AI1626" s="39"/>
      <c r="AJ1626" s="39"/>
      <c r="AK1626" s="19"/>
      <c r="AL1626" s="19"/>
      <c r="AM1626" s="19"/>
      <c r="AN1626" s="19"/>
      <c r="AO1626" s="19"/>
      <c r="AP1626" s="19"/>
    </row>
    <row r="1627" spans="1:42" x14ac:dyDescent="0.25">
      <c r="A1627" s="32"/>
      <c r="AG1627" s="20"/>
      <c r="AH1627" s="21"/>
      <c r="AI1627" s="39"/>
      <c r="AJ1627" s="39"/>
      <c r="AK1627" s="19"/>
      <c r="AL1627" s="19"/>
      <c r="AM1627" s="19"/>
      <c r="AN1627" s="19"/>
      <c r="AO1627" s="19"/>
      <c r="AP1627" s="19"/>
    </row>
    <row r="1628" spans="1:42" x14ac:dyDescent="0.25">
      <c r="A1628" s="32"/>
      <c r="AG1628" s="20"/>
      <c r="AH1628" s="21"/>
      <c r="AI1628" s="39"/>
      <c r="AJ1628" s="39"/>
      <c r="AK1628" s="19"/>
      <c r="AL1628" s="19"/>
      <c r="AM1628" s="19"/>
      <c r="AN1628" s="19"/>
      <c r="AO1628" s="19"/>
      <c r="AP1628" s="19"/>
    </row>
    <row r="1629" spans="1:42" x14ac:dyDescent="0.25">
      <c r="A1629" s="32"/>
      <c r="AG1629" s="20"/>
      <c r="AH1629" s="21"/>
      <c r="AI1629" s="39"/>
      <c r="AJ1629" s="39"/>
      <c r="AK1629" s="19"/>
      <c r="AL1629" s="19"/>
      <c r="AM1629" s="19"/>
      <c r="AN1629" s="19"/>
      <c r="AO1629" s="19"/>
      <c r="AP1629" s="19"/>
    </row>
    <row r="1630" spans="1:42" x14ac:dyDescent="0.25">
      <c r="A1630" s="32"/>
      <c r="AG1630" s="20"/>
      <c r="AH1630" s="21"/>
      <c r="AI1630" s="39"/>
      <c r="AJ1630" s="39"/>
      <c r="AK1630" s="19"/>
      <c r="AL1630" s="19"/>
      <c r="AM1630" s="19"/>
      <c r="AN1630" s="19"/>
      <c r="AO1630" s="19"/>
      <c r="AP1630" s="19"/>
    </row>
    <row r="1631" spans="1:42" x14ac:dyDescent="0.25">
      <c r="A1631" s="32"/>
      <c r="AG1631" s="20"/>
      <c r="AH1631" s="21"/>
      <c r="AI1631" s="39"/>
      <c r="AJ1631" s="39"/>
      <c r="AK1631" s="19"/>
      <c r="AL1631" s="19"/>
      <c r="AM1631" s="19"/>
      <c r="AN1631" s="19"/>
      <c r="AO1631" s="19"/>
      <c r="AP1631" s="19"/>
    </row>
    <row r="1632" spans="1:42" x14ac:dyDescent="0.25">
      <c r="A1632" s="32"/>
      <c r="AG1632" s="20"/>
      <c r="AH1632" s="21"/>
      <c r="AI1632" s="39"/>
      <c r="AJ1632" s="39"/>
      <c r="AK1632" s="19"/>
      <c r="AL1632" s="19"/>
      <c r="AM1632" s="19"/>
      <c r="AN1632" s="19"/>
      <c r="AO1632" s="19"/>
      <c r="AP1632" s="19"/>
    </row>
    <row r="1633" spans="1:42" x14ac:dyDescent="0.25">
      <c r="A1633" s="32"/>
      <c r="AG1633" s="20"/>
      <c r="AH1633" s="21"/>
      <c r="AI1633" s="39"/>
      <c r="AJ1633" s="39"/>
      <c r="AK1633" s="19"/>
      <c r="AL1633" s="19"/>
      <c r="AM1633" s="19"/>
      <c r="AN1633" s="19"/>
      <c r="AO1633" s="19"/>
      <c r="AP1633" s="19"/>
    </row>
    <row r="1634" spans="1:42" x14ac:dyDescent="0.25">
      <c r="A1634" s="32"/>
      <c r="AG1634" s="20"/>
      <c r="AH1634" s="21"/>
      <c r="AI1634" s="39"/>
      <c r="AJ1634" s="39"/>
      <c r="AK1634" s="19"/>
      <c r="AL1634" s="19"/>
      <c r="AM1634" s="19"/>
      <c r="AN1634" s="19"/>
      <c r="AO1634" s="19"/>
      <c r="AP1634" s="19"/>
    </row>
    <row r="1635" spans="1:42" x14ac:dyDescent="0.25">
      <c r="A1635" s="32"/>
      <c r="AG1635" s="20"/>
      <c r="AH1635" s="21"/>
      <c r="AI1635" s="39"/>
      <c r="AJ1635" s="39"/>
      <c r="AK1635" s="19"/>
      <c r="AL1635" s="19"/>
      <c r="AM1635" s="19"/>
      <c r="AN1635" s="19"/>
      <c r="AO1635" s="19"/>
      <c r="AP1635" s="19"/>
    </row>
    <row r="1636" spans="1:42" x14ac:dyDescent="0.25">
      <c r="A1636" s="32"/>
      <c r="AG1636" s="20"/>
      <c r="AH1636" s="21"/>
      <c r="AI1636" s="39"/>
      <c r="AJ1636" s="39"/>
      <c r="AK1636" s="19"/>
      <c r="AL1636" s="19"/>
      <c r="AM1636" s="19"/>
      <c r="AN1636" s="19"/>
      <c r="AO1636" s="19"/>
      <c r="AP1636" s="19"/>
    </row>
    <row r="1637" spans="1:42" x14ac:dyDescent="0.25">
      <c r="A1637" s="32"/>
      <c r="AG1637" s="20"/>
      <c r="AH1637" s="21"/>
      <c r="AI1637" s="39"/>
      <c r="AJ1637" s="39"/>
      <c r="AK1637" s="19"/>
      <c r="AL1637" s="19"/>
      <c r="AM1637" s="19"/>
      <c r="AN1637" s="19"/>
      <c r="AO1637" s="19"/>
      <c r="AP1637" s="19"/>
    </row>
    <row r="1638" spans="1:42" x14ac:dyDescent="0.25">
      <c r="A1638" s="32"/>
      <c r="AG1638" s="20"/>
      <c r="AH1638" s="21"/>
      <c r="AI1638" s="39"/>
      <c r="AJ1638" s="39"/>
      <c r="AK1638" s="19"/>
      <c r="AL1638" s="19"/>
      <c r="AM1638" s="19"/>
      <c r="AN1638" s="19"/>
      <c r="AO1638" s="19"/>
      <c r="AP1638" s="19"/>
    </row>
    <row r="1639" spans="1:42" x14ac:dyDescent="0.25">
      <c r="A1639" s="32"/>
      <c r="AG1639" s="20"/>
      <c r="AH1639" s="21"/>
      <c r="AI1639" s="39"/>
      <c r="AJ1639" s="39"/>
      <c r="AK1639" s="19"/>
      <c r="AL1639" s="19"/>
      <c r="AM1639" s="19"/>
      <c r="AN1639" s="19"/>
      <c r="AO1639" s="19"/>
      <c r="AP1639" s="19"/>
    </row>
    <row r="1640" spans="1:42" x14ac:dyDescent="0.25">
      <c r="A1640" s="32"/>
      <c r="AG1640" s="20"/>
      <c r="AH1640" s="21"/>
      <c r="AI1640" s="39"/>
      <c r="AJ1640" s="39"/>
      <c r="AK1640" s="19"/>
      <c r="AL1640" s="19"/>
      <c r="AM1640" s="19"/>
      <c r="AN1640" s="19"/>
      <c r="AO1640" s="19"/>
      <c r="AP1640" s="19"/>
    </row>
    <row r="1641" spans="1:42" x14ac:dyDescent="0.25">
      <c r="A1641" s="32"/>
      <c r="AG1641" s="20"/>
      <c r="AH1641" s="21"/>
      <c r="AI1641" s="39"/>
      <c r="AJ1641" s="39"/>
      <c r="AK1641" s="19"/>
      <c r="AL1641" s="19"/>
      <c r="AM1641" s="19"/>
      <c r="AN1641" s="19"/>
      <c r="AO1641" s="19"/>
      <c r="AP1641" s="19"/>
    </row>
    <row r="1642" spans="1:42" x14ac:dyDescent="0.25">
      <c r="A1642" s="32"/>
      <c r="AG1642" s="20"/>
      <c r="AH1642" s="21"/>
      <c r="AI1642" s="39"/>
      <c r="AJ1642" s="39"/>
      <c r="AK1642" s="19"/>
      <c r="AL1642" s="19"/>
      <c r="AM1642" s="19"/>
      <c r="AN1642" s="19"/>
      <c r="AO1642" s="19"/>
      <c r="AP1642" s="19"/>
    </row>
    <row r="1643" spans="1:42" x14ac:dyDescent="0.25">
      <c r="A1643" s="32"/>
      <c r="AG1643" s="20"/>
      <c r="AH1643" s="21"/>
      <c r="AI1643" s="39"/>
      <c r="AJ1643" s="39"/>
      <c r="AK1643" s="19"/>
      <c r="AL1643" s="19"/>
      <c r="AM1643" s="19"/>
      <c r="AN1643" s="19"/>
      <c r="AO1643" s="19"/>
      <c r="AP1643" s="19"/>
    </row>
    <row r="1644" spans="1:42" x14ac:dyDescent="0.25">
      <c r="A1644" s="32"/>
      <c r="AG1644" s="20"/>
      <c r="AH1644" s="21"/>
      <c r="AI1644" s="39"/>
      <c r="AJ1644" s="39"/>
      <c r="AK1644" s="19"/>
      <c r="AL1644" s="19"/>
      <c r="AM1644" s="19"/>
      <c r="AN1644" s="19"/>
      <c r="AO1644" s="19"/>
      <c r="AP1644" s="19"/>
    </row>
    <row r="1645" spans="1:42" x14ac:dyDescent="0.25">
      <c r="A1645" s="32"/>
      <c r="AG1645" s="20"/>
      <c r="AH1645" s="21"/>
      <c r="AI1645" s="39"/>
      <c r="AJ1645" s="39"/>
      <c r="AK1645" s="19"/>
      <c r="AL1645" s="19"/>
      <c r="AM1645" s="19"/>
      <c r="AN1645" s="19"/>
      <c r="AO1645" s="19"/>
      <c r="AP1645" s="19"/>
    </row>
    <row r="1646" spans="1:42" x14ac:dyDescent="0.25">
      <c r="A1646" s="32"/>
      <c r="AG1646" s="20"/>
      <c r="AH1646" s="21"/>
      <c r="AI1646" s="39"/>
      <c r="AJ1646" s="39"/>
      <c r="AK1646" s="19"/>
      <c r="AL1646" s="19"/>
      <c r="AM1646" s="19"/>
      <c r="AN1646" s="19"/>
      <c r="AO1646" s="19"/>
      <c r="AP1646" s="19"/>
    </row>
    <row r="1647" spans="1:42" x14ac:dyDescent="0.25">
      <c r="A1647" s="32"/>
      <c r="AG1647" s="20"/>
      <c r="AH1647" s="21"/>
      <c r="AI1647" s="39"/>
      <c r="AJ1647" s="39"/>
      <c r="AK1647" s="19"/>
      <c r="AL1647" s="19"/>
      <c r="AM1647" s="19"/>
      <c r="AN1647" s="19"/>
      <c r="AO1647" s="19"/>
      <c r="AP1647" s="19"/>
    </row>
    <row r="1648" spans="1:42" x14ac:dyDescent="0.25">
      <c r="A1648" s="32"/>
      <c r="AG1648" s="20"/>
      <c r="AH1648" s="21"/>
      <c r="AI1648" s="39"/>
      <c r="AJ1648" s="39"/>
      <c r="AK1648" s="19"/>
      <c r="AL1648" s="19"/>
      <c r="AM1648" s="19"/>
      <c r="AN1648" s="19"/>
      <c r="AO1648" s="19"/>
      <c r="AP1648" s="19"/>
    </row>
    <row r="1649" spans="1:42" x14ac:dyDescent="0.25">
      <c r="A1649" s="32"/>
      <c r="AG1649" s="20"/>
      <c r="AH1649" s="21"/>
      <c r="AI1649" s="39"/>
      <c r="AJ1649" s="39"/>
      <c r="AK1649" s="19"/>
      <c r="AL1649" s="19"/>
      <c r="AM1649" s="19"/>
      <c r="AN1649" s="19"/>
      <c r="AO1649" s="19"/>
      <c r="AP1649" s="19"/>
    </row>
    <row r="1650" spans="1:42" x14ac:dyDescent="0.25">
      <c r="A1650" s="32"/>
      <c r="AG1650" s="20"/>
      <c r="AH1650" s="21"/>
      <c r="AI1650" s="39"/>
      <c r="AJ1650" s="39"/>
      <c r="AK1650" s="19"/>
      <c r="AL1650" s="19"/>
      <c r="AM1650" s="19"/>
      <c r="AN1650" s="19"/>
      <c r="AO1650" s="19"/>
      <c r="AP1650" s="19"/>
    </row>
    <row r="1651" spans="1:42" x14ac:dyDescent="0.25">
      <c r="A1651" s="32"/>
      <c r="AG1651" s="20"/>
      <c r="AH1651" s="21"/>
      <c r="AI1651" s="39"/>
      <c r="AJ1651" s="39"/>
      <c r="AK1651" s="19"/>
      <c r="AL1651" s="19"/>
      <c r="AM1651" s="19"/>
      <c r="AN1651" s="19"/>
      <c r="AO1651" s="19"/>
      <c r="AP1651" s="19"/>
    </row>
    <row r="1652" spans="1:42" x14ac:dyDescent="0.25">
      <c r="A1652" s="32"/>
      <c r="AG1652" s="20"/>
      <c r="AH1652" s="21"/>
      <c r="AI1652" s="39"/>
      <c r="AJ1652" s="39"/>
      <c r="AK1652" s="19"/>
      <c r="AL1652" s="19"/>
      <c r="AM1652" s="19"/>
      <c r="AN1652" s="19"/>
      <c r="AO1652" s="19"/>
      <c r="AP1652" s="19"/>
    </row>
    <row r="1653" spans="1:42" x14ac:dyDescent="0.25">
      <c r="A1653" s="32"/>
      <c r="AG1653" s="20"/>
      <c r="AH1653" s="21"/>
      <c r="AI1653" s="39"/>
      <c r="AJ1653" s="39"/>
      <c r="AK1653" s="19"/>
      <c r="AL1653" s="19"/>
      <c r="AM1653" s="19"/>
      <c r="AN1653" s="19"/>
      <c r="AO1653" s="19"/>
      <c r="AP1653" s="19"/>
    </row>
    <row r="1654" spans="1:42" x14ac:dyDescent="0.25">
      <c r="A1654" s="32"/>
      <c r="AG1654" s="20"/>
      <c r="AH1654" s="21"/>
      <c r="AI1654" s="39"/>
      <c r="AJ1654" s="39"/>
      <c r="AK1654" s="19"/>
      <c r="AL1654" s="19"/>
      <c r="AM1654" s="19"/>
      <c r="AN1654" s="19"/>
      <c r="AO1654" s="19"/>
      <c r="AP1654" s="19"/>
    </row>
    <row r="1655" spans="1:42" x14ac:dyDescent="0.25">
      <c r="A1655" s="32"/>
      <c r="AG1655" s="20"/>
      <c r="AH1655" s="21"/>
      <c r="AI1655" s="39"/>
      <c r="AJ1655" s="39"/>
      <c r="AK1655" s="19"/>
      <c r="AL1655" s="19"/>
      <c r="AM1655" s="19"/>
      <c r="AN1655" s="19"/>
      <c r="AO1655" s="19"/>
      <c r="AP1655" s="19"/>
    </row>
    <row r="1656" spans="1:42" x14ac:dyDescent="0.25">
      <c r="A1656" s="32"/>
      <c r="AG1656" s="20"/>
      <c r="AH1656" s="21"/>
      <c r="AI1656" s="39"/>
      <c r="AJ1656" s="39"/>
      <c r="AK1656" s="19"/>
      <c r="AL1656" s="19"/>
      <c r="AM1656" s="19"/>
      <c r="AN1656" s="19"/>
      <c r="AO1656" s="19"/>
      <c r="AP1656" s="19"/>
    </row>
    <row r="1657" spans="1:42" x14ac:dyDescent="0.25">
      <c r="A1657" s="32"/>
      <c r="AG1657" s="20"/>
      <c r="AH1657" s="21"/>
      <c r="AI1657" s="39"/>
      <c r="AJ1657" s="39"/>
      <c r="AK1657" s="19"/>
      <c r="AL1657" s="19"/>
      <c r="AM1657" s="19"/>
      <c r="AN1657" s="19"/>
      <c r="AO1657" s="19"/>
      <c r="AP1657" s="19"/>
    </row>
    <row r="1658" spans="1:42" x14ac:dyDescent="0.25">
      <c r="A1658" s="32"/>
      <c r="AG1658" s="20"/>
      <c r="AH1658" s="21"/>
      <c r="AI1658" s="39"/>
      <c r="AJ1658" s="39"/>
      <c r="AK1658" s="19"/>
      <c r="AL1658" s="19"/>
      <c r="AM1658" s="19"/>
      <c r="AN1658" s="19"/>
      <c r="AO1658" s="19"/>
      <c r="AP1658" s="19"/>
    </row>
    <row r="1659" spans="1:42" x14ac:dyDescent="0.25">
      <c r="A1659" s="32"/>
      <c r="AG1659" s="20"/>
      <c r="AH1659" s="21"/>
      <c r="AI1659" s="39"/>
      <c r="AJ1659" s="39"/>
      <c r="AK1659" s="19"/>
      <c r="AL1659" s="19"/>
      <c r="AM1659" s="19"/>
      <c r="AN1659" s="19"/>
      <c r="AO1659" s="19"/>
      <c r="AP1659" s="19"/>
    </row>
    <row r="1660" spans="1:42" x14ac:dyDescent="0.25">
      <c r="A1660" s="32"/>
      <c r="AG1660" s="20"/>
      <c r="AH1660" s="21"/>
      <c r="AI1660" s="39"/>
      <c r="AJ1660" s="39"/>
      <c r="AK1660" s="19"/>
      <c r="AL1660" s="19"/>
      <c r="AM1660" s="19"/>
      <c r="AN1660" s="19"/>
      <c r="AO1660" s="19"/>
      <c r="AP1660" s="19"/>
    </row>
    <row r="1661" spans="1:42" x14ac:dyDescent="0.25">
      <c r="A1661" s="32"/>
      <c r="AG1661" s="20"/>
      <c r="AH1661" s="21"/>
      <c r="AI1661" s="39"/>
      <c r="AJ1661" s="39"/>
      <c r="AK1661" s="19"/>
      <c r="AL1661" s="19"/>
      <c r="AM1661" s="19"/>
      <c r="AN1661" s="19"/>
      <c r="AO1661" s="19"/>
      <c r="AP1661" s="19"/>
    </row>
    <row r="1662" spans="1:42" x14ac:dyDescent="0.25">
      <c r="A1662" s="32"/>
      <c r="AG1662" s="20"/>
      <c r="AH1662" s="21"/>
      <c r="AI1662" s="39"/>
      <c r="AJ1662" s="39"/>
      <c r="AK1662" s="19"/>
      <c r="AL1662" s="19"/>
      <c r="AM1662" s="19"/>
      <c r="AN1662" s="19"/>
      <c r="AO1662" s="19"/>
      <c r="AP1662" s="19"/>
    </row>
    <row r="1663" spans="1:42" x14ac:dyDescent="0.25">
      <c r="A1663" s="32"/>
      <c r="AG1663" s="20"/>
      <c r="AH1663" s="21"/>
      <c r="AI1663" s="39"/>
      <c r="AJ1663" s="39"/>
      <c r="AK1663" s="19"/>
      <c r="AL1663" s="19"/>
      <c r="AM1663" s="19"/>
      <c r="AN1663" s="19"/>
      <c r="AO1663" s="19"/>
      <c r="AP1663" s="19"/>
    </row>
    <row r="1664" spans="1:42" x14ac:dyDescent="0.25">
      <c r="A1664" s="32"/>
      <c r="AG1664" s="20"/>
      <c r="AH1664" s="21"/>
      <c r="AI1664" s="39"/>
      <c r="AJ1664" s="39"/>
      <c r="AK1664" s="19"/>
      <c r="AL1664" s="19"/>
      <c r="AM1664" s="19"/>
      <c r="AN1664" s="19"/>
      <c r="AO1664" s="19"/>
      <c r="AP1664" s="19"/>
    </row>
    <row r="1665" spans="1:42" x14ac:dyDescent="0.25">
      <c r="A1665" s="32"/>
      <c r="AG1665" s="20"/>
      <c r="AH1665" s="21"/>
      <c r="AI1665" s="39"/>
      <c r="AJ1665" s="39"/>
      <c r="AK1665" s="19"/>
      <c r="AL1665" s="19"/>
      <c r="AM1665" s="19"/>
      <c r="AN1665" s="19"/>
      <c r="AO1665" s="19"/>
      <c r="AP1665" s="19"/>
    </row>
    <row r="1666" spans="1:42" x14ac:dyDescent="0.25">
      <c r="A1666" s="32"/>
      <c r="AG1666" s="20"/>
      <c r="AH1666" s="21"/>
      <c r="AI1666" s="39"/>
      <c r="AJ1666" s="39"/>
      <c r="AK1666" s="19"/>
      <c r="AL1666" s="19"/>
      <c r="AM1666" s="19"/>
      <c r="AN1666" s="19"/>
      <c r="AO1666" s="19"/>
      <c r="AP1666" s="19"/>
    </row>
    <row r="1667" spans="1:42" x14ac:dyDescent="0.25">
      <c r="A1667" s="32"/>
      <c r="AG1667" s="20"/>
      <c r="AH1667" s="21"/>
      <c r="AI1667" s="39"/>
      <c r="AJ1667" s="39"/>
      <c r="AK1667" s="19"/>
      <c r="AL1667" s="19"/>
      <c r="AM1667" s="19"/>
      <c r="AN1667" s="19"/>
      <c r="AO1667" s="19"/>
      <c r="AP1667" s="19"/>
    </row>
    <row r="1668" spans="1:42" x14ac:dyDescent="0.25">
      <c r="A1668" s="32"/>
      <c r="AG1668" s="20"/>
      <c r="AH1668" s="21"/>
      <c r="AI1668" s="39"/>
      <c r="AJ1668" s="39"/>
      <c r="AK1668" s="19"/>
      <c r="AL1668" s="19"/>
      <c r="AM1668" s="19"/>
      <c r="AN1668" s="19"/>
      <c r="AO1668" s="19"/>
      <c r="AP1668" s="19"/>
    </row>
    <row r="1669" spans="1:42" x14ac:dyDescent="0.25">
      <c r="A1669" s="32"/>
      <c r="AG1669" s="20"/>
      <c r="AH1669" s="21"/>
      <c r="AI1669" s="39"/>
      <c r="AJ1669" s="39"/>
      <c r="AK1669" s="19"/>
      <c r="AL1669" s="19"/>
      <c r="AM1669" s="19"/>
      <c r="AN1669" s="19"/>
      <c r="AO1669" s="19"/>
      <c r="AP1669" s="19"/>
    </row>
    <row r="1670" spans="1:42" x14ac:dyDescent="0.25">
      <c r="A1670" s="32"/>
      <c r="AG1670" s="20"/>
      <c r="AH1670" s="21"/>
      <c r="AI1670" s="39"/>
      <c r="AJ1670" s="39"/>
      <c r="AK1670" s="19"/>
      <c r="AL1670" s="19"/>
      <c r="AM1670" s="19"/>
      <c r="AN1670" s="19"/>
      <c r="AO1670" s="19"/>
      <c r="AP1670" s="19"/>
    </row>
    <row r="1671" spans="1:42" x14ac:dyDescent="0.25">
      <c r="A1671" s="32"/>
      <c r="AG1671" s="20"/>
      <c r="AH1671" s="21"/>
      <c r="AI1671" s="39"/>
      <c r="AJ1671" s="39"/>
      <c r="AK1671" s="19"/>
      <c r="AL1671" s="19"/>
      <c r="AM1671" s="19"/>
      <c r="AN1671" s="19"/>
      <c r="AO1671" s="19"/>
      <c r="AP1671" s="19"/>
    </row>
    <row r="1672" spans="1:42" x14ac:dyDescent="0.25">
      <c r="A1672" s="32"/>
      <c r="AG1672" s="20"/>
      <c r="AH1672" s="21"/>
      <c r="AI1672" s="39"/>
      <c r="AJ1672" s="39"/>
      <c r="AK1672" s="19"/>
      <c r="AL1672" s="19"/>
      <c r="AM1672" s="19"/>
      <c r="AN1672" s="19"/>
      <c r="AO1672" s="19"/>
      <c r="AP1672" s="19"/>
    </row>
    <row r="1673" spans="1:42" x14ac:dyDescent="0.25">
      <c r="A1673" s="32"/>
      <c r="AG1673" s="20"/>
      <c r="AH1673" s="21"/>
      <c r="AI1673" s="39"/>
      <c r="AJ1673" s="39"/>
      <c r="AK1673" s="19"/>
      <c r="AL1673" s="19"/>
      <c r="AM1673" s="19"/>
      <c r="AN1673" s="19"/>
      <c r="AO1673" s="19"/>
      <c r="AP1673" s="19"/>
    </row>
    <row r="1674" spans="1:42" x14ac:dyDescent="0.25">
      <c r="A1674" s="32"/>
      <c r="AG1674" s="20"/>
      <c r="AH1674" s="21"/>
      <c r="AI1674" s="39"/>
      <c r="AJ1674" s="39"/>
      <c r="AK1674" s="19"/>
      <c r="AL1674" s="19"/>
      <c r="AM1674" s="19"/>
      <c r="AN1674" s="19"/>
      <c r="AO1674" s="19"/>
      <c r="AP1674" s="19"/>
    </row>
    <row r="1675" spans="1:42" x14ac:dyDescent="0.25">
      <c r="A1675" s="32"/>
      <c r="AG1675" s="20"/>
      <c r="AH1675" s="21"/>
      <c r="AI1675" s="39"/>
      <c r="AJ1675" s="39"/>
      <c r="AK1675" s="19"/>
      <c r="AL1675" s="19"/>
      <c r="AM1675" s="19"/>
      <c r="AN1675" s="19"/>
      <c r="AO1675" s="19"/>
      <c r="AP1675" s="19"/>
    </row>
    <row r="1676" spans="1:42" x14ac:dyDescent="0.25">
      <c r="A1676" s="32"/>
      <c r="AG1676" s="20"/>
      <c r="AH1676" s="21"/>
      <c r="AI1676" s="39"/>
      <c r="AJ1676" s="39"/>
      <c r="AK1676" s="19"/>
      <c r="AL1676" s="19"/>
      <c r="AM1676" s="19"/>
      <c r="AN1676" s="19"/>
      <c r="AO1676" s="19"/>
      <c r="AP1676" s="19"/>
    </row>
    <row r="1677" spans="1:42" x14ac:dyDescent="0.25">
      <c r="A1677" s="32"/>
      <c r="AG1677" s="20"/>
      <c r="AH1677" s="21"/>
      <c r="AI1677" s="39"/>
      <c r="AJ1677" s="39"/>
      <c r="AK1677" s="19"/>
      <c r="AL1677" s="19"/>
      <c r="AM1677" s="19"/>
      <c r="AN1677" s="19"/>
      <c r="AO1677" s="19"/>
      <c r="AP1677" s="19"/>
    </row>
    <row r="1678" spans="1:42" x14ac:dyDescent="0.25">
      <c r="A1678" s="32"/>
      <c r="AG1678" s="20"/>
      <c r="AH1678" s="21"/>
      <c r="AI1678" s="39"/>
      <c r="AJ1678" s="39"/>
      <c r="AK1678" s="19"/>
      <c r="AL1678" s="19"/>
      <c r="AM1678" s="19"/>
      <c r="AN1678" s="19"/>
      <c r="AO1678" s="19"/>
      <c r="AP1678" s="19"/>
    </row>
    <row r="1679" spans="1:42" x14ac:dyDescent="0.25">
      <c r="A1679" s="32"/>
      <c r="AG1679" s="20"/>
      <c r="AH1679" s="21"/>
      <c r="AI1679" s="39"/>
      <c r="AJ1679" s="39"/>
      <c r="AK1679" s="19"/>
      <c r="AL1679" s="19"/>
      <c r="AM1679" s="19"/>
      <c r="AN1679" s="19"/>
      <c r="AO1679" s="19"/>
      <c r="AP1679" s="19"/>
    </row>
    <row r="1680" spans="1:42" x14ac:dyDescent="0.25">
      <c r="A1680" s="32"/>
      <c r="AG1680" s="20"/>
      <c r="AH1680" s="21"/>
      <c r="AI1680" s="39"/>
      <c r="AJ1680" s="39"/>
      <c r="AK1680" s="19"/>
      <c r="AL1680" s="19"/>
      <c r="AM1680" s="19"/>
      <c r="AN1680" s="19"/>
      <c r="AO1680" s="19"/>
      <c r="AP1680" s="19"/>
    </row>
    <row r="1681" spans="1:42" x14ac:dyDescent="0.25">
      <c r="A1681" s="32"/>
      <c r="AG1681" s="20"/>
      <c r="AH1681" s="21"/>
      <c r="AI1681" s="39"/>
      <c r="AJ1681" s="39"/>
      <c r="AK1681" s="19"/>
      <c r="AL1681" s="19"/>
      <c r="AM1681" s="19"/>
      <c r="AN1681" s="19"/>
      <c r="AO1681" s="19"/>
      <c r="AP1681" s="19"/>
    </row>
    <row r="1682" spans="1:42" x14ac:dyDescent="0.25">
      <c r="A1682" s="32"/>
      <c r="AG1682" s="20"/>
      <c r="AH1682" s="21"/>
      <c r="AI1682" s="39"/>
      <c r="AJ1682" s="39"/>
      <c r="AK1682" s="19"/>
      <c r="AL1682" s="19"/>
      <c r="AM1682" s="19"/>
      <c r="AN1682" s="19"/>
      <c r="AO1682" s="19"/>
      <c r="AP1682" s="19"/>
    </row>
    <row r="1683" spans="1:42" x14ac:dyDescent="0.25">
      <c r="A1683" s="32"/>
      <c r="AG1683" s="20"/>
      <c r="AH1683" s="21"/>
      <c r="AI1683" s="39"/>
      <c r="AJ1683" s="39"/>
      <c r="AK1683" s="19"/>
      <c r="AL1683" s="19"/>
      <c r="AM1683" s="19"/>
      <c r="AN1683" s="19"/>
      <c r="AO1683" s="19"/>
      <c r="AP1683" s="19"/>
    </row>
    <row r="1684" spans="1:42" x14ac:dyDescent="0.25">
      <c r="A1684" s="32"/>
      <c r="AG1684" s="20"/>
      <c r="AH1684" s="21"/>
      <c r="AI1684" s="39"/>
      <c r="AJ1684" s="39"/>
      <c r="AK1684" s="19"/>
      <c r="AL1684" s="19"/>
      <c r="AM1684" s="19"/>
      <c r="AN1684" s="19"/>
      <c r="AO1684" s="19"/>
      <c r="AP1684" s="19"/>
    </row>
    <row r="1685" spans="1:42" x14ac:dyDescent="0.25">
      <c r="A1685" s="32"/>
      <c r="AG1685" s="20"/>
      <c r="AH1685" s="21"/>
      <c r="AI1685" s="39"/>
      <c r="AJ1685" s="39"/>
      <c r="AK1685" s="19"/>
      <c r="AL1685" s="19"/>
      <c r="AM1685" s="19"/>
      <c r="AN1685" s="19"/>
      <c r="AO1685" s="19"/>
      <c r="AP1685" s="19"/>
    </row>
    <row r="1686" spans="1:42" x14ac:dyDescent="0.25">
      <c r="A1686" s="32"/>
      <c r="AG1686" s="20"/>
      <c r="AH1686" s="21"/>
      <c r="AI1686" s="39"/>
      <c r="AJ1686" s="39"/>
      <c r="AK1686" s="19"/>
      <c r="AL1686" s="19"/>
      <c r="AM1686" s="19"/>
      <c r="AN1686" s="19"/>
      <c r="AO1686" s="19"/>
      <c r="AP1686" s="19"/>
    </row>
    <row r="1687" spans="1:42" x14ac:dyDescent="0.25">
      <c r="A1687" s="32"/>
      <c r="AG1687" s="20"/>
      <c r="AH1687" s="21"/>
      <c r="AI1687" s="39"/>
      <c r="AJ1687" s="39"/>
      <c r="AK1687" s="19"/>
      <c r="AL1687" s="19"/>
      <c r="AM1687" s="19"/>
      <c r="AN1687" s="19"/>
      <c r="AO1687" s="19"/>
      <c r="AP1687" s="19"/>
    </row>
    <row r="1688" spans="1:42" x14ac:dyDescent="0.25">
      <c r="A1688" s="32"/>
      <c r="AG1688" s="20"/>
      <c r="AH1688" s="21"/>
      <c r="AI1688" s="39"/>
      <c r="AJ1688" s="39"/>
      <c r="AK1688" s="19"/>
      <c r="AL1688" s="19"/>
      <c r="AM1688" s="19"/>
      <c r="AN1688" s="19"/>
      <c r="AO1688" s="19"/>
      <c r="AP1688" s="19"/>
    </row>
    <row r="1689" spans="1:42" x14ac:dyDescent="0.25">
      <c r="A1689" s="32"/>
      <c r="AG1689" s="20"/>
      <c r="AH1689" s="21"/>
      <c r="AI1689" s="39"/>
      <c r="AJ1689" s="39"/>
      <c r="AK1689" s="19"/>
      <c r="AL1689" s="19"/>
      <c r="AM1689" s="19"/>
      <c r="AN1689" s="19"/>
      <c r="AO1689" s="19"/>
      <c r="AP1689" s="19"/>
    </row>
    <row r="1690" spans="1:42" x14ac:dyDescent="0.25">
      <c r="A1690" s="32"/>
      <c r="AG1690" s="20"/>
      <c r="AH1690" s="21"/>
      <c r="AI1690" s="39"/>
      <c r="AJ1690" s="39"/>
      <c r="AK1690" s="19"/>
      <c r="AL1690" s="19"/>
      <c r="AM1690" s="19"/>
      <c r="AN1690" s="19"/>
      <c r="AO1690" s="19"/>
      <c r="AP1690" s="19"/>
    </row>
    <row r="1691" spans="1:42" x14ac:dyDescent="0.25">
      <c r="A1691" s="32"/>
      <c r="AG1691" s="20"/>
      <c r="AH1691" s="21"/>
      <c r="AI1691" s="39"/>
      <c r="AJ1691" s="39"/>
      <c r="AK1691" s="19"/>
      <c r="AL1691" s="19"/>
      <c r="AM1691" s="19"/>
      <c r="AN1691" s="19"/>
      <c r="AO1691" s="19"/>
      <c r="AP1691" s="19"/>
    </row>
    <row r="1692" spans="1:42" x14ac:dyDescent="0.25">
      <c r="A1692" s="32"/>
      <c r="AG1692" s="20"/>
      <c r="AH1692" s="21"/>
      <c r="AI1692" s="39"/>
      <c r="AJ1692" s="39"/>
      <c r="AK1692" s="19"/>
      <c r="AL1692" s="19"/>
      <c r="AM1692" s="19"/>
      <c r="AN1692" s="19"/>
      <c r="AO1692" s="19"/>
      <c r="AP1692" s="19"/>
    </row>
    <row r="1693" spans="1:42" x14ac:dyDescent="0.25">
      <c r="A1693" s="32"/>
      <c r="AG1693" s="20"/>
      <c r="AH1693" s="21"/>
      <c r="AI1693" s="39"/>
      <c r="AJ1693" s="39"/>
      <c r="AK1693" s="19"/>
      <c r="AL1693" s="19"/>
      <c r="AM1693" s="19"/>
      <c r="AN1693" s="19"/>
      <c r="AO1693" s="19"/>
      <c r="AP1693" s="19"/>
    </row>
    <row r="1694" spans="1:42" x14ac:dyDescent="0.25">
      <c r="A1694" s="32"/>
      <c r="AG1694" s="20"/>
      <c r="AH1694" s="21"/>
      <c r="AI1694" s="39"/>
      <c r="AJ1694" s="39"/>
      <c r="AK1694" s="19"/>
      <c r="AL1694" s="19"/>
      <c r="AM1694" s="19"/>
      <c r="AN1694" s="19"/>
      <c r="AO1694" s="19"/>
      <c r="AP1694" s="19"/>
    </row>
    <row r="1695" spans="1:42" x14ac:dyDescent="0.25">
      <c r="A1695" s="32"/>
      <c r="AG1695" s="20"/>
      <c r="AH1695" s="21"/>
      <c r="AI1695" s="39"/>
      <c r="AJ1695" s="39"/>
      <c r="AK1695" s="19"/>
      <c r="AL1695" s="19"/>
      <c r="AM1695" s="19"/>
      <c r="AN1695" s="19"/>
      <c r="AO1695" s="19"/>
      <c r="AP1695" s="19"/>
    </row>
    <row r="1696" spans="1:42" x14ac:dyDescent="0.25">
      <c r="A1696" s="32"/>
      <c r="AG1696" s="20"/>
      <c r="AH1696" s="21"/>
      <c r="AI1696" s="39"/>
      <c r="AJ1696" s="39"/>
      <c r="AK1696" s="19"/>
      <c r="AL1696" s="19"/>
      <c r="AM1696" s="19"/>
      <c r="AN1696" s="19"/>
      <c r="AO1696" s="19"/>
      <c r="AP1696" s="19"/>
    </row>
    <row r="1697" spans="1:42" x14ac:dyDescent="0.25">
      <c r="A1697" s="32"/>
      <c r="AG1697" s="20"/>
      <c r="AH1697" s="21"/>
      <c r="AI1697" s="39"/>
      <c r="AJ1697" s="39"/>
      <c r="AK1697" s="19"/>
      <c r="AL1697" s="19"/>
      <c r="AM1697" s="19"/>
      <c r="AN1697" s="19"/>
      <c r="AO1697" s="19"/>
      <c r="AP1697" s="19"/>
    </row>
    <row r="1698" spans="1:42" x14ac:dyDescent="0.25">
      <c r="A1698" s="32"/>
      <c r="AG1698" s="20"/>
      <c r="AH1698" s="21"/>
      <c r="AI1698" s="39"/>
      <c r="AJ1698" s="39"/>
      <c r="AK1698" s="19"/>
      <c r="AL1698" s="19"/>
      <c r="AM1698" s="19"/>
      <c r="AN1698" s="19"/>
      <c r="AO1698" s="19"/>
      <c r="AP1698" s="19"/>
    </row>
    <row r="1699" spans="1:42" x14ac:dyDescent="0.25">
      <c r="A1699" s="32"/>
      <c r="AG1699" s="20"/>
      <c r="AH1699" s="21"/>
      <c r="AI1699" s="39"/>
      <c r="AJ1699" s="39"/>
      <c r="AK1699" s="19"/>
      <c r="AL1699" s="19"/>
      <c r="AM1699" s="19"/>
      <c r="AN1699" s="19"/>
      <c r="AO1699" s="19"/>
      <c r="AP1699" s="19"/>
    </row>
    <row r="1700" spans="1:42" x14ac:dyDescent="0.25">
      <c r="A1700" s="32"/>
      <c r="AG1700" s="20"/>
      <c r="AH1700" s="21"/>
      <c r="AI1700" s="39"/>
      <c r="AJ1700" s="39"/>
      <c r="AK1700" s="19"/>
      <c r="AL1700" s="19"/>
      <c r="AM1700" s="19"/>
      <c r="AN1700" s="19"/>
      <c r="AO1700" s="19"/>
      <c r="AP1700" s="19"/>
    </row>
    <row r="1701" spans="1:42" x14ac:dyDescent="0.25">
      <c r="A1701" s="32"/>
      <c r="AG1701" s="20"/>
      <c r="AH1701" s="21"/>
      <c r="AI1701" s="39"/>
      <c r="AJ1701" s="39"/>
      <c r="AK1701" s="19"/>
      <c r="AL1701" s="19"/>
      <c r="AM1701" s="19"/>
      <c r="AN1701" s="19"/>
      <c r="AO1701" s="19"/>
      <c r="AP1701" s="19"/>
    </row>
    <row r="1702" spans="1:42" x14ac:dyDescent="0.25">
      <c r="A1702" s="32"/>
      <c r="AG1702" s="20"/>
      <c r="AH1702" s="21"/>
      <c r="AI1702" s="39"/>
      <c r="AJ1702" s="39"/>
      <c r="AK1702" s="19"/>
      <c r="AL1702" s="19"/>
      <c r="AM1702" s="19"/>
      <c r="AN1702" s="19"/>
      <c r="AO1702" s="19"/>
      <c r="AP1702" s="19"/>
    </row>
    <row r="1703" spans="1:42" x14ac:dyDescent="0.25">
      <c r="A1703" s="32"/>
      <c r="AG1703" s="20"/>
      <c r="AH1703" s="21"/>
      <c r="AI1703" s="39"/>
      <c r="AJ1703" s="39"/>
      <c r="AK1703" s="19"/>
      <c r="AL1703" s="19"/>
      <c r="AM1703" s="19"/>
      <c r="AN1703" s="19"/>
      <c r="AO1703" s="19"/>
      <c r="AP1703" s="19"/>
    </row>
    <row r="1704" spans="1:42" x14ac:dyDescent="0.25">
      <c r="A1704" s="32"/>
      <c r="AG1704" s="20"/>
      <c r="AH1704" s="21"/>
      <c r="AI1704" s="39"/>
      <c r="AJ1704" s="39"/>
      <c r="AK1704" s="19"/>
      <c r="AL1704" s="19"/>
      <c r="AM1704" s="19"/>
      <c r="AN1704" s="19"/>
      <c r="AO1704" s="19"/>
      <c r="AP1704" s="19"/>
    </row>
    <row r="1705" spans="1:42" x14ac:dyDescent="0.25">
      <c r="A1705" s="32"/>
      <c r="AG1705" s="20"/>
      <c r="AH1705" s="21"/>
      <c r="AI1705" s="39"/>
      <c r="AJ1705" s="39"/>
      <c r="AK1705" s="19"/>
      <c r="AL1705" s="19"/>
      <c r="AM1705" s="19"/>
      <c r="AN1705" s="19"/>
      <c r="AO1705" s="19"/>
      <c r="AP1705" s="19"/>
    </row>
    <row r="1706" spans="1:42" x14ac:dyDescent="0.25">
      <c r="A1706" s="32"/>
      <c r="AG1706" s="20"/>
      <c r="AH1706" s="21"/>
      <c r="AI1706" s="39"/>
      <c r="AJ1706" s="39"/>
      <c r="AK1706" s="19"/>
      <c r="AL1706" s="19"/>
      <c r="AM1706" s="19"/>
      <c r="AN1706" s="19"/>
      <c r="AO1706" s="19"/>
      <c r="AP1706" s="19"/>
    </row>
    <row r="1707" spans="1:42" x14ac:dyDescent="0.25">
      <c r="A1707" s="32"/>
      <c r="AG1707" s="20"/>
      <c r="AH1707" s="21"/>
      <c r="AI1707" s="39"/>
      <c r="AJ1707" s="39"/>
      <c r="AK1707" s="19"/>
      <c r="AL1707" s="19"/>
      <c r="AM1707" s="19"/>
      <c r="AN1707" s="19"/>
      <c r="AO1707" s="19"/>
      <c r="AP1707" s="19"/>
    </row>
    <row r="1708" spans="1:42" x14ac:dyDescent="0.25">
      <c r="A1708" s="32"/>
      <c r="AG1708" s="20"/>
      <c r="AH1708" s="21"/>
      <c r="AI1708" s="39"/>
      <c r="AJ1708" s="39"/>
      <c r="AK1708" s="19"/>
      <c r="AL1708" s="19"/>
      <c r="AM1708" s="19"/>
      <c r="AN1708" s="19"/>
      <c r="AO1708" s="19"/>
      <c r="AP1708" s="19"/>
    </row>
    <row r="1709" spans="1:42" x14ac:dyDescent="0.25">
      <c r="A1709" s="32"/>
      <c r="AG1709" s="20"/>
      <c r="AH1709" s="21"/>
      <c r="AI1709" s="39"/>
      <c r="AJ1709" s="39"/>
      <c r="AK1709" s="19"/>
      <c r="AL1709" s="19"/>
      <c r="AM1709" s="19"/>
      <c r="AN1709" s="19"/>
      <c r="AO1709" s="19"/>
      <c r="AP1709" s="19"/>
    </row>
    <row r="1710" spans="1:42" x14ac:dyDescent="0.25">
      <c r="A1710" s="32"/>
      <c r="AG1710" s="20"/>
      <c r="AH1710" s="21"/>
      <c r="AI1710" s="39"/>
      <c r="AJ1710" s="39"/>
      <c r="AK1710" s="19"/>
      <c r="AL1710" s="19"/>
      <c r="AM1710" s="19"/>
      <c r="AN1710" s="19"/>
      <c r="AO1710" s="19"/>
      <c r="AP1710" s="19"/>
    </row>
    <row r="1711" spans="1:42" x14ac:dyDescent="0.25">
      <c r="A1711" s="32"/>
      <c r="AG1711" s="20"/>
      <c r="AH1711" s="21"/>
      <c r="AI1711" s="39"/>
      <c r="AJ1711" s="39"/>
      <c r="AK1711" s="19"/>
      <c r="AL1711" s="19"/>
      <c r="AM1711" s="19"/>
      <c r="AN1711" s="19"/>
      <c r="AO1711" s="19"/>
      <c r="AP1711" s="19"/>
    </row>
    <row r="1712" spans="1:42" x14ac:dyDescent="0.25">
      <c r="A1712" s="32"/>
      <c r="AG1712" s="20"/>
      <c r="AH1712" s="21"/>
      <c r="AI1712" s="39"/>
      <c r="AJ1712" s="39"/>
      <c r="AK1712" s="19"/>
      <c r="AL1712" s="19"/>
      <c r="AM1712" s="19"/>
      <c r="AN1712" s="19"/>
      <c r="AO1712" s="19"/>
      <c r="AP1712" s="19"/>
    </row>
    <row r="1713" spans="1:42" x14ac:dyDescent="0.25">
      <c r="A1713" s="32"/>
      <c r="AG1713" s="20"/>
      <c r="AH1713" s="21"/>
      <c r="AI1713" s="39"/>
      <c r="AJ1713" s="39"/>
      <c r="AK1713" s="19"/>
      <c r="AL1713" s="19"/>
      <c r="AM1713" s="19"/>
      <c r="AN1713" s="19"/>
      <c r="AO1713" s="19"/>
      <c r="AP1713" s="19"/>
    </row>
    <row r="1714" spans="1:42" x14ac:dyDescent="0.25">
      <c r="A1714" s="32"/>
      <c r="AG1714" s="20"/>
      <c r="AH1714" s="21"/>
      <c r="AI1714" s="39"/>
      <c r="AJ1714" s="39"/>
      <c r="AK1714" s="19"/>
      <c r="AL1714" s="19"/>
      <c r="AM1714" s="19"/>
      <c r="AN1714" s="19"/>
      <c r="AO1714" s="19"/>
      <c r="AP1714" s="19"/>
    </row>
    <row r="1715" spans="1:42" x14ac:dyDescent="0.25">
      <c r="A1715" s="32"/>
      <c r="AG1715" s="20"/>
      <c r="AH1715" s="21"/>
      <c r="AI1715" s="39"/>
      <c r="AJ1715" s="39"/>
      <c r="AK1715" s="19"/>
      <c r="AL1715" s="19"/>
      <c r="AM1715" s="19"/>
      <c r="AN1715" s="19"/>
      <c r="AO1715" s="19"/>
      <c r="AP1715" s="19"/>
    </row>
    <row r="1716" spans="1:42" x14ac:dyDescent="0.25">
      <c r="A1716" s="32"/>
      <c r="AG1716" s="20"/>
      <c r="AH1716" s="21"/>
      <c r="AI1716" s="39"/>
      <c r="AJ1716" s="39"/>
      <c r="AK1716" s="19"/>
      <c r="AL1716" s="19"/>
      <c r="AM1716" s="19"/>
      <c r="AN1716" s="19"/>
      <c r="AO1716" s="19"/>
      <c r="AP1716" s="19"/>
    </row>
    <row r="1717" spans="1:42" x14ac:dyDescent="0.25">
      <c r="A1717" s="32"/>
      <c r="AG1717" s="20"/>
      <c r="AH1717" s="21"/>
      <c r="AI1717" s="39"/>
      <c r="AJ1717" s="39"/>
      <c r="AK1717" s="19"/>
      <c r="AL1717" s="19"/>
      <c r="AM1717" s="19"/>
      <c r="AN1717" s="19"/>
      <c r="AO1717" s="19"/>
      <c r="AP1717" s="19"/>
    </row>
    <row r="1718" spans="1:42" x14ac:dyDescent="0.25">
      <c r="A1718" s="32"/>
      <c r="AG1718" s="20"/>
      <c r="AH1718" s="21"/>
      <c r="AI1718" s="39"/>
      <c r="AJ1718" s="39"/>
      <c r="AK1718" s="19"/>
      <c r="AL1718" s="19"/>
      <c r="AM1718" s="19"/>
      <c r="AN1718" s="19"/>
      <c r="AO1718" s="19"/>
      <c r="AP1718" s="19"/>
    </row>
    <row r="1719" spans="1:42" x14ac:dyDescent="0.25">
      <c r="A1719" s="32"/>
      <c r="AG1719" s="20"/>
      <c r="AH1719" s="21"/>
      <c r="AI1719" s="39"/>
      <c r="AJ1719" s="39"/>
      <c r="AK1719" s="19"/>
      <c r="AL1719" s="19"/>
      <c r="AM1719" s="19"/>
      <c r="AN1719" s="19"/>
      <c r="AO1719" s="19"/>
      <c r="AP1719" s="19"/>
    </row>
    <row r="1720" spans="1:42" x14ac:dyDescent="0.25">
      <c r="A1720" s="32"/>
      <c r="AG1720" s="20"/>
      <c r="AH1720" s="21"/>
      <c r="AI1720" s="39"/>
      <c r="AJ1720" s="39"/>
      <c r="AK1720" s="19"/>
      <c r="AL1720" s="19"/>
      <c r="AM1720" s="19"/>
      <c r="AN1720" s="19"/>
      <c r="AO1720" s="19"/>
      <c r="AP1720" s="19"/>
    </row>
    <row r="1721" spans="1:42" x14ac:dyDescent="0.25">
      <c r="A1721" s="32"/>
      <c r="AG1721" s="20"/>
      <c r="AH1721" s="21"/>
      <c r="AI1721" s="39"/>
      <c r="AJ1721" s="39"/>
      <c r="AK1721" s="19"/>
      <c r="AL1721" s="19"/>
      <c r="AM1721" s="19"/>
      <c r="AN1721" s="19"/>
      <c r="AO1721" s="19"/>
      <c r="AP1721" s="19"/>
    </row>
    <row r="1722" spans="1:42" x14ac:dyDescent="0.25">
      <c r="A1722" s="32"/>
      <c r="AG1722" s="20"/>
      <c r="AH1722" s="21"/>
      <c r="AI1722" s="39"/>
      <c r="AJ1722" s="39"/>
      <c r="AK1722" s="19"/>
      <c r="AL1722" s="19"/>
      <c r="AM1722" s="19"/>
      <c r="AN1722" s="19"/>
      <c r="AO1722" s="19"/>
      <c r="AP1722" s="19"/>
    </row>
    <row r="1723" spans="1:42" x14ac:dyDescent="0.25">
      <c r="A1723" s="32"/>
      <c r="AG1723" s="20"/>
      <c r="AH1723" s="21"/>
      <c r="AI1723" s="39"/>
      <c r="AJ1723" s="39"/>
      <c r="AK1723" s="19"/>
      <c r="AL1723" s="19"/>
      <c r="AM1723" s="19"/>
      <c r="AN1723" s="19"/>
      <c r="AO1723" s="19"/>
      <c r="AP1723" s="19"/>
    </row>
    <row r="1724" spans="1:42" x14ac:dyDescent="0.25">
      <c r="A1724" s="32"/>
      <c r="AG1724" s="20"/>
      <c r="AH1724" s="21"/>
      <c r="AI1724" s="39"/>
      <c r="AJ1724" s="39"/>
      <c r="AK1724" s="19"/>
      <c r="AL1724" s="19"/>
      <c r="AM1724" s="19"/>
      <c r="AN1724" s="19"/>
      <c r="AO1724" s="19"/>
      <c r="AP1724" s="19"/>
    </row>
    <row r="1725" spans="1:42" x14ac:dyDescent="0.25">
      <c r="A1725" s="32"/>
      <c r="AG1725" s="20"/>
      <c r="AH1725" s="21"/>
      <c r="AI1725" s="39"/>
      <c r="AJ1725" s="39"/>
      <c r="AK1725" s="19"/>
      <c r="AL1725" s="19"/>
      <c r="AM1725" s="19"/>
      <c r="AN1725" s="19"/>
      <c r="AO1725" s="19"/>
      <c r="AP1725" s="19"/>
    </row>
    <row r="1726" spans="1:42" x14ac:dyDescent="0.25">
      <c r="A1726" s="32"/>
      <c r="AG1726" s="20"/>
      <c r="AH1726" s="21"/>
      <c r="AI1726" s="39"/>
      <c r="AJ1726" s="39"/>
      <c r="AK1726" s="19"/>
      <c r="AL1726" s="19"/>
      <c r="AM1726" s="19"/>
      <c r="AN1726" s="19"/>
      <c r="AO1726" s="19"/>
      <c r="AP1726" s="19"/>
    </row>
    <row r="1727" spans="1:42" x14ac:dyDescent="0.25">
      <c r="A1727" s="32"/>
      <c r="AG1727" s="20"/>
      <c r="AH1727" s="21"/>
      <c r="AI1727" s="39"/>
      <c r="AJ1727" s="39"/>
      <c r="AK1727" s="19"/>
      <c r="AL1727" s="19"/>
      <c r="AM1727" s="19"/>
      <c r="AN1727" s="19"/>
      <c r="AO1727" s="19"/>
      <c r="AP1727" s="19"/>
    </row>
    <row r="1728" spans="1:42" x14ac:dyDescent="0.25">
      <c r="A1728" s="32"/>
      <c r="AG1728" s="20"/>
      <c r="AH1728" s="21"/>
      <c r="AI1728" s="39"/>
      <c r="AJ1728" s="39"/>
      <c r="AK1728" s="19"/>
      <c r="AL1728" s="19"/>
      <c r="AM1728" s="19"/>
      <c r="AN1728" s="19"/>
      <c r="AO1728" s="19"/>
      <c r="AP1728" s="19"/>
    </row>
    <row r="1729" spans="1:42" x14ac:dyDescent="0.25">
      <c r="A1729" s="32"/>
      <c r="AG1729" s="20"/>
      <c r="AH1729" s="21"/>
      <c r="AI1729" s="39"/>
      <c r="AJ1729" s="39"/>
      <c r="AK1729" s="19"/>
      <c r="AL1729" s="19"/>
      <c r="AM1729" s="19"/>
      <c r="AN1729" s="19"/>
      <c r="AO1729" s="19"/>
      <c r="AP1729" s="19"/>
    </row>
    <row r="1730" spans="1:42" x14ac:dyDescent="0.25">
      <c r="A1730" s="32"/>
      <c r="AG1730" s="20"/>
      <c r="AH1730" s="21"/>
      <c r="AI1730" s="39"/>
      <c r="AJ1730" s="39"/>
      <c r="AK1730" s="19"/>
      <c r="AL1730" s="19"/>
      <c r="AM1730" s="19"/>
      <c r="AN1730" s="19"/>
      <c r="AO1730" s="19"/>
      <c r="AP1730" s="19"/>
    </row>
    <row r="1731" spans="1:42" x14ac:dyDescent="0.25">
      <c r="A1731" s="32"/>
      <c r="AG1731" s="20"/>
      <c r="AH1731" s="21"/>
      <c r="AI1731" s="39"/>
      <c r="AJ1731" s="39"/>
      <c r="AK1731" s="19"/>
      <c r="AL1731" s="19"/>
      <c r="AM1731" s="19"/>
      <c r="AN1731" s="19"/>
      <c r="AO1731" s="19"/>
      <c r="AP1731" s="19"/>
    </row>
    <row r="1732" spans="1:42" x14ac:dyDescent="0.25">
      <c r="A1732" s="32"/>
      <c r="AG1732" s="20"/>
      <c r="AH1732" s="21"/>
      <c r="AI1732" s="39"/>
      <c r="AJ1732" s="39"/>
      <c r="AK1732" s="19"/>
      <c r="AL1732" s="19"/>
      <c r="AM1732" s="19"/>
      <c r="AN1732" s="19"/>
      <c r="AO1732" s="19"/>
      <c r="AP1732" s="19"/>
    </row>
    <row r="1733" spans="1:42" x14ac:dyDescent="0.25">
      <c r="A1733" s="32"/>
      <c r="AG1733" s="20"/>
      <c r="AH1733" s="21"/>
      <c r="AI1733" s="39"/>
      <c r="AJ1733" s="39"/>
      <c r="AK1733" s="19"/>
      <c r="AL1733" s="19"/>
      <c r="AM1733" s="19"/>
      <c r="AN1733" s="19"/>
      <c r="AO1733" s="19"/>
      <c r="AP1733" s="19"/>
    </row>
    <row r="1734" spans="1:42" x14ac:dyDescent="0.25">
      <c r="A1734" s="32"/>
      <c r="AG1734" s="20"/>
      <c r="AH1734" s="21"/>
      <c r="AI1734" s="39"/>
      <c r="AJ1734" s="39"/>
      <c r="AK1734" s="19"/>
      <c r="AL1734" s="19"/>
      <c r="AM1734" s="19"/>
      <c r="AN1734" s="19"/>
      <c r="AO1734" s="19"/>
      <c r="AP1734" s="19"/>
    </row>
    <row r="1735" spans="1:42" x14ac:dyDescent="0.25">
      <c r="A1735" s="32"/>
      <c r="AG1735" s="20"/>
      <c r="AH1735" s="21"/>
      <c r="AI1735" s="39"/>
      <c r="AJ1735" s="39"/>
      <c r="AK1735" s="19"/>
      <c r="AL1735" s="19"/>
      <c r="AM1735" s="19"/>
      <c r="AN1735" s="19"/>
      <c r="AO1735" s="19"/>
      <c r="AP1735" s="19"/>
    </row>
    <row r="1736" spans="1:42" x14ac:dyDescent="0.25">
      <c r="A1736" s="32"/>
      <c r="AG1736" s="20"/>
      <c r="AH1736" s="21"/>
      <c r="AI1736" s="39"/>
      <c r="AJ1736" s="39"/>
      <c r="AK1736" s="19"/>
      <c r="AL1736" s="19"/>
      <c r="AM1736" s="19"/>
      <c r="AN1736" s="19"/>
      <c r="AO1736" s="19"/>
      <c r="AP1736" s="19"/>
    </row>
    <row r="1737" spans="1:42" x14ac:dyDescent="0.25">
      <c r="A1737" s="32"/>
      <c r="AG1737" s="20"/>
      <c r="AH1737" s="21"/>
      <c r="AI1737" s="39"/>
      <c r="AJ1737" s="39"/>
      <c r="AK1737" s="19"/>
      <c r="AL1737" s="19"/>
      <c r="AM1737" s="19"/>
      <c r="AN1737" s="19"/>
      <c r="AO1737" s="19"/>
      <c r="AP1737" s="19"/>
    </row>
    <row r="1738" spans="1:42" x14ac:dyDescent="0.25">
      <c r="A1738" s="32"/>
      <c r="AG1738" s="20"/>
      <c r="AH1738" s="21"/>
      <c r="AI1738" s="39"/>
      <c r="AJ1738" s="39"/>
      <c r="AK1738" s="19"/>
      <c r="AL1738" s="19"/>
      <c r="AM1738" s="19"/>
      <c r="AN1738" s="19"/>
      <c r="AO1738" s="19"/>
      <c r="AP1738" s="19"/>
    </row>
    <row r="1739" spans="1:42" x14ac:dyDescent="0.25">
      <c r="A1739" s="32"/>
      <c r="AG1739" s="20"/>
      <c r="AH1739" s="21"/>
      <c r="AI1739" s="39"/>
      <c r="AJ1739" s="39"/>
      <c r="AK1739" s="19"/>
      <c r="AL1739" s="19"/>
      <c r="AM1739" s="19"/>
      <c r="AN1739" s="19"/>
      <c r="AO1739" s="19"/>
      <c r="AP1739" s="19"/>
    </row>
    <row r="1740" spans="1:42" x14ac:dyDescent="0.25">
      <c r="A1740" s="32"/>
      <c r="AG1740" s="20"/>
      <c r="AH1740" s="21"/>
      <c r="AI1740" s="39"/>
      <c r="AJ1740" s="39"/>
      <c r="AK1740" s="19"/>
      <c r="AL1740" s="19"/>
      <c r="AM1740" s="19"/>
      <c r="AN1740" s="19"/>
      <c r="AO1740" s="19"/>
      <c r="AP1740" s="19"/>
    </row>
    <row r="1741" spans="1:42" x14ac:dyDescent="0.25">
      <c r="A1741" s="32"/>
      <c r="AG1741" s="20"/>
      <c r="AH1741" s="21"/>
      <c r="AI1741" s="39"/>
      <c r="AJ1741" s="39"/>
      <c r="AK1741" s="19"/>
      <c r="AL1741" s="19"/>
      <c r="AM1741" s="19"/>
      <c r="AN1741" s="19"/>
      <c r="AO1741" s="19"/>
      <c r="AP1741" s="19"/>
    </row>
    <row r="1742" spans="1:42" x14ac:dyDescent="0.25">
      <c r="A1742" s="32"/>
      <c r="AG1742" s="20"/>
      <c r="AH1742" s="21"/>
      <c r="AI1742" s="39"/>
      <c r="AJ1742" s="39"/>
      <c r="AK1742" s="19"/>
      <c r="AL1742" s="19"/>
      <c r="AM1742" s="19"/>
      <c r="AN1742" s="19"/>
      <c r="AO1742" s="19"/>
      <c r="AP1742" s="19"/>
    </row>
    <row r="1743" spans="1:42" x14ac:dyDescent="0.25">
      <c r="A1743" s="32"/>
      <c r="AG1743" s="20"/>
      <c r="AH1743" s="21"/>
      <c r="AI1743" s="39"/>
      <c r="AJ1743" s="39"/>
      <c r="AK1743" s="19"/>
      <c r="AL1743" s="19"/>
      <c r="AM1743" s="19"/>
      <c r="AN1743" s="19"/>
      <c r="AO1743" s="19"/>
      <c r="AP1743" s="19"/>
    </row>
    <row r="1744" spans="1:42" x14ac:dyDescent="0.25">
      <c r="A1744" s="32"/>
      <c r="AG1744" s="20"/>
      <c r="AH1744" s="21"/>
      <c r="AI1744" s="39"/>
      <c r="AJ1744" s="39"/>
      <c r="AK1744" s="19"/>
      <c r="AL1744" s="19"/>
      <c r="AM1744" s="19"/>
      <c r="AN1744" s="19"/>
      <c r="AO1744" s="19"/>
      <c r="AP1744" s="19"/>
    </row>
    <row r="1745" spans="1:42" x14ac:dyDescent="0.25">
      <c r="A1745" s="32"/>
      <c r="AG1745" s="20"/>
      <c r="AH1745" s="21"/>
      <c r="AI1745" s="39"/>
      <c r="AJ1745" s="39"/>
      <c r="AK1745" s="19"/>
      <c r="AL1745" s="19"/>
      <c r="AM1745" s="19"/>
      <c r="AN1745" s="19"/>
      <c r="AO1745" s="19"/>
      <c r="AP1745" s="19"/>
    </row>
    <row r="1746" spans="1:42" x14ac:dyDescent="0.25">
      <c r="A1746" s="32"/>
      <c r="AG1746" s="20"/>
      <c r="AH1746" s="21"/>
      <c r="AI1746" s="39"/>
      <c r="AJ1746" s="39"/>
      <c r="AK1746" s="19"/>
      <c r="AL1746" s="19"/>
      <c r="AM1746" s="19"/>
      <c r="AN1746" s="19"/>
      <c r="AO1746" s="19"/>
      <c r="AP1746" s="19"/>
    </row>
    <row r="1747" spans="1:42" x14ac:dyDescent="0.25">
      <c r="A1747" s="32"/>
      <c r="AG1747" s="20"/>
      <c r="AH1747" s="21"/>
      <c r="AI1747" s="39"/>
      <c r="AJ1747" s="39"/>
      <c r="AK1747" s="19"/>
      <c r="AL1747" s="19"/>
      <c r="AM1747" s="19"/>
      <c r="AN1747" s="19"/>
      <c r="AO1747" s="19"/>
      <c r="AP1747" s="19"/>
    </row>
    <row r="1748" spans="1:42" x14ac:dyDescent="0.25">
      <c r="A1748" s="32"/>
      <c r="AG1748" s="20"/>
      <c r="AH1748" s="21"/>
      <c r="AI1748" s="39"/>
      <c r="AJ1748" s="39"/>
      <c r="AK1748" s="19"/>
      <c r="AL1748" s="19"/>
      <c r="AM1748" s="19"/>
      <c r="AN1748" s="19"/>
      <c r="AO1748" s="19"/>
      <c r="AP1748" s="19"/>
    </row>
    <row r="1749" spans="1:42" x14ac:dyDescent="0.25">
      <c r="A1749" s="32"/>
      <c r="AG1749" s="20"/>
      <c r="AH1749" s="21"/>
      <c r="AI1749" s="39"/>
      <c r="AJ1749" s="39"/>
      <c r="AK1749" s="19"/>
      <c r="AL1749" s="19"/>
      <c r="AM1749" s="19"/>
      <c r="AN1749" s="19"/>
      <c r="AO1749" s="19"/>
      <c r="AP1749" s="19"/>
    </row>
    <row r="1750" spans="1:42" x14ac:dyDescent="0.25">
      <c r="A1750" s="32"/>
      <c r="AG1750" s="20"/>
      <c r="AH1750" s="21"/>
      <c r="AI1750" s="39"/>
      <c r="AJ1750" s="39"/>
      <c r="AK1750" s="19"/>
      <c r="AL1750" s="19"/>
      <c r="AM1750" s="19"/>
      <c r="AN1750" s="19"/>
      <c r="AO1750" s="19"/>
      <c r="AP1750" s="19"/>
    </row>
    <row r="1751" spans="1:42" x14ac:dyDescent="0.25">
      <c r="A1751" s="32"/>
      <c r="AG1751" s="20"/>
      <c r="AH1751" s="21"/>
      <c r="AI1751" s="39"/>
      <c r="AJ1751" s="39"/>
      <c r="AK1751" s="19"/>
      <c r="AL1751" s="19"/>
      <c r="AM1751" s="19"/>
      <c r="AN1751" s="19"/>
      <c r="AO1751" s="19"/>
      <c r="AP1751" s="19"/>
    </row>
    <row r="1752" spans="1:42" x14ac:dyDescent="0.25">
      <c r="A1752" s="32"/>
      <c r="AG1752" s="20"/>
      <c r="AH1752" s="21"/>
      <c r="AI1752" s="39"/>
      <c r="AJ1752" s="39"/>
      <c r="AK1752" s="19"/>
      <c r="AL1752" s="19"/>
      <c r="AM1752" s="19"/>
      <c r="AN1752" s="19"/>
      <c r="AO1752" s="19"/>
      <c r="AP1752" s="19"/>
    </row>
    <row r="1753" spans="1:42" x14ac:dyDescent="0.25">
      <c r="A1753" s="32"/>
      <c r="AG1753" s="20"/>
      <c r="AH1753" s="21"/>
      <c r="AI1753" s="39"/>
      <c r="AJ1753" s="39"/>
      <c r="AK1753" s="19"/>
      <c r="AL1753" s="19"/>
      <c r="AM1753" s="19"/>
      <c r="AN1753" s="19"/>
      <c r="AO1753" s="19"/>
      <c r="AP1753" s="19"/>
    </row>
    <row r="1754" spans="1:42" x14ac:dyDescent="0.25">
      <c r="A1754" s="32"/>
      <c r="AG1754" s="20"/>
      <c r="AH1754" s="21"/>
      <c r="AI1754" s="39"/>
      <c r="AJ1754" s="39"/>
      <c r="AK1754" s="19"/>
      <c r="AL1754" s="19"/>
      <c r="AM1754" s="19"/>
      <c r="AN1754" s="19"/>
      <c r="AO1754" s="19"/>
      <c r="AP1754" s="19"/>
    </row>
    <row r="1755" spans="1:42" x14ac:dyDescent="0.25">
      <c r="A1755" s="32"/>
      <c r="AG1755" s="20"/>
      <c r="AH1755" s="21"/>
      <c r="AI1755" s="39"/>
      <c r="AJ1755" s="39"/>
      <c r="AK1755" s="19"/>
      <c r="AL1755" s="19"/>
      <c r="AM1755" s="19"/>
      <c r="AN1755" s="19"/>
      <c r="AO1755" s="19"/>
      <c r="AP1755" s="19"/>
    </row>
    <row r="1756" spans="1:42" x14ac:dyDescent="0.25">
      <c r="A1756" s="32"/>
      <c r="AG1756" s="20"/>
      <c r="AH1756" s="21"/>
      <c r="AI1756" s="39"/>
      <c r="AJ1756" s="39"/>
      <c r="AK1756" s="19"/>
      <c r="AL1756" s="19"/>
      <c r="AM1756" s="19"/>
      <c r="AN1756" s="19"/>
      <c r="AO1756" s="19"/>
      <c r="AP1756" s="19"/>
    </row>
    <row r="1757" spans="1:42" x14ac:dyDescent="0.25">
      <c r="A1757" s="32"/>
      <c r="AG1757" s="20"/>
      <c r="AH1757" s="21"/>
      <c r="AI1757" s="39"/>
      <c r="AJ1757" s="39"/>
      <c r="AK1757" s="19"/>
      <c r="AL1757" s="19"/>
      <c r="AM1757" s="19"/>
      <c r="AN1757" s="19"/>
      <c r="AO1757" s="19"/>
      <c r="AP1757" s="19"/>
    </row>
    <row r="1758" spans="1:42" x14ac:dyDescent="0.25">
      <c r="A1758" s="32"/>
      <c r="AG1758" s="20"/>
      <c r="AH1758" s="21"/>
      <c r="AI1758" s="39"/>
      <c r="AJ1758" s="39"/>
      <c r="AK1758" s="19"/>
      <c r="AL1758" s="19"/>
      <c r="AM1758" s="19"/>
      <c r="AN1758" s="19"/>
      <c r="AO1758" s="19"/>
      <c r="AP1758" s="19"/>
    </row>
    <row r="1759" spans="1:42" x14ac:dyDescent="0.25">
      <c r="A1759" s="32"/>
      <c r="AG1759" s="20"/>
      <c r="AH1759" s="21"/>
      <c r="AI1759" s="39"/>
      <c r="AJ1759" s="39"/>
      <c r="AK1759" s="19"/>
      <c r="AL1759" s="19"/>
      <c r="AM1759" s="19"/>
      <c r="AN1759" s="19"/>
      <c r="AO1759" s="19"/>
      <c r="AP1759" s="19"/>
    </row>
    <row r="1760" spans="1:42" x14ac:dyDescent="0.25">
      <c r="A1760" s="32"/>
      <c r="AG1760" s="20"/>
      <c r="AH1760" s="21"/>
      <c r="AI1760" s="39"/>
      <c r="AJ1760" s="39"/>
      <c r="AK1760" s="19"/>
      <c r="AL1760" s="19"/>
      <c r="AM1760" s="19"/>
      <c r="AN1760" s="19"/>
      <c r="AO1760" s="19"/>
      <c r="AP1760" s="19"/>
    </row>
    <row r="1761" spans="1:42" x14ac:dyDescent="0.25">
      <c r="A1761" s="32"/>
      <c r="AG1761" s="20"/>
      <c r="AH1761" s="21"/>
      <c r="AI1761" s="39"/>
      <c r="AJ1761" s="39"/>
      <c r="AK1761" s="19"/>
      <c r="AL1761" s="19"/>
      <c r="AM1761" s="19"/>
      <c r="AN1761" s="19"/>
      <c r="AO1761" s="19"/>
      <c r="AP1761" s="19"/>
    </row>
    <row r="1762" spans="1:42" x14ac:dyDescent="0.25">
      <c r="A1762" s="32"/>
      <c r="AG1762" s="20"/>
      <c r="AH1762" s="21"/>
      <c r="AI1762" s="39"/>
      <c r="AJ1762" s="39"/>
      <c r="AK1762" s="19"/>
      <c r="AL1762" s="19"/>
      <c r="AM1762" s="19"/>
      <c r="AN1762" s="19"/>
      <c r="AO1762" s="19"/>
      <c r="AP1762" s="19"/>
    </row>
    <row r="1763" spans="1:42" x14ac:dyDescent="0.25">
      <c r="A1763" s="32"/>
      <c r="AG1763" s="20"/>
      <c r="AH1763" s="21"/>
      <c r="AI1763" s="39"/>
      <c r="AJ1763" s="39"/>
      <c r="AK1763" s="19"/>
      <c r="AL1763" s="19"/>
      <c r="AM1763" s="19"/>
      <c r="AN1763" s="19"/>
      <c r="AO1763" s="19"/>
      <c r="AP1763" s="19"/>
    </row>
    <row r="1764" spans="1:42" x14ac:dyDescent="0.25">
      <c r="A1764" s="32"/>
      <c r="AG1764" s="20"/>
      <c r="AH1764" s="21"/>
      <c r="AI1764" s="39"/>
      <c r="AJ1764" s="39"/>
      <c r="AK1764" s="19"/>
      <c r="AL1764" s="19"/>
      <c r="AM1764" s="19"/>
      <c r="AN1764" s="19"/>
      <c r="AO1764" s="19"/>
      <c r="AP1764" s="19"/>
    </row>
    <row r="1765" spans="1:42" x14ac:dyDescent="0.25">
      <c r="A1765" s="32"/>
      <c r="AG1765" s="20"/>
      <c r="AH1765" s="21"/>
      <c r="AI1765" s="39"/>
      <c r="AJ1765" s="39"/>
      <c r="AK1765" s="19"/>
      <c r="AL1765" s="19"/>
      <c r="AM1765" s="19"/>
      <c r="AN1765" s="19"/>
      <c r="AO1765" s="19"/>
      <c r="AP1765" s="19"/>
    </row>
    <row r="1766" spans="1:42" x14ac:dyDescent="0.25">
      <c r="A1766" s="32"/>
      <c r="AG1766" s="20"/>
      <c r="AH1766" s="21"/>
      <c r="AI1766" s="39"/>
      <c r="AJ1766" s="39"/>
      <c r="AK1766" s="19"/>
      <c r="AL1766" s="19"/>
      <c r="AM1766" s="19"/>
      <c r="AN1766" s="19"/>
      <c r="AO1766" s="19"/>
      <c r="AP1766" s="19"/>
    </row>
    <row r="1767" spans="1:42" x14ac:dyDescent="0.25">
      <c r="A1767" s="32"/>
      <c r="AG1767" s="20"/>
      <c r="AH1767" s="21"/>
      <c r="AI1767" s="39"/>
      <c r="AJ1767" s="39"/>
      <c r="AK1767" s="19"/>
      <c r="AL1767" s="19"/>
      <c r="AM1767" s="19"/>
      <c r="AN1767" s="19"/>
      <c r="AO1767" s="19"/>
      <c r="AP1767" s="19"/>
    </row>
    <row r="1768" spans="1:42" x14ac:dyDescent="0.25">
      <c r="A1768" s="32"/>
      <c r="AG1768" s="20"/>
      <c r="AH1768" s="21"/>
      <c r="AI1768" s="39"/>
      <c r="AJ1768" s="39"/>
      <c r="AK1768" s="19"/>
      <c r="AL1768" s="19"/>
      <c r="AM1768" s="19"/>
      <c r="AN1768" s="19"/>
      <c r="AO1768" s="19"/>
      <c r="AP1768" s="19"/>
    </row>
    <row r="1769" spans="1:42" x14ac:dyDescent="0.25">
      <c r="A1769" s="32"/>
      <c r="AG1769" s="20"/>
      <c r="AH1769" s="21"/>
      <c r="AI1769" s="39"/>
      <c r="AJ1769" s="39"/>
      <c r="AK1769" s="19"/>
      <c r="AL1769" s="19"/>
      <c r="AM1769" s="19"/>
      <c r="AN1769" s="19"/>
      <c r="AO1769" s="19"/>
      <c r="AP1769" s="19"/>
    </row>
    <row r="1770" spans="1:42" x14ac:dyDescent="0.25">
      <c r="A1770" s="32"/>
      <c r="AG1770" s="20"/>
      <c r="AH1770" s="21"/>
      <c r="AI1770" s="39"/>
      <c r="AJ1770" s="39"/>
      <c r="AK1770" s="19"/>
      <c r="AL1770" s="19"/>
      <c r="AM1770" s="19"/>
      <c r="AN1770" s="19"/>
      <c r="AO1770" s="19"/>
      <c r="AP1770" s="19"/>
    </row>
    <row r="1771" spans="1:42" x14ac:dyDescent="0.25">
      <c r="A1771" s="32"/>
      <c r="AG1771" s="20"/>
      <c r="AH1771" s="21"/>
      <c r="AI1771" s="39"/>
      <c r="AJ1771" s="39"/>
      <c r="AK1771" s="19"/>
      <c r="AL1771" s="19"/>
      <c r="AM1771" s="19"/>
      <c r="AN1771" s="19"/>
      <c r="AO1771" s="19"/>
      <c r="AP1771" s="19"/>
    </row>
    <row r="1772" spans="1:42" x14ac:dyDescent="0.25">
      <c r="A1772" s="32"/>
      <c r="AG1772" s="20"/>
      <c r="AH1772" s="21"/>
      <c r="AI1772" s="39"/>
      <c r="AJ1772" s="39"/>
      <c r="AK1772" s="19"/>
      <c r="AL1772" s="19"/>
      <c r="AM1772" s="19"/>
      <c r="AN1772" s="19"/>
      <c r="AO1772" s="19"/>
      <c r="AP1772" s="19"/>
    </row>
    <row r="1773" spans="1:42" x14ac:dyDescent="0.25">
      <c r="A1773" s="32"/>
      <c r="AG1773" s="20"/>
      <c r="AH1773" s="21"/>
      <c r="AI1773" s="39"/>
      <c r="AJ1773" s="39"/>
      <c r="AK1773" s="19"/>
      <c r="AL1773" s="19"/>
      <c r="AM1773" s="19"/>
      <c r="AN1773" s="19"/>
      <c r="AO1773" s="19"/>
      <c r="AP1773" s="19"/>
    </row>
    <row r="1774" spans="1:42" x14ac:dyDescent="0.25">
      <c r="A1774" s="32"/>
      <c r="AG1774" s="20"/>
      <c r="AH1774" s="21"/>
      <c r="AI1774" s="39"/>
      <c r="AJ1774" s="39"/>
      <c r="AK1774" s="19"/>
      <c r="AL1774" s="19"/>
      <c r="AM1774" s="19"/>
      <c r="AN1774" s="19"/>
      <c r="AO1774" s="19"/>
      <c r="AP1774" s="19"/>
    </row>
    <row r="1775" spans="1:42" x14ac:dyDescent="0.25">
      <c r="A1775" s="32"/>
      <c r="AG1775" s="20"/>
      <c r="AH1775" s="21"/>
      <c r="AI1775" s="39"/>
      <c r="AJ1775" s="39"/>
      <c r="AK1775" s="19"/>
      <c r="AL1775" s="19"/>
      <c r="AM1775" s="19"/>
      <c r="AN1775" s="19"/>
      <c r="AO1775" s="19"/>
      <c r="AP1775" s="19"/>
    </row>
    <row r="1776" spans="1:42" x14ac:dyDescent="0.25">
      <c r="A1776" s="32"/>
      <c r="AG1776" s="20"/>
      <c r="AH1776" s="21"/>
      <c r="AI1776" s="39"/>
      <c r="AJ1776" s="39"/>
      <c r="AK1776" s="19"/>
      <c r="AL1776" s="19"/>
      <c r="AM1776" s="19"/>
      <c r="AN1776" s="19"/>
      <c r="AO1776" s="19"/>
      <c r="AP1776" s="19"/>
    </row>
    <row r="1777" spans="1:42" x14ac:dyDescent="0.25">
      <c r="A1777" s="32"/>
      <c r="AG1777" s="20"/>
      <c r="AH1777" s="21"/>
      <c r="AI1777" s="39"/>
      <c r="AJ1777" s="39"/>
      <c r="AK1777" s="19"/>
      <c r="AL1777" s="19"/>
      <c r="AM1777" s="19"/>
      <c r="AN1777" s="19"/>
      <c r="AO1777" s="19"/>
      <c r="AP1777" s="19"/>
    </row>
    <row r="1778" spans="1:42" x14ac:dyDescent="0.25">
      <c r="A1778" s="32"/>
      <c r="AG1778" s="20"/>
      <c r="AH1778" s="21"/>
      <c r="AI1778" s="39"/>
      <c r="AJ1778" s="39"/>
      <c r="AK1778" s="19"/>
      <c r="AL1778" s="19"/>
      <c r="AM1778" s="19"/>
      <c r="AN1778" s="19"/>
      <c r="AO1778" s="19"/>
      <c r="AP1778" s="19"/>
    </row>
    <row r="1779" spans="1:42" x14ac:dyDescent="0.25">
      <c r="A1779" s="32"/>
      <c r="AG1779" s="20"/>
      <c r="AH1779" s="21"/>
      <c r="AI1779" s="39"/>
      <c r="AJ1779" s="39"/>
      <c r="AK1779" s="19"/>
      <c r="AL1779" s="19"/>
      <c r="AM1779" s="19"/>
      <c r="AN1779" s="19"/>
      <c r="AO1779" s="19"/>
      <c r="AP1779" s="19"/>
    </row>
    <row r="1780" spans="1:42" x14ac:dyDescent="0.25">
      <c r="A1780" s="32"/>
      <c r="AG1780" s="20"/>
      <c r="AH1780" s="21"/>
      <c r="AI1780" s="39"/>
      <c r="AJ1780" s="39"/>
      <c r="AK1780" s="19"/>
      <c r="AL1780" s="19"/>
      <c r="AM1780" s="19"/>
      <c r="AN1780" s="19"/>
      <c r="AO1780" s="19"/>
      <c r="AP1780" s="19"/>
    </row>
    <row r="1781" spans="1:42" x14ac:dyDescent="0.25">
      <c r="A1781" s="32"/>
      <c r="AG1781" s="20"/>
      <c r="AH1781" s="21"/>
      <c r="AI1781" s="39"/>
      <c r="AJ1781" s="39"/>
      <c r="AK1781" s="19"/>
      <c r="AL1781" s="19"/>
      <c r="AM1781" s="19"/>
      <c r="AN1781" s="19"/>
      <c r="AO1781" s="19"/>
      <c r="AP1781" s="19"/>
    </row>
    <row r="1782" spans="1:42" x14ac:dyDescent="0.25">
      <c r="A1782" s="32"/>
      <c r="AG1782" s="20"/>
      <c r="AH1782" s="21"/>
      <c r="AI1782" s="39"/>
      <c r="AJ1782" s="39"/>
      <c r="AK1782" s="19"/>
      <c r="AL1782" s="19"/>
      <c r="AM1782" s="19"/>
      <c r="AN1782" s="19"/>
      <c r="AO1782" s="19"/>
      <c r="AP1782" s="19"/>
    </row>
    <row r="1783" spans="1:42" x14ac:dyDescent="0.25">
      <c r="A1783" s="32"/>
      <c r="AG1783" s="20"/>
      <c r="AH1783" s="21"/>
      <c r="AI1783" s="39"/>
      <c r="AJ1783" s="39"/>
      <c r="AK1783" s="19"/>
      <c r="AL1783" s="19"/>
      <c r="AM1783" s="19"/>
      <c r="AN1783" s="19"/>
      <c r="AO1783" s="19"/>
      <c r="AP1783" s="19"/>
    </row>
    <row r="1784" spans="1:42" x14ac:dyDescent="0.25">
      <c r="A1784" s="32"/>
      <c r="AG1784" s="20"/>
      <c r="AH1784" s="21"/>
      <c r="AI1784" s="39"/>
      <c r="AJ1784" s="39"/>
      <c r="AK1784" s="19"/>
      <c r="AL1784" s="19"/>
      <c r="AM1784" s="19"/>
      <c r="AN1784" s="19"/>
      <c r="AO1784" s="19"/>
      <c r="AP1784" s="19"/>
    </row>
    <row r="1785" spans="1:42" x14ac:dyDescent="0.25">
      <c r="A1785" s="32"/>
      <c r="AG1785" s="20"/>
      <c r="AH1785" s="21"/>
      <c r="AI1785" s="39"/>
      <c r="AJ1785" s="39"/>
      <c r="AK1785" s="19"/>
      <c r="AL1785" s="19"/>
      <c r="AM1785" s="19"/>
      <c r="AN1785" s="19"/>
      <c r="AO1785" s="19"/>
      <c r="AP1785" s="19"/>
    </row>
    <row r="1786" spans="1:42" x14ac:dyDescent="0.25">
      <c r="A1786" s="32"/>
      <c r="AG1786" s="20"/>
      <c r="AH1786" s="21"/>
      <c r="AI1786" s="39"/>
      <c r="AJ1786" s="39"/>
      <c r="AK1786" s="19"/>
      <c r="AL1786" s="19"/>
      <c r="AM1786" s="19"/>
      <c r="AN1786" s="19"/>
      <c r="AO1786" s="19"/>
      <c r="AP1786" s="19"/>
    </row>
    <row r="1787" spans="1:42" x14ac:dyDescent="0.25">
      <c r="A1787" s="32"/>
      <c r="AG1787" s="20"/>
      <c r="AH1787" s="21"/>
      <c r="AI1787" s="39"/>
      <c r="AJ1787" s="39"/>
      <c r="AK1787" s="19"/>
      <c r="AL1787" s="19"/>
      <c r="AM1787" s="19"/>
      <c r="AN1787" s="19"/>
      <c r="AO1787" s="19"/>
      <c r="AP1787" s="19"/>
    </row>
    <row r="1788" spans="1:42" x14ac:dyDescent="0.25">
      <c r="A1788" s="32"/>
      <c r="AG1788" s="20"/>
      <c r="AH1788" s="21"/>
      <c r="AI1788" s="39"/>
      <c r="AJ1788" s="39"/>
      <c r="AK1788" s="19"/>
      <c r="AL1788" s="19"/>
      <c r="AM1788" s="19"/>
      <c r="AN1788" s="19"/>
      <c r="AO1788" s="19"/>
      <c r="AP1788" s="19"/>
    </row>
    <row r="1789" spans="1:42" x14ac:dyDescent="0.25">
      <c r="A1789" s="32"/>
      <c r="AG1789" s="20"/>
      <c r="AH1789" s="21"/>
      <c r="AI1789" s="39"/>
      <c r="AJ1789" s="39"/>
      <c r="AK1789" s="19"/>
      <c r="AL1789" s="19"/>
      <c r="AM1789" s="19"/>
      <c r="AN1789" s="19"/>
      <c r="AO1789" s="19"/>
      <c r="AP1789" s="19"/>
    </row>
    <row r="1790" spans="1:42" x14ac:dyDescent="0.25">
      <c r="A1790" s="32"/>
      <c r="AG1790" s="20"/>
      <c r="AH1790" s="21"/>
      <c r="AI1790" s="39"/>
      <c r="AJ1790" s="39"/>
      <c r="AK1790" s="19"/>
      <c r="AL1790" s="19"/>
      <c r="AM1790" s="19"/>
      <c r="AN1790" s="19"/>
      <c r="AO1790" s="19"/>
      <c r="AP1790" s="19"/>
    </row>
    <row r="1791" spans="1:42" x14ac:dyDescent="0.25">
      <c r="A1791" s="32"/>
      <c r="AG1791" s="20"/>
      <c r="AH1791" s="21"/>
      <c r="AI1791" s="39"/>
      <c r="AJ1791" s="39"/>
      <c r="AK1791" s="19"/>
      <c r="AL1791" s="19"/>
      <c r="AM1791" s="19"/>
      <c r="AN1791" s="19"/>
      <c r="AO1791" s="19"/>
      <c r="AP1791" s="19"/>
    </row>
    <row r="1792" spans="1:42" x14ac:dyDescent="0.25">
      <c r="A1792" s="32"/>
      <c r="AG1792" s="20"/>
      <c r="AH1792" s="21"/>
      <c r="AI1792" s="39"/>
      <c r="AJ1792" s="39"/>
      <c r="AK1792" s="19"/>
      <c r="AL1792" s="19"/>
      <c r="AM1792" s="19"/>
      <c r="AN1792" s="19"/>
      <c r="AO1792" s="19"/>
      <c r="AP1792" s="19"/>
    </row>
    <row r="1793" spans="1:42" x14ac:dyDescent="0.25">
      <c r="A1793" s="32"/>
      <c r="AG1793" s="20"/>
      <c r="AH1793" s="21"/>
      <c r="AI1793" s="39"/>
      <c r="AJ1793" s="39"/>
      <c r="AK1793" s="19"/>
      <c r="AL1793" s="19"/>
      <c r="AM1793" s="19"/>
      <c r="AN1793" s="19"/>
      <c r="AO1793" s="19"/>
      <c r="AP1793" s="19"/>
    </row>
    <row r="1794" spans="1:42" x14ac:dyDescent="0.25">
      <c r="A1794" s="32"/>
      <c r="AG1794" s="20"/>
      <c r="AH1794" s="21"/>
      <c r="AI1794" s="39"/>
      <c r="AJ1794" s="39"/>
      <c r="AK1794" s="19"/>
      <c r="AL1794" s="19"/>
      <c r="AM1794" s="19"/>
      <c r="AN1794" s="19"/>
      <c r="AO1794" s="19"/>
      <c r="AP1794" s="19"/>
    </row>
    <row r="1795" spans="1:42" x14ac:dyDescent="0.25">
      <c r="A1795" s="32"/>
      <c r="AG1795" s="20"/>
      <c r="AH1795" s="21"/>
      <c r="AI1795" s="39"/>
      <c r="AJ1795" s="39"/>
      <c r="AK1795" s="19"/>
      <c r="AL1795" s="19"/>
      <c r="AM1795" s="19"/>
      <c r="AN1795" s="19"/>
      <c r="AO1795" s="19"/>
      <c r="AP1795" s="19"/>
    </row>
    <row r="1796" spans="1:42" x14ac:dyDescent="0.25">
      <c r="A1796" s="32"/>
      <c r="AG1796" s="20"/>
      <c r="AH1796" s="21"/>
      <c r="AI1796" s="39"/>
      <c r="AJ1796" s="39"/>
      <c r="AK1796" s="19"/>
      <c r="AL1796" s="19"/>
      <c r="AM1796" s="19"/>
      <c r="AN1796" s="19"/>
      <c r="AO1796" s="19"/>
      <c r="AP1796" s="19"/>
    </row>
    <row r="1797" spans="1:42" x14ac:dyDescent="0.25">
      <c r="A1797" s="32"/>
      <c r="AG1797" s="20"/>
      <c r="AH1797" s="21"/>
      <c r="AI1797" s="39"/>
      <c r="AJ1797" s="39"/>
      <c r="AK1797" s="19"/>
      <c r="AL1797" s="19"/>
      <c r="AM1797" s="19"/>
      <c r="AN1797" s="19"/>
      <c r="AO1797" s="19"/>
      <c r="AP1797" s="19"/>
    </row>
    <row r="1798" spans="1:42" x14ac:dyDescent="0.25">
      <c r="A1798" s="32"/>
      <c r="AG1798" s="20"/>
      <c r="AH1798" s="21"/>
      <c r="AI1798" s="39"/>
      <c r="AJ1798" s="39"/>
      <c r="AK1798" s="19"/>
      <c r="AL1798" s="19"/>
      <c r="AM1798" s="19"/>
      <c r="AN1798" s="19"/>
      <c r="AO1798" s="19"/>
      <c r="AP1798" s="19"/>
    </row>
    <row r="1799" spans="1:42" x14ac:dyDescent="0.25">
      <c r="A1799" s="32"/>
      <c r="AG1799" s="20"/>
      <c r="AH1799" s="21"/>
      <c r="AI1799" s="39"/>
      <c r="AJ1799" s="39"/>
      <c r="AK1799" s="19"/>
      <c r="AL1799" s="19"/>
      <c r="AM1799" s="19"/>
      <c r="AN1799" s="19"/>
      <c r="AO1799" s="19"/>
      <c r="AP1799" s="19"/>
    </row>
    <row r="1800" spans="1:42" x14ac:dyDescent="0.25">
      <c r="A1800" s="32"/>
      <c r="AG1800" s="20"/>
      <c r="AH1800" s="21"/>
      <c r="AI1800" s="39"/>
      <c r="AJ1800" s="39"/>
      <c r="AK1800" s="19"/>
      <c r="AL1800" s="19"/>
      <c r="AM1800" s="19"/>
      <c r="AN1800" s="19"/>
      <c r="AO1800" s="19"/>
      <c r="AP1800" s="19"/>
    </row>
    <row r="1801" spans="1:42" x14ac:dyDescent="0.25">
      <c r="A1801" s="32"/>
      <c r="AG1801" s="20"/>
      <c r="AH1801" s="21"/>
      <c r="AI1801" s="39"/>
      <c r="AJ1801" s="39"/>
      <c r="AK1801" s="19"/>
      <c r="AL1801" s="19"/>
      <c r="AM1801" s="19"/>
      <c r="AN1801" s="19"/>
      <c r="AO1801" s="19"/>
      <c r="AP1801" s="19"/>
    </row>
    <row r="1802" spans="1:42" x14ac:dyDescent="0.25">
      <c r="A1802" s="32"/>
      <c r="AG1802" s="20"/>
      <c r="AH1802" s="21"/>
      <c r="AI1802" s="39"/>
      <c r="AJ1802" s="39"/>
      <c r="AK1802" s="19"/>
      <c r="AL1802" s="19"/>
      <c r="AM1802" s="19"/>
      <c r="AN1802" s="19"/>
      <c r="AO1802" s="19"/>
      <c r="AP1802" s="19"/>
    </row>
    <row r="1803" spans="1:42" x14ac:dyDescent="0.25">
      <c r="A1803" s="32"/>
      <c r="AG1803" s="20"/>
      <c r="AH1803" s="21"/>
      <c r="AI1803" s="39"/>
      <c r="AJ1803" s="39"/>
      <c r="AK1803" s="19"/>
      <c r="AL1803" s="19"/>
      <c r="AM1803" s="19"/>
      <c r="AN1803" s="19"/>
      <c r="AO1803" s="19"/>
      <c r="AP1803" s="19"/>
    </row>
    <row r="1804" spans="1:42" x14ac:dyDescent="0.25">
      <c r="A1804" s="32"/>
      <c r="AG1804" s="20"/>
      <c r="AH1804" s="21"/>
      <c r="AI1804" s="39"/>
      <c r="AJ1804" s="39"/>
      <c r="AK1804" s="19"/>
      <c r="AL1804" s="19"/>
      <c r="AM1804" s="19"/>
      <c r="AN1804" s="19"/>
      <c r="AO1804" s="19"/>
      <c r="AP1804" s="19"/>
    </row>
    <row r="1805" spans="1:42" x14ac:dyDescent="0.25">
      <c r="A1805" s="32"/>
      <c r="AG1805" s="20"/>
      <c r="AH1805" s="21"/>
      <c r="AI1805" s="39"/>
      <c r="AJ1805" s="39"/>
      <c r="AK1805" s="19"/>
      <c r="AL1805" s="19"/>
      <c r="AM1805" s="19"/>
      <c r="AN1805" s="19"/>
      <c r="AO1805" s="19"/>
      <c r="AP1805" s="19"/>
    </row>
    <row r="1806" spans="1:42" x14ac:dyDescent="0.25">
      <c r="A1806" s="32"/>
      <c r="AG1806" s="20"/>
      <c r="AH1806" s="21"/>
      <c r="AI1806" s="39"/>
      <c r="AJ1806" s="39"/>
      <c r="AK1806" s="19"/>
      <c r="AL1806" s="19"/>
      <c r="AM1806" s="19"/>
      <c r="AN1806" s="19"/>
      <c r="AO1806" s="19"/>
      <c r="AP1806" s="19"/>
    </row>
    <row r="1807" spans="1:42" x14ac:dyDescent="0.25">
      <c r="A1807" s="32"/>
      <c r="AG1807" s="20"/>
      <c r="AH1807" s="21"/>
      <c r="AI1807" s="39"/>
      <c r="AJ1807" s="39"/>
      <c r="AK1807" s="19"/>
      <c r="AL1807" s="19"/>
      <c r="AM1807" s="19"/>
      <c r="AN1807" s="19"/>
      <c r="AO1807" s="19"/>
      <c r="AP1807" s="19"/>
    </row>
    <row r="1808" spans="1:42" x14ac:dyDescent="0.25">
      <c r="A1808" s="32"/>
      <c r="AG1808" s="20"/>
      <c r="AH1808" s="21"/>
      <c r="AI1808" s="39"/>
      <c r="AJ1808" s="39"/>
      <c r="AK1808" s="19"/>
      <c r="AL1808" s="19"/>
      <c r="AM1808" s="19"/>
      <c r="AN1808" s="19"/>
      <c r="AO1808" s="19"/>
      <c r="AP1808" s="19"/>
    </row>
    <row r="1809" spans="1:42" x14ac:dyDescent="0.25">
      <c r="A1809" s="32"/>
      <c r="AG1809" s="20"/>
      <c r="AH1809" s="21"/>
      <c r="AI1809" s="39"/>
      <c r="AJ1809" s="39"/>
      <c r="AK1809" s="19"/>
      <c r="AL1809" s="19"/>
      <c r="AM1809" s="19"/>
      <c r="AN1809" s="19"/>
      <c r="AO1809" s="19"/>
      <c r="AP1809" s="19"/>
    </row>
    <row r="1810" spans="1:42" x14ac:dyDescent="0.25">
      <c r="A1810" s="32"/>
      <c r="AG1810" s="20"/>
      <c r="AH1810" s="21"/>
      <c r="AI1810" s="39"/>
      <c r="AJ1810" s="39"/>
      <c r="AK1810" s="19"/>
      <c r="AL1810" s="19"/>
      <c r="AM1810" s="19"/>
      <c r="AN1810" s="19"/>
      <c r="AO1810" s="19"/>
      <c r="AP1810" s="19"/>
    </row>
    <row r="1811" spans="1:42" x14ac:dyDescent="0.25">
      <c r="A1811" s="32"/>
      <c r="AG1811" s="20"/>
      <c r="AH1811" s="21"/>
      <c r="AI1811" s="39"/>
      <c r="AJ1811" s="39"/>
      <c r="AK1811" s="19"/>
      <c r="AL1811" s="19"/>
      <c r="AM1811" s="19"/>
      <c r="AN1811" s="19"/>
      <c r="AO1811" s="19"/>
      <c r="AP1811" s="19"/>
    </row>
    <row r="1812" spans="1:42" x14ac:dyDescent="0.25">
      <c r="A1812" s="32"/>
      <c r="AG1812" s="20"/>
      <c r="AH1812" s="21"/>
      <c r="AI1812" s="39"/>
      <c r="AJ1812" s="39"/>
      <c r="AK1812" s="19"/>
      <c r="AL1812" s="19"/>
      <c r="AM1812" s="19"/>
      <c r="AN1812" s="19"/>
      <c r="AO1812" s="19"/>
      <c r="AP1812" s="19"/>
    </row>
    <row r="1813" spans="1:42" x14ac:dyDescent="0.25">
      <c r="A1813" s="32"/>
      <c r="AG1813" s="20"/>
      <c r="AH1813" s="21"/>
      <c r="AI1813" s="39"/>
      <c r="AJ1813" s="39"/>
      <c r="AK1813" s="19"/>
      <c r="AL1813" s="19"/>
      <c r="AM1813" s="19"/>
      <c r="AN1813" s="19"/>
      <c r="AO1813" s="19"/>
      <c r="AP1813" s="19"/>
    </row>
    <row r="1814" spans="1:42" x14ac:dyDescent="0.25">
      <c r="A1814" s="32"/>
      <c r="AG1814" s="20"/>
      <c r="AH1814" s="21"/>
      <c r="AI1814" s="39"/>
      <c r="AJ1814" s="39"/>
      <c r="AK1814" s="19"/>
      <c r="AL1814" s="19"/>
      <c r="AM1814" s="19"/>
      <c r="AN1814" s="19"/>
      <c r="AO1814" s="19"/>
      <c r="AP1814" s="19"/>
    </row>
    <row r="1815" spans="1:42" x14ac:dyDescent="0.25">
      <c r="A1815" s="32"/>
      <c r="AG1815" s="20"/>
      <c r="AH1815" s="21"/>
      <c r="AI1815" s="39"/>
      <c r="AJ1815" s="39"/>
      <c r="AK1815" s="19"/>
      <c r="AL1815" s="19"/>
      <c r="AM1815" s="19"/>
      <c r="AN1815" s="19"/>
      <c r="AO1815" s="19"/>
      <c r="AP1815" s="19"/>
    </row>
    <row r="1816" spans="1:42" x14ac:dyDescent="0.25">
      <c r="A1816" s="32"/>
      <c r="AG1816" s="20"/>
      <c r="AH1816" s="21"/>
      <c r="AI1816" s="39"/>
      <c r="AJ1816" s="39"/>
      <c r="AK1816" s="19"/>
      <c r="AL1816" s="19"/>
      <c r="AM1816" s="19"/>
      <c r="AN1816" s="19"/>
      <c r="AO1816" s="19"/>
      <c r="AP1816" s="19"/>
    </row>
    <row r="1817" spans="1:42" x14ac:dyDescent="0.25">
      <c r="A1817" s="32"/>
      <c r="AG1817" s="20"/>
      <c r="AH1817" s="21"/>
      <c r="AI1817" s="39"/>
      <c r="AJ1817" s="39"/>
      <c r="AK1817" s="19"/>
      <c r="AL1817" s="19"/>
      <c r="AM1817" s="19"/>
      <c r="AN1817" s="19"/>
      <c r="AO1817" s="19"/>
      <c r="AP1817" s="19"/>
    </row>
    <row r="1818" spans="1:42" x14ac:dyDescent="0.25">
      <c r="A1818" s="32"/>
      <c r="AG1818" s="20"/>
      <c r="AH1818" s="21"/>
      <c r="AI1818" s="39"/>
      <c r="AJ1818" s="39"/>
      <c r="AK1818" s="19"/>
      <c r="AL1818" s="19"/>
      <c r="AM1818" s="19"/>
      <c r="AN1818" s="19"/>
      <c r="AO1818" s="19"/>
      <c r="AP1818" s="19"/>
    </row>
    <row r="1819" spans="1:42" x14ac:dyDescent="0.25">
      <c r="A1819" s="32"/>
      <c r="AG1819" s="20"/>
      <c r="AH1819" s="21"/>
      <c r="AI1819" s="39"/>
      <c r="AJ1819" s="39"/>
      <c r="AK1819" s="19"/>
      <c r="AL1819" s="19"/>
      <c r="AM1819" s="19"/>
      <c r="AN1819" s="19"/>
      <c r="AO1819" s="19"/>
      <c r="AP1819" s="19"/>
    </row>
    <row r="1820" spans="1:42" x14ac:dyDescent="0.25">
      <c r="A1820" s="32"/>
      <c r="AG1820" s="20"/>
      <c r="AH1820" s="21"/>
      <c r="AI1820" s="39"/>
      <c r="AJ1820" s="39"/>
      <c r="AK1820" s="19"/>
      <c r="AL1820" s="19"/>
      <c r="AM1820" s="19"/>
      <c r="AN1820" s="19"/>
      <c r="AO1820" s="19"/>
      <c r="AP1820" s="19"/>
    </row>
    <row r="1821" spans="1:42" x14ac:dyDescent="0.25">
      <c r="A1821" s="32"/>
      <c r="AG1821" s="20"/>
      <c r="AH1821" s="21"/>
      <c r="AI1821" s="39"/>
      <c r="AJ1821" s="39"/>
      <c r="AK1821" s="19"/>
      <c r="AL1821" s="19"/>
      <c r="AM1821" s="19"/>
      <c r="AN1821" s="19"/>
      <c r="AO1821" s="19"/>
      <c r="AP1821" s="19"/>
    </row>
    <row r="1822" spans="1:42" x14ac:dyDescent="0.25">
      <c r="A1822" s="32"/>
      <c r="AG1822" s="20"/>
      <c r="AH1822" s="21"/>
      <c r="AI1822" s="39"/>
      <c r="AJ1822" s="39"/>
      <c r="AK1822" s="19"/>
      <c r="AL1822" s="19"/>
      <c r="AM1822" s="19"/>
      <c r="AN1822" s="19"/>
      <c r="AO1822" s="19"/>
      <c r="AP1822" s="19"/>
    </row>
    <row r="1823" spans="1:42" x14ac:dyDescent="0.25">
      <c r="A1823" s="32"/>
      <c r="AG1823" s="20"/>
      <c r="AH1823" s="21"/>
      <c r="AI1823" s="39"/>
      <c r="AJ1823" s="39"/>
      <c r="AK1823" s="19"/>
      <c r="AL1823" s="19"/>
      <c r="AM1823" s="19"/>
      <c r="AN1823" s="19"/>
      <c r="AO1823" s="19"/>
      <c r="AP1823" s="19"/>
    </row>
    <row r="1824" spans="1:42" x14ac:dyDescent="0.25">
      <c r="A1824" s="32"/>
      <c r="AG1824" s="20"/>
      <c r="AH1824" s="21"/>
      <c r="AI1824" s="39"/>
      <c r="AJ1824" s="39"/>
      <c r="AK1824" s="19"/>
      <c r="AL1824" s="19"/>
      <c r="AM1824" s="19"/>
      <c r="AN1824" s="19"/>
      <c r="AO1824" s="19"/>
      <c r="AP1824" s="19"/>
    </row>
    <row r="1825" spans="1:42" x14ac:dyDescent="0.25">
      <c r="A1825" s="32"/>
      <c r="AG1825" s="20"/>
      <c r="AH1825" s="21"/>
      <c r="AI1825" s="39"/>
      <c r="AJ1825" s="39"/>
      <c r="AK1825" s="19"/>
      <c r="AL1825" s="19"/>
      <c r="AM1825" s="19"/>
      <c r="AN1825" s="19"/>
      <c r="AO1825" s="19"/>
      <c r="AP1825" s="19"/>
    </row>
    <row r="1826" spans="1:42" x14ac:dyDescent="0.25">
      <c r="A1826" s="32"/>
      <c r="AG1826" s="20"/>
      <c r="AH1826" s="21"/>
      <c r="AI1826" s="39"/>
      <c r="AJ1826" s="39"/>
      <c r="AK1826" s="19"/>
      <c r="AL1826" s="19"/>
      <c r="AM1826" s="19"/>
      <c r="AN1826" s="19"/>
      <c r="AO1826" s="19"/>
      <c r="AP1826" s="19"/>
    </row>
    <row r="1827" spans="1:42" x14ac:dyDescent="0.25">
      <c r="A1827" s="32"/>
      <c r="AG1827" s="20"/>
      <c r="AH1827" s="21"/>
      <c r="AI1827" s="39"/>
      <c r="AJ1827" s="39"/>
      <c r="AK1827" s="19"/>
      <c r="AL1827" s="19"/>
      <c r="AM1827" s="19"/>
      <c r="AN1827" s="19"/>
      <c r="AO1827" s="19"/>
      <c r="AP1827" s="19"/>
    </row>
    <row r="1828" spans="1:42" x14ac:dyDescent="0.25">
      <c r="A1828" s="32"/>
      <c r="AG1828" s="20"/>
      <c r="AH1828" s="21"/>
      <c r="AI1828" s="39"/>
      <c r="AJ1828" s="39"/>
      <c r="AK1828" s="19"/>
      <c r="AL1828" s="19"/>
      <c r="AM1828" s="19"/>
      <c r="AN1828" s="19"/>
      <c r="AO1828" s="19"/>
      <c r="AP1828" s="19"/>
    </row>
    <row r="1829" spans="1:42" x14ac:dyDescent="0.25">
      <c r="A1829" s="32"/>
      <c r="AG1829" s="20"/>
      <c r="AH1829" s="21"/>
      <c r="AI1829" s="39"/>
      <c r="AJ1829" s="39"/>
      <c r="AK1829" s="19"/>
      <c r="AL1829" s="19"/>
      <c r="AM1829" s="19"/>
      <c r="AN1829" s="19"/>
      <c r="AO1829" s="19"/>
      <c r="AP1829" s="19"/>
    </row>
    <row r="1830" spans="1:42" x14ac:dyDescent="0.25">
      <c r="A1830" s="32"/>
      <c r="AG1830" s="20"/>
      <c r="AH1830" s="21"/>
      <c r="AI1830" s="39"/>
      <c r="AJ1830" s="39"/>
      <c r="AK1830" s="19"/>
      <c r="AL1830" s="19"/>
      <c r="AM1830" s="19"/>
      <c r="AN1830" s="19"/>
      <c r="AO1830" s="19"/>
      <c r="AP1830" s="19"/>
    </row>
    <row r="1831" spans="1:42" x14ac:dyDescent="0.25">
      <c r="A1831" s="32"/>
      <c r="AG1831" s="20"/>
      <c r="AH1831" s="21"/>
      <c r="AI1831" s="39"/>
      <c r="AJ1831" s="39"/>
      <c r="AK1831" s="19"/>
      <c r="AL1831" s="19"/>
      <c r="AM1831" s="19"/>
      <c r="AN1831" s="19"/>
      <c r="AO1831" s="19"/>
      <c r="AP1831" s="19"/>
    </row>
    <row r="1832" spans="1:42" x14ac:dyDescent="0.25">
      <c r="A1832" s="32"/>
      <c r="AG1832" s="20"/>
      <c r="AH1832" s="21"/>
      <c r="AI1832" s="39"/>
      <c r="AJ1832" s="39"/>
      <c r="AK1832" s="19"/>
      <c r="AL1832" s="19"/>
      <c r="AM1832" s="19"/>
      <c r="AN1832" s="19"/>
      <c r="AO1832" s="19"/>
      <c r="AP1832" s="19"/>
    </row>
    <row r="1833" spans="1:42" x14ac:dyDescent="0.25">
      <c r="A1833" s="32"/>
      <c r="AG1833" s="20"/>
      <c r="AH1833" s="21"/>
      <c r="AI1833" s="39"/>
      <c r="AJ1833" s="39"/>
      <c r="AK1833" s="19"/>
      <c r="AL1833" s="19"/>
      <c r="AM1833" s="19"/>
      <c r="AN1833" s="19"/>
      <c r="AO1833" s="19"/>
      <c r="AP1833" s="19"/>
    </row>
    <row r="1834" spans="1:42" x14ac:dyDescent="0.25">
      <c r="A1834" s="32"/>
      <c r="AG1834" s="20"/>
      <c r="AH1834" s="21"/>
      <c r="AI1834" s="39"/>
      <c r="AJ1834" s="39"/>
      <c r="AK1834" s="19"/>
      <c r="AL1834" s="19"/>
      <c r="AM1834" s="19"/>
      <c r="AN1834" s="19"/>
      <c r="AO1834" s="19"/>
      <c r="AP1834" s="19"/>
    </row>
    <row r="1835" spans="1:42" x14ac:dyDescent="0.25">
      <c r="A1835" s="32"/>
      <c r="AG1835" s="20"/>
      <c r="AH1835" s="21"/>
      <c r="AI1835" s="39"/>
      <c r="AJ1835" s="39"/>
      <c r="AK1835" s="19"/>
      <c r="AL1835" s="19"/>
      <c r="AM1835" s="19"/>
      <c r="AN1835" s="19"/>
      <c r="AO1835" s="19"/>
      <c r="AP1835" s="19"/>
    </row>
    <row r="1836" spans="1:42" x14ac:dyDescent="0.25">
      <c r="A1836" s="32"/>
      <c r="AG1836" s="20"/>
      <c r="AH1836" s="21"/>
      <c r="AI1836" s="39"/>
      <c r="AJ1836" s="39"/>
      <c r="AK1836" s="19"/>
      <c r="AL1836" s="19"/>
      <c r="AM1836" s="19"/>
      <c r="AN1836" s="19"/>
      <c r="AO1836" s="19"/>
      <c r="AP1836" s="19"/>
    </row>
    <row r="1837" spans="1:42" x14ac:dyDescent="0.25">
      <c r="A1837" s="32"/>
      <c r="AG1837" s="20"/>
      <c r="AH1837" s="21"/>
      <c r="AI1837" s="39"/>
      <c r="AJ1837" s="39"/>
      <c r="AK1837" s="19"/>
      <c r="AL1837" s="19"/>
      <c r="AM1837" s="19"/>
      <c r="AN1837" s="19"/>
      <c r="AO1837" s="19"/>
      <c r="AP1837" s="19"/>
    </row>
    <row r="1838" spans="1:42" x14ac:dyDescent="0.25">
      <c r="A1838" s="32"/>
      <c r="AG1838" s="20"/>
      <c r="AH1838" s="21"/>
      <c r="AI1838" s="39"/>
      <c r="AJ1838" s="39"/>
      <c r="AK1838" s="19"/>
      <c r="AL1838" s="19"/>
      <c r="AM1838" s="19"/>
      <c r="AN1838" s="19"/>
      <c r="AO1838" s="19"/>
      <c r="AP1838" s="19"/>
    </row>
    <row r="1839" spans="1:42" x14ac:dyDescent="0.25">
      <c r="A1839" s="32"/>
      <c r="AG1839" s="20"/>
      <c r="AH1839" s="21"/>
      <c r="AI1839" s="39"/>
      <c r="AJ1839" s="39"/>
      <c r="AK1839" s="19"/>
      <c r="AL1839" s="19"/>
      <c r="AM1839" s="19"/>
      <c r="AN1839" s="19"/>
      <c r="AO1839" s="19"/>
      <c r="AP1839" s="19"/>
    </row>
    <row r="1840" spans="1:42" x14ac:dyDescent="0.25">
      <c r="A1840" s="32"/>
      <c r="AG1840" s="20"/>
      <c r="AH1840" s="21"/>
      <c r="AI1840" s="39"/>
      <c r="AJ1840" s="39"/>
      <c r="AK1840" s="19"/>
      <c r="AL1840" s="19"/>
      <c r="AM1840" s="19"/>
      <c r="AN1840" s="19"/>
      <c r="AO1840" s="19"/>
      <c r="AP1840" s="19"/>
    </row>
    <row r="1841" spans="1:42" x14ac:dyDescent="0.25">
      <c r="A1841" s="32"/>
      <c r="AG1841" s="20"/>
      <c r="AH1841" s="21"/>
      <c r="AI1841" s="39"/>
      <c r="AJ1841" s="39"/>
      <c r="AK1841" s="19"/>
      <c r="AL1841" s="19"/>
      <c r="AM1841" s="19"/>
      <c r="AN1841" s="19"/>
      <c r="AO1841" s="19"/>
      <c r="AP1841" s="19"/>
    </row>
    <row r="1842" spans="1:42" x14ac:dyDescent="0.25">
      <c r="A1842" s="32"/>
      <c r="AG1842" s="20"/>
      <c r="AH1842" s="21"/>
      <c r="AI1842" s="39"/>
      <c r="AJ1842" s="39"/>
      <c r="AK1842" s="19"/>
      <c r="AL1842" s="19"/>
      <c r="AM1842" s="19"/>
      <c r="AN1842" s="19"/>
      <c r="AO1842" s="19"/>
      <c r="AP1842" s="19"/>
    </row>
    <row r="1843" spans="1:42" x14ac:dyDescent="0.25">
      <c r="A1843" s="32"/>
      <c r="AG1843" s="20"/>
      <c r="AH1843" s="21"/>
      <c r="AI1843" s="39"/>
      <c r="AJ1843" s="39"/>
      <c r="AK1843" s="19"/>
      <c r="AL1843" s="19"/>
      <c r="AM1843" s="19"/>
      <c r="AN1843" s="19"/>
      <c r="AO1843" s="19"/>
      <c r="AP1843" s="19"/>
    </row>
    <row r="1844" spans="1:42" x14ac:dyDescent="0.25">
      <c r="A1844" s="32"/>
      <c r="AG1844" s="20"/>
      <c r="AH1844" s="21"/>
      <c r="AI1844" s="39"/>
      <c r="AJ1844" s="39"/>
      <c r="AK1844" s="19"/>
      <c r="AL1844" s="19"/>
      <c r="AM1844" s="19"/>
      <c r="AN1844" s="19"/>
      <c r="AO1844" s="19"/>
      <c r="AP1844" s="19"/>
    </row>
    <row r="1845" spans="1:42" x14ac:dyDescent="0.25">
      <c r="A1845" s="32"/>
      <c r="AG1845" s="20"/>
      <c r="AH1845" s="21"/>
      <c r="AI1845" s="39"/>
      <c r="AJ1845" s="39"/>
      <c r="AK1845" s="19"/>
      <c r="AL1845" s="19"/>
      <c r="AM1845" s="19"/>
      <c r="AN1845" s="19"/>
      <c r="AO1845" s="19"/>
      <c r="AP1845" s="19"/>
    </row>
    <row r="1846" spans="1:42" x14ac:dyDescent="0.25">
      <c r="A1846" s="32"/>
      <c r="AG1846" s="20"/>
      <c r="AH1846" s="21"/>
      <c r="AI1846" s="39"/>
      <c r="AJ1846" s="39"/>
      <c r="AK1846" s="19"/>
      <c r="AL1846" s="19"/>
      <c r="AM1846" s="19"/>
      <c r="AN1846" s="19"/>
      <c r="AO1846" s="19"/>
      <c r="AP1846" s="19"/>
    </row>
    <row r="1847" spans="1:42" x14ac:dyDescent="0.25">
      <c r="A1847" s="32"/>
      <c r="AG1847" s="20"/>
      <c r="AH1847" s="21"/>
      <c r="AI1847" s="39"/>
      <c r="AJ1847" s="39"/>
      <c r="AK1847" s="19"/>
      <c r="AL1847" s="19"/>
      <c r="AM1847" s="19"/>
      <c r="AN1847" s="19"/>
      <c r="AO1847" s="19"/>
      <c r="AP1847" s="19"/>
    </row>
    <row r="1848" spans="1:42" x14ac:dyDescent="0.25">
      <c r="A1848" s="32"/>
      <c r="AG1848" s="20"/>
      <c r="AH1848" s="21"/>
      <c r="AI1848" s="39"/>
      <c r="AJ1848" s="39"/>
      <c r="AK1848" s="19"/>
      <c r="AL1848" s="19"/>
      <c r="AM1848" s="19"/>
      <c r="AN1848" s="19"/>
      <c r="AO1848" s="19"/>
      <c r="AP1848" s="19"/>
    </row>
    <row r="1849" spans="1:42" x14ac:dyDescent="0.25">
      <c r="A1849" s="32"/>
      <c r="AG1849" s="20"/>
      <c r="AH1849" s="21"/>
      <c r="AI1849" s="39"/>
      <c r="AJ1849" s="39"/>
      <c r="AK1849" s="19"/>
      <c r="AL1849" s="19"/>
      <c r="AM1849" s="19"/>
      <c r="AN1849" s="19"/>
      <c r="AO1849" s="19"/>
      <c r="AP1849" s="19"/>
    </row>
    <row r="1850" spans="1:42" x14ac:dyDescent="0.25">
      <c r="A1850" s="32"/>
      <c r="AG1850" s="20"/>
      <c r="AH1850" s="21"/>
      <c r="AI1850" s="39"/>
      <c r="AJ1850" s="39"/>
      <c r="AK1850" s="19"/>
      <c r="AL1850" s="19"/>
      <c r="AM1850" s="19"/>
      <c r="AN1850" s="19"/>
      <c r="AO1850" s="19"/>
      <c r="AP1850" s="19"/>
    </row>
    <row r="1851" spans="1:42" x14ac:dyDescent="0.25">
      <c r="A1851" s="32"/>
      <c r="AG1851" s="20"/>
      <c r="AH1851" s="21"/>
      <c r="AI1851" s="39"/>
      <c r="AJ1851" s="39"/>
      <c r="AK1851" s="19"/>
      <c r="AL1851" s="19"/>
      <c r="AM1851" s="19"/>
      <c r="AN1851" s="19"/>
      <c r="AO1851" s="19"/>
      <c r="AP1851" s="19"/>
    </row>
    <row r="1852" spans="1:42" x14ac:dyDescent="0.25">
      <c r="A1852" s="32"/>
      <c r="AG1852" s="20"/>
      <c r="AH1852" s="21"/>
      <c r="AI1852" s="39"/>
      <c r="AJ1852" s="39"/>
      <c r="AK1852" s="19"/>
      <c r="AL1852" s="19"/>
      <c r="AM1852" s="19"/>
      <c r="AN1852" s="19"/>
      <c r="AO1852" s="19"/>
      <c r="AP1852" s="19"/>
    </row>
    <row r="1853" spans="1:42" x14ac:dyDescent="0.25">
      <c r="A1853" s="32"/>
      <c r="AG1853" s="20"/>
      <c r="AH1853" s="21"/>
      <c r="AI1853" s="39"/>
      <c r="AJ1853" s="39"/>
      <c r="AK1853" s="19"/>
      <c r="AL1853" s="19"/>
      <c r="AM1853" s="19"/>
      <c r="AN1853" s="19"/>
      <c r="AO1853" s="19"/>
      <c r="AP1853" s="19"/>
    </row>
    <row r="1854" spans="1:42" x14ac:dyDescent="0.25">
      <c r="A1854" s="32"/>
      <c r="AG1854" s="20"/>
      <c r="AH1854" s="21"/>
      <c r="AI1854" s="39"/>
      <c r="AJ1854" s="39"/>
      <c r="AK1854" s="19"/>
      <c r="AL1854" s="19"/>
      <c r="AM1854" s="19"/>
      <c r="AN1854" s="19"/>
      <c r="AO1854" s="19"/>
      <c r="AP1854" s="19"/>
    </row>
    <row r="1855" spans="1:42" x14ac:dyDescent="0.25">
      <c r="A1855" s="32"/>
      <c r="AG1855" s="20"/>
      <c r="AH1855" s="21"/>
      <c r="AI1855" s="39"/>
      <c r="AJ1855" s="39"/>
      <c r="AK1855" s="19"/>
      <c r="AL1855" s="19"/>
      <c r="AM1855" s="19"/>
      <c r="AN1855" s="19"/>
      <c r="AO1855" s="19"/>
      <c r="AP1855" s="19"/>
    </row>
    <row r="1856" spans="1:42" x14ac:dyDescent="0.25">
      <c r="A1856" s="32"/>
      <c r="AG1856" s="20"/>
      <c r="AH1856" s="21"/>
      <c r="AI1856" s="39"/>
      <c r="AJ1856" s="39"/>
      <c r="AK1856" s="19"/>
      <c r="AL1856" s="19"/>
      <c r="AM1856" s="19"/>
      <c r="AN1856" s="19"/>
      <c r="AO1856" s="19"/>
      <c r="AP1856" s="19"/>
    </row>
    <row r="1857" spans="1:42" x14ac:dyDescent="0.25">
      <c r="A1857" s="32"/>
      <c r="AG1857" s="20"/>
      <c r="AH1857" s="21"/>
      <c r="AI1857" s="39"/>
      <c r="AJ1857" s="39"/>
      <c r="AK1857" s="19"/>
      <c r="AL1857" s="19"/>
      <c r="AM1857" s="19"/>
      <c r="AN1857" s="19"/>
      <c r="AO1857" s="19"/>
      <c r="AP1857" s="19"/>
    </row>
    <row r="1858" spans="1:42" x14ac:dyDescent="0.25">
      <c r="A1858" s="32"/>
      <c r="AG1858" s="20"/>
      <c r="AH1858" s="21"/>
      <c r="AI1858" s="39"/>
      <c r="AJ1858" s="39"/>
      <c r="AK1858" s="19"/>
      <c r="AL1858" s="19"/>
      <c r="AM1858" s="19"/>
      <c r="AN1858" s="19"/>
      <c r="AO1858" s="19"/>
      <c r="AP1858" s="19"/>
    </row>
    <row r="1859" spans="1:42" x14ac:dyDescent="0.25">
      <c r="A1859" s="32"/>
      <c r="AG1859" s="20"/>
      <c r="AH1859" s="21"/>
      <c r="AI1859" s="39"/>
      <c r="AJ1859" s="39"/>
      <c r="AK1859" s="19"/>
      <c r="AL1859" s="19"/>
      <c r="AM1859" s="19"/>
      <c r="AN1859" s="19"/>
      <c r="AO1859" s="19"/>
      <c r="AP1859" s="19"/>
    </row>
    <row r="1860" spans="1:42" x14ac:dyDescent="0.25">
      <c r="A1860" s="32"/>
      <c r="AG1860" s="20"/>
      <c r="AH1860" s="21"/>
      <c r="AI1860" s="39"/>
      <c r="AJ1860" s="39"/>
      <c r="AK1860" s="19"/>
      <c r="AL1860" s="19"/>
      <c r="AM1860" s="19"/>
      <c r="AN1860" s="19"/>
      <c r="AO1860" s="19"/>
      <c r="AP1860" s="19"/>
    </row>
    <row r="1861" spans="1:42" x14ac:dyDescent="0.25">
      <c r="A1861" s="32"/>
      <c r="AG1861" s="20"/>
      <c r="AH1861" s="21"/>
      <c r="AI1861" s="39"/>
      <c r="AJ1861" s="39"/>
      <c r="AK1861" s="19"/>
      <c r="AL1861" s="19"/>
      <c r="AM1861" s="19"/>
      <c r="AN1861" s="19"/>
      <c r="AO1861" s="19"/>
      <c r="AP1861" s="19"/>
    </row>
    <row r="1862" spans="1:42" x14ac:dyDescent="0.25">
      <c r="A1862" s="32"/>
      <c r="AG1862" s="20"/>
      <c r="AH1862" s="21"/>
      <c r="AI1862" s="39"/>
      <c r="AJ1862" s="39"/>
      <c r="AK1862" s="19"/>
      <c r="AL1862" s="19"/>
      <c r="AM1862" s="19"/>
      <c r="AN1862" s="19"/>
      <c r="AO1862" s="19"/>
      <c r="AP1862" s="19"/>
    </row>
    <row r="1863" spans="1:42" x14ac:dyDescent="0.25">
      <c r="A1863" s="32"/>
      <c r="AG1863" s="20"/>
      <c r="AH1863" s="21"/>
      <c r="AI1863" s="39"/>
      <c r="AJ1863" s="39"/>
      <c r="AK1863" s="19"/>
      <c r="AL1863" s="19"/>
      <c r="AM1863" s="19"/>
      <c r="AN1863" s="19"/>
      <c r="AO1863" s="19"/>
      <c r="AP1863" s="19"/>
    </row>
    <row r="1864" spans="1:42" x14ac:dyDescent="0.25">
      <c r="A1864" s="32"/>
      <c r="AG1864" s="20"/>
      <c r="AH1864" s="21"/>
      <c r="AI1864" s="39"/>
      <c r="AJ1864" s="39"/>
      <c r="AK1864" s="19"/>
      <c r="AL1864" s="19"/>
      <c r="AM1864" s="19"/>
      <c r="AN1864" s="19"/>
      <c r="AO1864" s="19"/>
      <c r="AP1864" s="19"/>
    </row>
    <row r="1865" spans="1:42" x14ac:dyDescent="0.25">
      <c r="A1865" s="32"/>
    </row>
    <row r="1866" spans="1:42" x14ac:dyDescent="0.25">
      <c r="A1866" s="32"/>
    </row>
    <row r="1867" spans="1:42" x14ac:dyDescent="0.25">
      <c r="A1867" s="32"/>
    </row>
    <row r="1868" spans="1:42" x14ac:dyDescent="0.25">
      <c r="A1868" s="32"/>
    </row>
    <row r="1869" spans="1:42" x14ac:dyDescent="0.25">
      <c r="A1869" s="32"/>
    </row>
    <row r="1870" spans="1:42" x14ac:dyDescent="0.25">
      <c r="A1870" s="32"/>
    </row>
    <row r="1871" spans="1:42" x14ac:dyDescent="0.25">
      <c r="A1871" s="32"/>
    </row>
    <row r="1872" spans="1:42" x14ac:dyDescent="0.25">
      <c r="A1872" s="32"/>
    </row>
    <row r="1873" spans="1:1" x14ac:dyDescent="0.25">
      <c r="A1873" s="32"/>
    </row>
    <row r="1874" spans="1:1" x14ac:dyDescent="0.25">
      <c r="A1874" s="32"/>
    </row>
    <row r="1875" spans="1:1" x14ac:dyDescent="0.25">
      <c r="A1875" s="32"/>
    </row>
    <row r="1876" spans="1:1" x14ac:dyDescent="0.25">
      <c r="A1876" s="32"/>
    </row>
    <row r="1877" spans="1:1" x14ac:dyDescent="0.25">
      <c r="A1877" s="32"/>
    </row>
    <row r="1878" spans="1:1" x14ac:dyDescent="0.25">
      <c r="A1878" s="32"/>
    </row>
    <row r="1879" spans="1:1" x14ac:dyDescent="0.25">
      <c r="A1879" s="32"/>
    </row>
    <row r="1880" spans="1:1" x14ac:dyDescent="0.25">
      <c r="A1880" s="32"/>
    </row>
    <row r="1881" spans="1:1" x14ac:dyDescent="0.25">
      <c r="A1881" s="32"/>
    </row>
    <row r="1882" spans="1:1" x14ac:dyDescent="0.25">
      <c r="A1882" s="32"/>
    </row>
    <row r="1883" spans="1:1" x14ac:dyDescent="0.25">
      <c r="A1883" s="32"/>
    </row>
    <row r="1884" spans="1:1" x14ac:dyDescent="0.25">
      <c r="A1884" s="32"/>
    </row>
    <row r="1885" spans="1:1" x14ac:dyDescent="0.25">
      <c r="A1885" s="32"/>
    </row>
    <row r="1886" spans="1:1" x14ac:dyDescent="0.25">
      <c r="A1886" s="32"/>
    </row>
    <row r="1887" spans="1:1" x14ac:dyDescent="0.25">
      <c r="A1887" s="32"/>
    </row>
    <row r="1888" spans="1:1" x14ac:dyDescent="0.25">
      <c r="A1888" s="32"/>
    </row>
    <row r="1889" spans="1:1" x14ac:dyDescent="0.25">
      <c r="A1889" s="32"/>
    </row>
    <row r="1890" spans="1:1" x14ac:dyDescent="0.25">
      <c r="A1890" s="32"/>
    </row>
    <row r="1891" spans="1:1" x14ac:dyDescent="0.25">
      <c r="A1891" s="32"/>
    </row>
    <row r="1892" spans="1:1" x14ac:dyDescent="0.25">
      <c r="A1892" s="32"/>
    </row>
    <row r="1893" spans="1:1" x14ac:dyDescent="0.25">
      <c r="A1893" s="32"/>
    </row>
    <row r="1894" spans="1:1" x14ac:dyDescent="0.25">
      <c r="A1894" s="32"/>
    </row>
    <row r="1895" spans="1:1" x14ac:dyDescent="0.25">
      <c r="A1895" s="32"/>
    </row>
    <row r="1896" spans="1:1" x14ac:dyDescent="0.25">
      <c r="A1896" s="32"/>
    </row>
    <row r="1897" spans="1:1" x14ac:dyDescent="0.25">
      <c r="A1897" s="32"/>
    </row>
    <row r="1898" spans="1:1" x14ac:dyDescent="0.25">
      <c r="A1898" s="32"/>
    </row>
    <row r="1899" spans="1:1" x14ac:dyDescent="0.25">
      <c r="A1899" s="32"/>
    </row>
    <row r="1900" spans="1:1" x14ac:dyDescent="0.25">
      <c r="A1900" s="32"/>
    </row>
    <row r="1901" spans="1:1" x14ac:dyDescent="0.25">
      <c r="A1901" s="32"/>
    </row>
    <row r="1902" spans="1:1" x14ac:dyDescent="0.25">
      <c r="A1902" s="32"/>
    </row>
    <row r="1903" spans="1:1" x14ac:dyDescent="0.25">
      <c r="A1903" s="32"/>
    </row>
    <row r="1904" spans="1:1" x14ac:dyDescent="0.25">
      <c r="A1904" s="32"/>
    </row>
    <row r="1905" spans="1:1" x14ac:dyDescent="0.25">
      <c r="A1905" s="32"/>
    </row>
    <row r="1906" spans="1:1" x14ac:dyDescent="0.25">
      <c r="A1906" s="32"/>
    </row>
    <row r="1907" spans="1:1" x14ac:dyDescent="0.25">
      <c r="A1907" s="32"/>
    </row>
    <row r="1908" spans="1:1" x14ac:dyDescent="0.25">
      <c r="A1908" s="32"/>
    </row>
    <row r="1909" spans="1:1" x14ac:dyDescent="0.25">
      <c r="A1909" s="32"/>
    </row>
    <row r="1910" spans="1:1" x14ac:dyDescent="0.25">
      <c r="A1910" s="32"/>
    </row>
    <row r="1911" spans="1:1" x14ac:dyDescent="0.25">
      <c r="A1911" s="32"/>
    </row>
    <row r="1912" spans="1:1" x14ac:dyDescent="0.25">
      <c r="A1912" s="32"/>
    </row>
    <row r="1913" spans="1:1" x14ac:dyDescent="0.25">
      <c r="A1913" s="32"/>
    </row>
    <row r="1914" spans="1:1" x14ac:dyDescent="0.25">
      <c r="A1914" s="32"/>
    </row>
    <row r="1915" spans="1:1" x14ac:dyDescent="0.25">
      <c r="A1915" s="32"/>
    </row>
    <row r="1916" spans="1:1" x14ac:dyDescent="0.25">
      <c r="A1916" s="32"/>
    </row>
    <row r="1917" spans="1:1" x14ac:dyDescent="0.25">
      <c r="A1917" s="32"/>
    </row>
    <row r="1918" spans="1:1" x14ac:dyDescent="0.25">
      <c r="A1918" s="32"/>
    </row>
    <row r="1919" spans="1:1" x14ac:dyDescent="0.25">
      <c r="A1919" s="32"/>
    </row>
    <row r="1920" spans="1:1" x14ac:dyDescent="0.25">
      <c r="A1920" s="32"/>
    </row>
    <row r="1921" spans="1:1" x14ac:dyDescent="0.25">
      <c r="A1921" s="32"/>
    </row>
    <row r="1922" spans="1:1" x14ac:dyDescent="0.25">
      <c r="A1922" s="32"/>
    </row>
    <row r="1923" spans="1:1" x14ac:dyDescent="0.25">
      <c r="A1923" s="32"/>
    </row>
    <row r="1924" spans="1:1" x14ac:dyDescent="0.25">
      <c r="A1924" s="32"/>
    </row>
    <row r="1925" spans="1:1" x14ac:dyDescent="0.25">
      <c r="A1925" s="32"/>
    </row>
    <row r="1926" spans="1:1" x14ac:dyDescent="0.25">
      <c r="A1926" s="32"/>
    </row>
    <row r="1927" spans="1:1" x14ac:dyDescent="0.25">
      <c r="A1927" s="32"/>
    </row>
    <row r="1928" spans="1:1" x14ac:dyDescent="0.25">
      <c r="A1928" s="32"/>
    </row>
    <row r="1929" spans="1:1" x14ac:dyDescent="0.25">
      <c r="A1929" s="32"/>
    </row>
    <row r="1930" spans="1:1" x14ac:dyDescent="0.25">
      <c r="A1930" s="32"/>
    </row>
    <row r="1931" spans="1:1" x14ac:dyDescent="0.25">
      <c r="A1931" s="32"/>
    </row>
    <row r="1932" spans="1:1" x14ac:dyDescent="0.25">
      <c r="A1932" s="32"/>
    </row>
    <row r="1933" spans="1:1" x14ac:dyDescent="0.25">
      <c r="A1933" s="32"/>
    </row>
    <row r="1934" spans="1:1" x14ac:dyDescent="0.25">
      <c r="A1934" s="32"/>
    </row>
    <row r="1935" spans="1:1" x14ac:dyDescent="0.25">
      <c r="A1935" s="32"/>
    </row>
    <row r="1936" spans="1:1" x14ac:dyDescent="0.25">
      <c r="A1936" s="32"/>
    </row>
    <row r="1937" spans="1:1" x14ac:dyDescent="0.25">
      <c r="A1937" s="32"/>
    </row>
    <row r="1938" spans="1:1" x14ac:dyDescent="0.25">
      <c r="A1938" s="32"/>
    </row>
    <row r="1939" spans="1:1" x14ac:dyDescent="0.25">
      <c r="A1939" s="32"/>
    </row>
    <row r="1940" spans="1:1" x14ac:dyDescent="0.25">
      <c r="A1940" s="32"/>
    </row>
    <row r="1941" spans="1:1" x14ac:dyDescent="0.25">
      <c r="A1941" s="32"/>
    </row>
    <row r="1942" spans="1:1" x14ac:dyDescent="0.25">
      <c r="A1942" s="32"/>
    </row>
    <row r="1943" spans="1:1" x14ac:dyDescent="0.25">
      <c r="A1943" s="32"/>
    </row>
    <row r="1944" spans="1:1" x14ac:dyDescent="0.25">
      <c r="A1944" s="32"/>
    </row>
    <row r="1945" spans="1:1" x14ac:dyDescent="0.25">
      <c r="A1945" s="32"/>
    </row>
    <row r="1946" spans="1:1" x14ac:dyDescent="0.25">
      <c r="A1946" s="32"/>
    </row>
    <row r="1947" spans="1:1" x14ac:dyDescent="0.25">
      <c r="A1947" s="32"/>
    </row>
    <row r="1948" spans="1:1" x14ac:dyDescent="0.25">
      <c r="A1948" s="32"/>
    </row>
    <row r="1949" spans="1:1" x14ac:dyDescent="0.25">
      <c r="A1949" s="32"/>
    </row>
    <row r="1950" spans="1:1" x14ac:dyDescent="0.25">
      <c r="A1950" s="32"/>
    </row>
    <row r="1951" spans="1:1" x14ac:dyDescent="0.25">
      <c r="A1951" s="32"/>
    </row>
    <row r="1952" spans="1:1" x14ac:dyDescent="0.25">
      <c r="A1952" s="32"/>
    </row>
    <row r="1953" spans="1:1" x14ac:dyDescent="0.25">
      <c r="A1953" s="32"/>
    </row>
    <row r="1954" spans="1:1" x14ac:dyDescent="0.25">
      <c r="A1954" s="32"/>
    </row>
    <row r="1955" spans="1:1" x14ac:dyDescent="0.25">
      <c r="A1955" s="32"/>
    </row>
    <row r="1956" spans="1:1" x14ac:dyDescent="0.25">
      <c r="A1956" s="32"/>
    </row>
    <row r="1957" spans="1:1" x14ac:dyDescent="0.25">
      <c r="A1957" s="32"/>
    </row>
    <row r="1958" spans="1:1" x14ac:dyDescent="0.25">
      <c r="A1958" s="32"/>
    </row>
    <row r="1959" spans="1:1" x14ac:dyDescent="0.25">
      <c r="A1959" s="32"/>
    </row>
    <row r="1960" spans="1:1" x14ac:dyDescent="0.25">
      <c r="A1960" s="32"/>
    </row>
    <row r="1961" spans="1:1" x14ac:dyDescent="0.25">
      <c r="A1961" s="32"/>
    </row>
    <row r="1962" spans="1:1" x14ac:dyDescent="0.25">
      <c r="A1962" s="32"/>
    </row>
    <row r="1963" spans="1:1" x14ac:dyDescent="0.25">
      <c r="A1963" s="32"/>
    </row>
    <row r="1964" spans="1:1" x14ac:dyDescent="0.25">
      <c r="A1964" s="32"/>
    </row>
    <row r="1965" spans="1:1" x14ac:dyDescent="0.25">
      <c r="A1965" s="32"/>
    </row>
    <row r="1966" spans="1:1" x14ac:dyDescent="0.25">
      <c r="A1966" s="32"/>
    </row>
    <row r="1967" spans="1:1" x14ac:dyDescent="0.25">
      <c r="A1967" s="32"/>
    </row>
    <row r="1968" spans="1:1" x14ac:dyDescent="0.25">
      <c r="A1968" s="32"/>
    </row>
    <row r="1969" spans="1:1" x14ac:dyDescent="0.25">
      <c r="A1969" s="32"/>
    </row>
    <row r="1970" spans="1:1" x14ac:dyDescent="0.25">
      <c r="A1970" s="32"/>
    </row>
    <row r="1971" spans="1:1" x14ac:dyDescent="0.25">
      <c r="A1971" s="32"/>
    </row>
    <row r="1972" spans="1:1" x14ac:dyDescent="0.25">
      <c r="A1972" s="32"/>
    </row>
    <row r="1973" spans="1:1" x14ac:dyDescent="0.25">
      <c r="A1973" s="32"/>
    </row>
    <row r="1974" spans="1:1" x14ac:dyDescent="0.25">
      <c r="A1974" s="32"/>
    </row>
    <row r="1975" spans="1:1" x14ac:dyDescent="0.25">
      <c r="A1975" s="32"/>
    </row>
    <row r="1976" spans="1:1" x14ac:dyDescent="0.25">
      <c r="A1976" s="32"/>
    </row>
    <row r="1977" spans="1:1" x14ac:dyDescent="0.25">
      <c r="A1977" s="32"/>
    </row>
    <row r="1978" spans="1:1" x14ac:dyDescent="0.25">
      <c r="A1978" s="32"/>
    </row>
    <row r="1979" spans="1:1" x14ac:dyDescent="0.25">
      <c r="A1979" s="32"/>
    </row>
    <row r="1980" spans="1:1" x14ac:dyDescent="0.25">
      <c r="A1980" s="32"/>
    </row>
    <row r="1981" spans="1:1" x14ac:dyDescent="0.25">
      <c r="A1981" s="32"/>
    </row>
    <row r="1982" spans="1:1" x14ac:dyDescent="0.25">
      <c r="A1982" s="32"/>
    </row>
    <row r="1983" spans="1:1" x14ac:dyDescent="0.25">
      <c r="A1983" s="32"/>
    </row>
    <row r="1984" spans="1:1" x14ac:dyDescent="0.25">
      <c r="A1984" s="32"/>
    </row>
    <row r="1985" spans="1:1" x14ac:dyDescent="0.25">
      <c r="A1985" s="32"/>
    </row>
    <row r="1986" spans="1:1" x14ac:dyDescent="0.25">
      <c r="A1986" s="32"/>
    </row>
    <row r="1987" spans="1:1" x14ac:dyDescent="0.25">
      <c r="A1987" s="32"/>
    </row>
    <row r="1988" spans="1:1" x14ac:dyDescent="0.25">
      <c r="A1988" s="32"/>
    </row>
    <row r="1989" spans="1:1" x14ac:dyDescent="0.25">
      <c r="A1989" s="32"/>
    </row>
    <row r="1990" spans="1:1" x14ac:dyDescent="0.25">
      <c r="A1990" s="32"/>
    </row>
    <row r="1991" spans="1:1" x14ac:dyDescent="0.25">
      <c r="A1991" s="32"/>
    </row>
    <row r="1992" spans="1:1" x14ac:dyDescent="0.25">
      <c r="A1992" s="32"/>
    </row>
    <row r="1993" spans="1:1" x14ac:dyDescent="0.25">
      <c r="A1993" s="32"/>
    </row>
    <row r="1994" spans="1:1" x14ac:dyDescent="0.25">
      <c r="A1994" s="32"/>
    </row>
    <row r="1995" spans="1:1" x14ac:dyDescent="0.25">
      <c r="A1995" s="32"/>
    </row>
    <row r="1996" spans="1:1" x14ac:dyDescent="0.25">
      <c r="A1996" s="32"/>
    </row>
    <row r="1997" spans="1:1" x14ac:dyDescent="0.25">
      <c r="A1997" s="32"/>
    </row>
    <row r="1998" spans="1:1" x14ac:dyDescent="0.25">
      <c r="A1998" s="32"/>
    </row>
    <row r="1999" spans="1:1" x14ac:dyDescent="0.25">
      <c r="A1999" s="32"/>
    </row>
    <row r="2000" spans="1:1" x14ac:dyDescent="0.25">
      <c r="A2000" s="32"/>
    </row>
    <row r="2001" spans="1:1" x14ac:dyDescent="0.25">
      <c r="A2001" s="32"/>
    </row>
    <row r="2002" spans="1:1" x14ac:dyDescent="0.25">
      <c r="A2002" s="32"/>
    </row>
    <row r="2003" spans="1:1" x14ac:dyDescent="0.25">
      <c r="A2003" s="32"/>
    </row>
    <row r="2004" spans="1:1" x14ac:dyDescent="0.25">
      <c r="A2004" s="32"/>
    </row>
    <row r="2005" spans="1:1" x14ac:dyDescent="0.25">
      <c r="A2005" s="32"/>
    </row>
    <row r="2006" spans="1:1" x14ac:dyDescent="0.25">
      <c r="A2006" s="32"/>
    </row>
    <row r="2007" spans="1:1" x14ac:dyDescent="0.25">
      <c r="A2007" s="32"/>
    </row>
    <row r="2008" spans="1:1" x14ac:dyDescent="0.25">
      <c r="A2008" s="32"/>
    </row>
    <row r="2009" spans="1:1" x14ac:dyDescent="0.25">
      <c r="A2009" s="32"/>
    </row>
    <row r="2010" spans="1:1" x14ac:dyDescent="0.25">
      <c r="A2010" s="32"/>
    </row>
    <row r="2011" spans="1:1" x14ac:dyDescent="0.25">
      <c r="A2011" s="32"/>
    </row>
    <row r="2012" spans="1:1" x14ac:dyDescent="0.25">
      <c r="A2012" s="32"/>
    </row>
    <row r="2013" spans="1:1" x14ac:dyDescent="0.25">
      <c r="A2013" s="32"/>
    </row>
    <row r="2014" spans="1:1" x14ac:dyDescent="0.25">
      <c r="A2014" s="32"/>
    </row>
    <row r="2015" spans="1:1" x14ac:dyDescent="0.25">
      <c r="A2015" s="32"/>
    </row>
    <row r="2016" spans="1:1" x14ac:dyDescent="0.25">
      <c r="A2016" s="32"/>
    </row>
    <row r="2017" spans="1:1" x14ac:dyDescent="0.25">
      <c r="A2017" s="32"/>
    </row>
    <row r="2018" spans="1:1" x14ac:dyDescent="0.25">
      <c r="A2018" s="32"/>
    </row>
    <row r="2019" spans="1:1" x14ac:dyDescent="0.25">
      <c r="A2019" s="32"/>
    </row>
    <row r="2020" spans="1:1" x14ac:dyDescent="0.25">
      <c r="A2020" s="32"/>
    </row>
    <row r="2021" spans="1:1" x14ac:dyDescent="0.25">
      <c r="A2021" s="32"/>
    </row>
    <row r="2022" spans="1:1" x14ac:dyDescent="0.25">
      <c r="A2022" s="32"/>
    </row>
    <row r="2023" spans="1:1" x14ac:dyDescent="0.25">
      <c r="A2023" s="32"/>
    </row>
    <row r="2024" spans="1:1" x14ac:dyDescent="0.25">
      <c r="A2024" s="32"/>
    </row>
    <row r="2025" spans="1:1" x14ac:dyDescent="0.25">
      <c r="A2025" s="32"/>
    </row>
    <row r="2026" spans="1:1" x14ac:dyDescent="0.25">
      <c r="A2026" s="32"/>
    </row>
    <row r="2027" spans="1:1" x14ac:dyDescent="0.25">
      <c r="A2027" s="32"/>
    </row>
    <row r="2028" spans="1:1" x14ac:dyDescent="0.25">
      <c r="A2028" s="32"/>
    </row>
    <row r="2029" spans="1:1" x14ac:dyDescent="0.25">
      <c r="A2029" s="32"/>
    </row>
    <row r="2030" spans="1:1" x14ac:dyDescent="0.25">
      <c r="A2030" s="32"/>
    </row>
    <row r="2031" spans="1:1" x14ac:dyDescent="0.25">
      <c r="A2031" s="32"/>
    </row>
    <row r="2032" spans="1:1" x14ac:dyDescent="0.25">
      <c r="A2032" s="32"/>
    </row>
    <row r="2033" spans="1:1" x14ac:dyDescent="0.25">
      <c r="A2033" s="32"/>
    </row>
    <row r="2034" spans="1:1" x14ac:dyDescent="0.25">
      <c r="A2034" s="32"/>
    </row>
    <row r="2035" spans="1:1" x14ac:dyDescent="0.25">
      <c r="A2035" s="32"/>
    </row>
    <row r="2036" spans="1:1" x14ac:dyDescent="0.25">
      <c r="A2036" s="32"/>
    </row>
    <row r="2037" spans="1:1" x14ac:dyDescent="0.25">
      <c r="A2037" s="32"/>
    </row>
    <row r="2038" spans="1:1" x14ac:dyDescent="0.25">
      <c r="A2038" s="32"/>
    </row>
    <row r="2039" spans="1:1" x14ac:dyDescent="0.25">
      <c r="A2039" s="32"/>
    </row>
    <row r="2040" spans="1:1" x14ac:dyDescent="0.25">
      <c r="A2040" s="32"/>
    </row>
    <row r="2041" spans="1:1" x14ac:dyDescent="0.25">
      <c r="A2041" s="32"/>
    </row>
    <row r="2042" spans="1:1" x14ac:dyDescent="0.25">
      <c r="A2042" s="32"/>
    </row>
    <row r="2043" spans="1:1" x14ac:dyDescent="0.25">
      <c r="A2043" s="32"/>
    </row>
    <row r="2044" spans="1:1" x14ac:dyDescent="0.25">
      <c r="A2044" s="32"/>
    </row>
    <row r="2045" spans="1:1" x14ac:dyDescent="0.25">
      <c r="A2045" s="32"/>
    </row>
    <row r="2046" spans="1:1" x14ac:dyDescent="0.25">
      <c r="A2046" s="32"/>
    </row>
    <row r="2047" spans="1:1" x14ac:dyDescent="0.25">
      <c r="A2047" s="32"/>
    </row>
    <row r="2048" spans="1:1" x14ac:dyDescent="0.25">
      <c r="A2048" s="32"/>
    </row>
    <row r="2049" spans="1:1" x14ac:dyDescent="0.25">
      <c r="A2049" s="32"/>
    </row>
    <row r="2050" spans="1:1" x14ac:dyDescent="0.25">
      <c r="A2050" s="32"/>
    </row>
    <row r="2051" spans="1:1" x14ac:dyDescent="0.25">
      <c r="A2051" s="32"/>
    </row>
    <row r="2052" spans="1:1" x14ac:dyDescent="0.25">
      <c r="A2052" s="32"/>
    </row>
    <row r="2053" spans="1:1" x14ac:dyDescent="0.25">
      <c r="A2053" s="32"/>
    </row>
    <row r="2054" spans="1:1" x14ac:dyDescent="0.25">
      <c r="A2054" s="32"/>
    </row>
    <row r="2055" spans="1:1" x14ac:dyDescent="0.25">
      <c r="A2055" s="32"/>
    </row>
    <row r="2056" spans="1:1" x14ac:dyDescent="0.25">
      <c r="A2056" s="32"/>
    </row>
    <row r="2057" spans="1:1" x14ac:dyDescent="0.25">
      <c r="A2057" s="32"/>
    </row>
    <row r="2058" spans="1:1" x14ac:dyDescent="0.25">
      <c r="A2058" s="32"/>
    </row>
    <row r="2059" spans="1:1" x14ac:dyDescent="0.25">
      <c r="A2059" s="32"/>
    </row>
    <row r="2060" spans="1:1" x14ac:dyDescent="0.25">
      <c r="A2060" s="32"/>
    </row>
    <row r="2061" spans="1:1" x14ac:dyDescent="0.25">
      <c r="A2061" s="32"/>
    </row>
    <row r="2062" spans="1:1" x14ac:dyDescent="0.25">
      <c r="A2062" s="32"/>
    </row>
    <row r="2063" spans="1:1" x14ac:dyDescent="0.25">
      <c r="A2063" s="32"/>
    </row>
    <row r="2064" spans="1:1" x14ac:dyDescent="0.25">
      <c r="A2064" s="32"/>
    </row>
    <row r="2065" spans="1:1" x14ac:dyDescent="0.25">
      <c r="A2065" s="32"/>
    </row>
    <row r="2066" spans="1:1" x14ac:dyDescent="0.25">
      <c r="A2066" s="32"/>
    </row>
    <row r="2067" spans="1:1" x14ac:dyDescent="0.25">
      <c r="A2067" s="32"/>
    </row>
    <row r="2068" spans="1:1" x14ac:dyDescent="0.25">
      <c r="A2068" s="32"/>
    </row>
    <row r="2069" spans="1:1" x14ac:dyDescent="0.25">
      <c r="A2069" s="32"/>
    </row>
    <row r="2070" spans="1:1" x14ac:dyDescent="0.25">
      <c r="A2070" s="32"/>
    </row>
    <row r="2071" spans="1:1" x14ac:dyDescent="0.25">
      <c r="A2071" s="32"/>
    </row>
    <row r="2072" spans="1:1" x14ac:dyDescent="0.25">
      <c r="A2072" s="32"/>
    </row>
    <row r="2073" spans="1:1" x14ac:dyDescent="0.25">
      <c r="A2073" s="32"/>
    </row>
    <row r="2074" spans="1:1" x14ac:dyDescent="0.25">
      <c r="A2074" s="32"/>
    </row>
    <row r="2075" spans="1:1" x14ac:dyDescent="0.25">
      <c r="A2075" s="32"/>
    </row>
    <row r="2076" spans="1:1" x14ac:dyDescent="0.25">
      <c r="A2076" s="32"/>
    </row>
    <row r="2077" spans="1:1" x14ac:dyDescent="0.25">
      <c r="A2077" s="32"/>
    </row>
    <row r="2078" spans="1:1" x14ac:dyDescent="0.25">
      <c r="A2078" s="32"/>
    </row>
    <row r="2079" spans="1:1" x14ac:dyDescent="0.25">
      <c r="A2079" s="32"/>
    </row>
    <row r="2080" spans="1:1" x14ac:dyDescent="0.25">
      <c r="A2080" s="32"/>
    </row>
    <row r="2081" spans="1:1" x14ac:dyDescent="0.25">
      <c r="A2081" s="32"/>
    </row>
    <row r="2082" spans="1:1" x14ac:dyDescent="0.25">
      <c r="A2082" s="32"/>
    </row>
    <row r="2083" spans="1:1" x14ac:dyDescent="0.25">
      <c r="A2083" s="32"/>
    </row>
    <row r="2084" spans="1:1" x14ac:dyDescent="0.25">
      <c r="A2084" s="32"/>
    </row>
    <row r="2085" spans="1:1" x14ac:dyDescent="0.25">
      <c r="A2085" s="32"/>
    </row>
    <row r="2086" spans="1:1" x14ac:dyDescent="0.25">
      <c r="A2086" s="32"/>
    </row>
    <row r="2087" spans="1:1" x14ac:dyDescent="0.25">
      <c r="A2087" s="32"/>
    </row>
    <row r="2088" spans="1:1" x14ac:dyDescent="0.25">
      <c r="A2088" s="32"/>
    </row>
    <row r="2089" spans="1:1" x14ac:dyDescent="0.25">
      <c r="A2089" s="32"/>
    </row>
    <row r="2090" spans="1:1" x14ac:dyDescent="0.25">
      <c r="A2090" s="32"/>
    </row>
    <row r="2091" spans="1:1" x14ac:dyDescent="0.25">
      <c r="A2091" s="32"/>
    </row>
    <row r="2092" spans="1:1" x14ac:dyDescent="0.25">
      <c r="A2092" s="32"/>
    </row>
    <row r="2093" spans="1:1" x14ac:dyDescent="0.25">
      <c r="A2093" s="32"/>
    </row>
    <row r="2094" spans="1:1" x14ac:dyDescent="0.25">
      <c r="A2094" s="32"/>
    </row>
    <row r="2095" spans="1:1" x14ac:dyDescent="0.25">
      <c r="A2095" s="32"/>
    </row>
    <row r="2096" spans="1:1" x14ac:dyDescent="0.25">
      <c r="A2096" s="32"/>
    </row>
    <row r="2097" spans="1:1" x14ac:dyDescent="0.25">
      <c r="A2097" s="32"/>
    </row>
    <row r="2098" spans="1:1" x14ac:dyDescent="0.25">
      <c r="A2098" s="32"/>
    </row>
    <row r="2099" spans="1:1" x14ac:dyDescent="0.25">
      <c r="A2099" s="32"/>
    </row>
    <row r="2100" spans="1:1" x14ac:dyDescent="0.25">
      <c r="A2100" s="32"/>
    </row>
    <row r="2101" spans="1:1" x14ac:dyDescent="0.25">
      <c r="A2101" s="32"/>
    </row>
    <row r="2102" spans="1:1" x14ac:dyDescent="0.25">
      <c r="A2102" s="32"/>
    </row>
    <row r="2103" spans="1:1" x14ac:dyDescent="0.25">
      <c r="A2103" s="32"/>
    </row>
    <row r="2104" spans="1:1" x14ac:dyDescent="0.25">
      <c r="A2104" s="32"/>
    </row>
    <row r="2105" spans="1:1" x14ac:dyDescent="0.25">
      <c r="A2105" s="32"/>
    </row>
    <row r="2106" spans="1:1" x14ac:dyDescent="0.25">
      <c r="A2106" s="32"/>
    </row>
    <row r="2107" spans="1:1" x14ac:dyDescent="0.25">
      <c r="A2107" s="32"/>
    </row>
    <row r="2108" spans="1:1" x14ac:dyDescent="0.25">
      <c r="A2108" s="32"/>
    </row>
    <row r="2109" spans="1:1" x14ac:dyDescent="0.25">
      <c r="A2109" s="32"/>
    </row>
    <row r="2110" spans="1:1" x14ac:dyDescent="0.25">
      <c r="A2110" s="32"/>
    </row>
    <row r="2111" spans="1:1" x14ac:dyDescent="0.25">
      <c r="A2111" s="32"/>
    </row>
    <row r="2112" spans="1:1" x14ac:dyDescent="0.25">
      <c r="A2112" s="32"/>
    </row>
    <row r="2113" spans="1:1" x14ac:dyDescent="0.25">
      <c r="A2113" s="32"/>
    </row>
    <row r="2114" spans="1:1" x14ac:dyDescent="0.25">
      <c r="A2114" s="32"/>
    </row>
    <row r="2115" spans="1:1" x14ac:dyDescent="0.25">
      <c r="A2115" s="32"/>
    </row>
    <row r="2116" spans="1:1" x14ac:dyDescent="0.25">
      <c r="A2116" s="32"/>
    </row>
    <row r="2117" spans="1:1" x14ac:dyDescent="0.25">
      <c r="A2117" s="32"/>
    </row>
    <row r="2118" spans="1:1" x14ac:dyDescent="0.25">
      <c r="A2118" s="32"/>
    </row>
    <row r="2119" spans="1:1" x14ac:dyDescent="0.25">
      <c r="A2119" s="32"/>
    </row>
    <row r="2120" spans="1:1" x14ac:dyDescent="0.25">
      <c r="A2120" s="32"/>
    </row>
    <row r="2121" spans="1:1" x14ac:dyDescent="0.25">
      <c r="A2121" s="32"/>
    </row>
    <row r="2122" spans="1:1" x14ac:dyDescent="0.25">
      <c r="A2122" s="32"/>
    </row>
    <row r="2123" spans="1:1" x14ac:dyDescent="0.25">
      <c r="A2123" s="32"/>
    </row>
    <row r="2124" spans="1:1" x14ac:dyDescent="0.25">
      <c r="A2124" s="32"/>
    </row>
    <row r="2125" spans="1:1" x14ac:dyDescent="0.25">
      <c r="A2125" s="32"/>
    </row>
    <row r="2126" spans="1:1" x14ac:dyDescent="0.25">
      <c r="A2126" s="32"/>
    </row>
    <row r="2127" spans="1:1" x14ac:dyDescent="0.25">
      <c r="A2127" s="32"/>
    </row>
    <row r="2128" spans="1:1" x14ac:dyDescent="0.25">
      <c r="A2128" s="32"/>
    </row>
    <row r="2129" spans="1:1" x14ac:dyDescent="0.25">
      <c r="A2129" s="32"/>
    </row>
    <row r="2130" spans="1:1" x14ac:dyDescent="0.25">
      <c r="A2130" s="32"/>
    </row>
    <row r="2131" spans="1:1" x14ac:dyDescent="0.25">
      <c r="A2131" s="32"/>
    </row>
    <row r="2132" spans="1:1" x14ac:dyDescent="0.25">
      <c r="A2132" s="32"/>
    </row>
    <row r="2133" spans="1:1" x14ac:dyDescent="0.25">
      <c r="A2133" s="32"/>
    </row>
    <row r="2134" spans="1:1" x14ac:dyDescent="0.25">
      <c r="A2134" s="32"/>
    </row>
    <row r="2135" spans="1:1" x14ac:dyDescent="0.25">
      <c r="A2135" s="32"/>
    </row>
    <row r="2136" spans="1:1" x14ac:dyDescent="0.25">
      <c r="A2136" s="32"/>
    </row>
    <row r="2137" spans="1:1" x14ac:dyDescent="0.25">
      <c r="A2137" s="32"/>
    </row>
    <row r="2138" spans="1:1" x14ac:dyDescent="0.25">
      <c r="A2138" s="32"/>
    </row>
    <row r="2139" spans="1:1" x14ac:dyDescent="0.25">
      <c r="A2139" s="32"/>
    </row>
    <row r="2140" spans="1:1" x14ac:dyDescent="0.25">
      <c r="A2140" s="32"/>
    </row>
    <row r="2141" spans="1:1" x14ac:dyDescent="0.25">
      <c r="A2141" s="32"/>
    </row>
    <row r="2142" spans="1:1" x14ac:dyDescent="0.25">
      <c r="A2142" s="32"/>
    </row>
    <row r="2143" spans="1:1" x14ac:dyDescent="0.25">
      <c r="A2143" s="32"/>
    </row>
    <row r="2144" spans="1:1" x14ac:dyDescent="0.25">
      <c r="A2144" s="32"/>
    </row>
    <row r="2145" spans="1:1" x14ac:dyDescent="0.25">
      <c r="A2145" s="32"/>
    </row>
    <row r="2146" spans="1:1" x14ac:dyDescent="0.25">
      <c r="A2146" s="32"/>
    </row>
    <row r="2147" spans="1:1" x14ac:dyDescent="0.25">
      <c r="A2147" s="32"/>
    </row>
    <row r="2148" spans="1:1" x14ac:dyDescent="0.25">
      <c r="A2148" s="32"/>
    </row>
    <row r="2149" spans="1:1" x14ac:dyDescent="0.25">
      <c r="A2149" s="32"/>
    </row>
    <row r="2150" spans="1:1" x14ac:dyDescent="0.25">
      <c r="A2150" s="32"/>
    </row>
    <row r="2151" spans="1:1" x14ac:dyDescent="0.25">
      <c r="A2151" s="32"/>
    </row>
    <row r="2152" spans="1:1" x14ac:dyDescent="0.25">
      <c r="A2152" s="32"/>
    </row>
    <row r="2153" spans="1:1" x14ac:dyDescent="0.25">
      <c r="A2153" s="32"/>
    </row>
    <row r="2154" spans="1:1" x14ac:dyDescent="0.25">
      <c r="A2154" s="32"/>
    </row>
    <row r="2155" spans="1:1" x14ac:dyDescent="0.25">
      <c r="A2155" s="32"/>
    </row>
    <row r="2156" spans="1:1" x14ac:dyDescent="0.25">
      <c r="A2156" s="32"/>
    </row>
    <row r="2157" spans="1:1" x14ac:dyDescent="0.25">
      <c r="A2157" s="32"/>
    </row>
    <row r="2158" spans="1:1" x14ac:dyDescent="0.25">
      <c r="A2158" s="32"/>
    </row>
    <row r="2159" spans="1:1" x14ac:dyDescent="0.25">
      <c r="A2159" s="32"/>
    </row>
    <row r="2160" spans="1:1" x14ac:dyDescent="0.25">
      <c r="A2160" s="32"/>
    </row>
    <row r="2161" spans="1:1" x14ac:dyDescent="0.25">
      <c r="A2161" s="32"/>
    </row>
    <row r="2162" spans="1:1" x14ac:dyDescent="0.25">
      <c r="A2162" s="32"/>
    </row>
    <row r="2163" spans="1:1" x14ac:dyDescent="0.25">
      <c r="A2163" s="32"/>
    </row>
    <row r="2164" spans="1:1" x14ac:dyDescent="0.25">
      <c r="A2164" s="32"/>
    </row>
    <row r="2165" spans="1:1" x14ac:dyDescent="0.25">
      <c r="A2165" s="32"/>
    </row>
    <row r="2166" spans="1:1" x14ac:dyDescent="0.25">
      <c r="A2166" s="32"/>
    </row>
    <row r="2167" spans="1:1" x14ac:dyDescent="0.25">
      <c r="A2167" s="32"/>
    </row>
    <row r="2168" spans="1:1" x14ac:dyDescent="0.25">
      <c r="A2168" s="32"/>
    </row>
    <row r="2169" spans="1:1" x14ac:dyDescent="0.25">
      <c r="A2169" s="32"/>
    </row>
    <row r="2170" spans="1:1" x14ac:dyDescent="0.25">
      <c r="A2170" s="32"/>
    </row>
    <row r="2171" spans="1:1" x14ac:dyDescent="0.25">
      <c r="A2171" s="32"/>
    </row>
    <row r="2172" spans="1:1" x14ac:dyDescent="0.25">
      <c r="A2172" s="32"/>
    </row>
    <row r="2173" spans="1:1" x14ac:dyDescent="0.25">
      <c r="A2173" s="32"/>
    </row>
    <row r="2174" spans="1:1" x14ac:dyDescent="0.25">
      <c r="A2174" s="32"/>
    </row>
    <row r="2175" spans="1:1" x14ac:dyDescent="0.25">
      <c r="A2175" s="32"/>
    </row>
    <row r="2176" spans="1:1" x14ac:dyDescent="0.25">
      <c r="A2176" s="32"/>
    </row>
    <row r="2177" spans="1:1" x14ac:dyDescent="0.25">
      <c r="A2177" s="32"/>
    </row>
    <row r="2178" spans="1:1" x14ac:dyDescent="0.25">
      <c r="A2178" s="32"/>
    </row>
    <row r="2179" spans="1:1" x14ac:dyDescent="0.25">
      <c r="A2179" s="32"/>
    </row>
    <row r="2180" spans="1:1" x14ac:dyDescent="0.25">
      <c r="A2180" s="32"/>
    </row>
    <row r="2181" spans="1:1" x14ac:dyDescent="0.25">
      <c r="A2181" s="32"/>
    </row>
    <row r="2182" spans="1:1" x14ac:dyDescent="0.25">
      <c r="A2182" s="32"/>
    </row>
    <row r="2183" spans="1:1" x14ac:dyDescent="0.25">
      <c r="A2183" s="32"/>
    </row>
    <row r="2184" spans="1:1" x14ac:dyDescent="0.25">
      <c r="A2184" s="32"/>
    </row>
    <row r="2185" spans="1:1" x14ac:dyDescent="0.25">
      <c r="A2185" s="32"/>
    </row>
    <row r="2186" spans="1:1" x14ac:dyDescent="0.25">
      <c r="A2186" s="32"/>
    </row>
    <row r="2187" spans="1:1" x14ac:dyDescent="0.25">
      <c r="A2187" s="32"/>
    </row>
    <row r="2188" spans="1:1" x14ac:dyDescent="0.25">
      <c r="A2188" s="32"/>
    </row>
    <row r="2189" spans="1:1" x14ac:dyDescent="0.25">
      <c r="A2189" s="32"/>
    </row>
    <row r="2190" spans="1:1" x14ac:dyDescent="0.25">
      <c r="A2190" s="32"/>
    </row>
    <row r="2191" spans="1:1" x14ac:dyDescent="0.25">
      <c r="A2191" s="32"/>
    </row>
    <row r="2192" spans="1:1" x14ac:dyDescent="0.25">
      <c r="A2192" s="32"/>
    </row>
    <row r="2193" spans="1:1" x14ac:dyDescent="0.25">
      <c r="A2193" s="32"/>
    </row>
    <row r="2194" spans="1:1" x14ac:dyDescent="0.25">
      <c r="A2194" s="32"/>
    </row>
    <row r="2195" spans="1:1" x14ac:dyDescent="0.25">
      <c r="A2195" s="32"/>
    </row>
    <row r="2196" spans="1:1" x14ac:dyDescent="0.25">
      <c r="A2196" s="32"/>
    </row>
    <row r="2197" spans="1:1" x14ac:dyDescent="0.25">
      <c r="A2197" s="32"/>
    </row>
    <row r="2198" spans="1:1" x14ac:dyDescent="0.25">
      <c r="A2198" s="32"/>
    </row>
    <row r="2199" spans="1:1" x14ac:dyDescent="0.25">
      <c r="A2199" s="32"/>
    </row>
    <row r="2200" spans="1:1" x14ac:dyDescent="0.25">
      <c r="A2200" s="32"/>
    </row>
    <row r="2201" spans="1:1" x14ac:dyDescent="0.25">
      <c r="A2201" s="32"/>
    </row>
    <row r="2202" spans="1:1" x14ac:dyDescent="0.25">
      <c r="A2202" s="32"/>
    </row>
    <row r="2203" spans="1:1" x14ac:dyDescent="0.25">
      <c r="A2203" s="32"/>
    </row>
    <row r="2204" spans="1:1" x14ac:dyDescent="0.25">
      <c r="A2204" s="32"/>
    </row>
    <row r="2205" spans="1:1" x14ac:dyDescent="0.25">
      <c r="A2205" s="32"/>
    </row>
    <row r="2206" spans="1:1" x14ac:dyDescent="0.25">
      <c r="A2206" s="32"/>
    </row>
    <row r="2207" spans="1:1" x14ac:dyDescent="0.25">
      <c r="A2207" s="32"/>
    </row>
    <row r="2208" spans="1:1" x14ac:dyDescent="0.25">
      <c r="A2208" s="32"/>
    </row>
    <row r="2209" spans="1:1" x14ac:dyDescent="0.25">
      <c r="A2209" s="32"/>
    </row>
    <row r="2210" spans="1:1" x14ac:dyDescent="0.25">
      <c r="A2210" s="32"/>
    </row>
    <row r="2211" spans="1:1" x14ac:dyDescent="0.25">
      <c r="A2211" s="32"/>
    </row>
    <row r="2212" spans="1:1" x14ac:dyDescent="0.25">
      <c r="A2212" s="32"/>
    </row>
    <row r="2213" spans="1:1" x14ac:dyDescent="0.25">
      <c r="A2213" s="32"/>
    </row>
    <row r="2214" spans="1:1" x14ac:dyDescent="0.25">
      <c r="A2214" s="32"/>
    </row>
    <row r="2215" spans="1:1" x14ac:dyDescent="0.25">
      <c r="A2215" s="32"/>
    </row>
    <row r="2216" spans="1:1" x14ac:dyDescent="0.25">
      <c r="A2216" s="32"/>
    </row>
    <row r="2217" spans="1:1" x14ac:dyDescent="0.25">
      <c r="A2217" s="32"/>
    </row>
    <row r="2218" spans="1:1" x14ac:dyDescent="0.25">
      <c r="A2218" s="32"/>
    </row>
    <row r="2219" spans="1:1" x14ac:dyDescent="0.25">
      <c r="A2219" s="32"/>
    </row>
    <row r="2220" spans="1:1" x14ac:dyDescent="0.25">
      <c r="A2220" s="32"/>
    </row>
    <row r="2221" spans="1:1" x14ac:dyDescent="0.25">
      <c r="A2221" s="32"/>
    </row>
    <row r="2222" spans="1:1" x14ac:dyDescent="0.25">
      <c r="A2222" s="32"/>
    </row>
    <row r="2223" spans="1:1" x14ac:dyDescent="0.25">
      <c r="A2223" s="32"/>
    </row>
    <row r="2224" spans="1:1" x14ac:dyDescent="0.25">
      <c r="A2224" s="32"/>
    </row>
    <row r="2225" spans="1:1" x14ac:dyDescent="0.25">
      <c r="A2225" s="32"/>
    </row>
    <row r="2226" spans="1:1" x14ac:dyDescent="0.25">
      <c r="A2226" s="32"/>
    </row>
    <row r="2227" spans="1:1" x14ac:dyDescent="0.25">
      <c r="A2227" s="32"/>
    </row>
    <row r="2228" spans="1:1" x14ac:dyDescent="0.25">
      <c r="A2228" s="32"/>
    </row>
    <row r="2229" spans="1:1" x14ac:dyDescent="0.25">
      <c r="A2229" s="32"/>
    </row>
    <row r="2230" spans="1:1" x14ac:dyDescent="0.25">
      <c r="A2230" s="32"/>
    </row>
    <row r="2231" spans="1:1" x14ac:dyDescent="0.25">
      <c r="A2231" s="32"/>
    </row>
    <row r="2232" spans="1:1" x14ac:dyDescent="0.25">
      <c r="A2232" s="32"/>
    </row>
    <row r="2233" spans="1:1" x14ac:dyDescent="0.25">
      <c r="A2233" s="32"/>
    </row>
    <row r="2234" spans="1:1" x14ac:dyDescent="0.25">
      <c r="A2234" s="32"/>
    </row>
    <row r="2235" spans="1:1" x14ac:dyDescent="0.25">
      <c r="A2235" s="32"/>
    </row>
    <row r="2236" spans="1:1" x14ac:dyDescent="0.25">
      <c r="A2236" s="32"/>
    </row>
    <row r="2237" spans="1:1" x14ac:dyDescent="0.25">
      <c r="A2237" s="32"/>
    </row>
    <row r="2238" spans="1:1" x14ac:dyDescent="0.25">
      <c r="A2238" s="32"/>
    </row>
    <row r="2239" spans="1:1" x14ac:dyDescent="0.25">
      <c r="A2239" s="32"/>
    </row>
    <row r="2240" spans="1:1" x14ac:dyDescent="0.25">
      <c r="A2240" s="32"/>
    </row>
    <row r="2241" spans="1:1" x14ac:dyDescent="0.25">
      <c r="A2241" s="32"/>
    </row>
    <row r="2242" spans="1:1" x14ac:dyDescent="0.25">
      <c r="A2242" s="32"/>
    </row>
    <row r="2243" spans="1:1" x14ac:dyDescent="0.25">
      <c r="A2243" s="32"/>
    </row>
    <row r="2244" spans="1:1" x14ac:dyDescent="0.25">
      <c r="A2244" s="32"/>
    </row>
    <row r="2245" spans="1:1" x14ac:dyDescent="0.25">
      <c r="A2245" s="32"/>
    </row>
    <row r="2246" spans="1:1" x14ac:dyDescent="0.25">
      <c r="A2246" s="32"/>
    </row>
    <row r="2247" spans="1:1" x14ac:dyDescent="0.25">
      <c r="A2247" s="32"/>
    </row>
    <row r="2248" spans="1:1" x14ac:dyDescent="0.25">
      <c r="A2248" s="32"/>
    </row>
    <row r="2249" spans="1:1" x14ac:dyDescent="0.25">
      <c r="A2249" s="32"/>
    </row>
    <row r="2250" spans="1:1" x14ac:dyDescent="0.25">
      <c r="A2250" s="32"/>
    </row>
    <row r="2251" spans="1:1" x14ac:dyDescent="0.25">
      <c r="A2251" s="32"/>
    </row>
    <row r="2252" spans="1:1" x14ac:dyDescent="0.25">
      <c r="A2252" s="32"/>
    </row>
    <row r="2253" spans="1:1" x14ac:dyDescent="0.25">
      <c r="A2253" s="32"/>
    </row>
    <row r="2254" spans="1:1" x14ac:dyDescent="0.25">
      <c r="A2254" s="32"/>
    </row>
    <row r="2255" spans="1:1" x14ac:dyDescent="0.25">
      <c r="A2255" s="32"/>
    </row>
    <row r="2256" spans="1:1" x14ac:dyDescent="0.25">
      <c r="A2256" s="32"/>
    </row>
    <row r="2257" spans="1:1" x14ac:dyDescent="0.25">
      <c r="A2257" s="32"/>
    </row>
    <row r="2258" spans="1:1" x14ac:dyDescent="0.25">
      <c r="A2258" s="32"/>
    </row>
    <row r="2259" spans="1:1" x14ac:dyDescent="0.25">
      <c r="A2259" s="32"/>
    </row>
    <row r="2260" spans="1:1" x14ac:dyDescent="0.25">
      <c r="A2260" s="32"/>
    </row>
    <row r="2261" spans="1:1" x14ac:dyDescent="0.25">
      <c r="A2261" s="32"/>
    </row>
    <row r="2262" spans="1:1" x14ac:dyDescent="0.25">
      <c r="A2262" s="32"/>
    </row>
    <row r="2263" spans="1:1" x14ac:dyDescent="0.25">
      <c r="A2263" s="32"/>
    </row>
    <row r="2264" spans="1:1" x14ac:dyDescent="0.25">
      <c r="A2264" s="32"/>
    </row>
    <row r="2265" spans="1:1" x14ac:dyDescent="0.25">
      <c r="A2265" s="32"/>
    </row>
    <row r="2266" spans="1:1" x14ac:dyDescent="0.25">
      <c r="A2266" s="32"/>
    </row>
    <row r="2267" spans="1:1" x14ac:dyDescent="0.25">
      <c r="A2267" s="32"/>
    </row>
    <row r="2268" spans="1:1" x14ac:dyDescent="0.25">
      <c r="A2268" s="32"/>
    </row>
    <row r="2269" spans="1:1" x14ac:dyDescent="0.25">
      <c r="A2269" s="32"/>
    </row>
    <row r="2270" spans="1:1" x14ac:dyDescent="0.25">
      <c r="A2270" s="32"/>
    </row>
    <row r="2271" spans="1:1" x14ac:dyDescent="0.25">
      <c r="A2271" s="32"/>
    </row>
    <row r="2272" spans="1:1" x14ac:dyDescent="0.25">
      <c r="A2272" s="32"/>
    </row>
    <row r="2273" spans="1:1" x14ac:dyDescent="0.25">
      <c r="A2273" s="32"/>
    </row>
    <row r="2274" spans="1:1" x14ac:dyDescent="0.25">
      <c r="A2274" s="32"/>
    </row>
    <row r="2275" spans="1:1" x14ac:dyDescent="0.25">
      <c r="A2275" s="32"/>
    </row>
    <row r="2276" spans="1:1" x14ac:dyDescent="0.25">
      <c r="A2276" s="32"/>
    </row>
    <row r="2277" spans="1:1" x14ac:dyDescent="0.25">
      <c r="A2277" s="32"/>
    </row>
    <row r="2278" spans="1:1" x14ac:dyDescent="0.25">
      <c r="A2278" s="32"/>
    </row>
    <row r="2279" spans="1:1" x14ac:dyDescent="0.25">
      <c r="A2279" s="32"/>
    </row>
    <row r="2280" spans="1:1" x14ac:dyDescent="0.25">
      <c r="A2280" s="32"/>
    </row>
    <row r="2281" spans="1:1" x14ac:dyDescent="0.25">
      <c r="A2281" s="32"/>
    </row>
    <row r="2282" spans="1:1" x14ac:dyDescent="0.25">
      <c r="A2282" s="32"/>
    </row>
    <row r="2283" spans="1:1" x14ac:dyDescent="0.25">
      <c r="A2283" s="32"/>
    </row>
    <row r="2284" spans="1:1" x14ac:dyDescent="0.25">
      <c r="A2284" s="32"/>
    </row>
    <row r="2285" spans="1:1" x14ac:dyDescent="0.25">
      <c r="A2285" s="32"/>
    </row>
    <row r="2286" spans="1:1" x14ac:dyDescent="0.25">
      <c r="A2286" s="32"/>
    </row>
    <row r="2287" spans="1:1" x14ac:dyDescent="0.25">
      <c r="A2287" s="32"/>
    </row>
    <row r="2288" spans="1:1" x14ac:dyDescent="0.25">
      <c r="A2288" s="32"/>
    </row>
    <row r="2289" spans="1:1" x14ac:dyDescent="0.25">
      <c r="A2289" s="32"/>
    </row>
    <row r="2290" spans="1:1" x14ac:dyDescent="0.25">
      <c r="A2290" s="32"/>
    </row>
    <row r="2291" spans="1:1" x14ac:dyDescent="0.25">
      <c r="A2291" s="32"/>
    </row>
    <row r="2292" spans="1:1" x14ac:dyDescent="0.25">
      <c r="A2292" s="32"/>
    </row>
    <row r="2293" spans="1:1" x14ac:dyDescent="0.25">
      <c r="A2293" s="32"/>
    </row>
    <row r="2294" spans="1:1" x14ac:dyDescent="0.25">
      <c r="A2294" s="32"/>
    </row>
    <row r="2295" spans="1:1" x14ac:dyDescent="0.25">
      <c r="A2295" s="32"/>
    </row>
    <row r="2296" spans="1:1" x14ac:dyDescent="0.25">
      <c r="A2296" s="32"/>
    </row>
    <row r="2297" spans="1:1" x14ac:dyDescent="0.25">
      <c r="A2297" s="32"/>
    </row>
    <row r="2298" spans="1:1" x14ac:dyDescent="0.25">
      <c r="A2298" s="32"/>
    </row>
    <row r="2299" spans="1:1" x14ac:dyDescent="0.25">
      <c r="A2299" s="32"/>
    </row>
    <row r="2300" spans="1:1" x14ac:dyDescent="0.25">
      <c r="A2300" s="32"/>
    </row>
    <row r="2301" spans="1:1" x14ac:dyDescent="0.25">
      <c r="A2301" s="32"/>
    </row>
    <row r="2302" spans="1:1" x14ac:dyDescent="0.25">
      <c r="A2302" s="32"/>
    </row>
    <row r="2303" spans="1:1" x14ac:dyDescent="0.25">
      <c r="A2303" s="32"/>
    </row>
    <row r="2304" spans="1:1" x14ac:dyDescent="0.25">
      <c r="A2304" s="32"/>
    </row>
    <row r="2305" spans="1:1" x14ac:dyDescent="0.25">
      <c r="A2305" s="32"/>
    </row>
    <row r="2306" spans="1:1" x14ac:dyDescent="0.25">
      <c r="A2306" s="32"/>
    </row>
    <row r="2307" spans="1:1" x14ac:dyDescent="0.25">
      <c r="A2307" s="32"/>
    </row>
    <row r="2308" spans="1:1" x14ac:dyDescent="0.25">
      <c r="A2308" s="32"/>
    </row>
    <row r="2309" spans="1:1" x14ac:dyDescent="0.25">
      <c r="A2309" s="32"/>
    </row>
    <row r="2310" spans="1:1" x14ac:dyDescent="0.25">
      <c r="A2310" s="32"/>
    </row>
    <row r="2311" spans="1:1" x14ac:dyDescent="0.25">
      <c r="A2311" s="32"/>
    </row>
    <row r="2312" spans="1:1" x14ac:dyDescent="0.25">
      <c r="A2312" s="32"/>
    </row>
    <row r="2313" spans="1:1" x14ac:dyDescent="0.25">
      <c r="A2313" s="32"/>
    </row>
    <row r="2314" spans="1:1" x14ac:dyDescent="0.25">
      <c r="A2314" s="32"/>
    </row>
    <row r="2315" spans="1:1" x14ac:dyDescent="0.25">
      <c r="A2315" s="32"/>
    </row>
    <row r="2316" spans="1:1" x14ac:dyDescent="0.25">
      <c r="A2316" s="32"/>
    </row>
    <row r="2317" spans="1:1" x14ac:dyDescent="0.25">
      <c r="A2317" s="32"/>
    </row>
    <row r="2318" spans="1:1" x14ac:dyDescent="0.25">
      <c r="A2318" s="32"/>
    </row>
    <row r="2319" spans="1:1" x14ac:dyDescent="0.25">
      <c r="A2319" s="32"/>
    </row>
    <row r="2320" spans="1:1" x14ac:dyDescent="0.25">
      <c r="A2320" s="32"/>
    </row>
    <row r="2321" spans="1:1" x14ac:dyDescent="0.25">
      <c r="A2321" s="32"/>
    </row>
    <row r="2322" spans="1:1" x14ac:dyDescent="0.25">
      <c r="A2322" s="32"/>
    </row>
    <row r="2323" spans="1:1" x14ac:dyDescent="0.25">
      <c r="A2323" s="32"/>
    </row>
    <row r="2324" spans="1:1" x14ac:dyDescent="0.25">
      <c r="A2324" s="32"/>
    </row>
    <row r="2325" spans="1:1" x14ac:dyDescent="0.25">
      <c r="A2325" s="32"/>
    </row>
    <row r="2326" spans="1:1" x14ac:dyDescent="0.25">
      <c r="A2326" s="32"/>
    </row>
    <row r="2327" spans="1:1" x14ac:dyDescent="0.25">
      <c r="A2327" s="32"/>
    </row>
    <row r="2328" spans="1:1" x14ac:dyDescent="0.25">
      <c r="A2328" s="32"/>
    </row>
    <row r="2329" spans="1:1" x14ac:dyDescent="0.25">
      <c r="A2329" s="32"/>
    </row>
    <row r="2330" spans="1:1" x14ac:dyDescent="0.25">
      <c r="A2330" s="32"/>
    </row>
    <row r="2331" spans="1:1" x14ac:dyDescent="0.25">
      <c r="A2331" s="32"/>
    </row>
    <row r="2332" spans="1:1" x14ac:dyDescent="0.25">
      <c r="A2332" s="32"/>
    </row>
    <row r="2333" spans="1:1" x14ac:dyDescent="0.25">
      <c r="A2333" s="32"/>
    </row>
    <row r="2334" spans="1:1" x14ac:dyDescent="0.25">
      <c r="A2334" s="32"/>
    </row>
    <row r="2335" spans="1:1" x14ac:dyDescent="0.25">
      <c r="A2335" s="32"/>
    </row>
    <row r="2336" spans="1:1" x14ac:dyDescent="0.25">
      <c r="A2336" s="32"/>
    </row>
    <row r="2337" spans="1:1" x14ac:dyDescent="0.25">
      <c r="A2337" s="32"/>
    </row>
    <row r="2338" spans="1:1" x14ac:dyDescent="0.25">
      <c r="A2338" s="32"/>
    </row>
    <row r="2339" spans="1:1" x14ac:dyDescent="0.25">
      <c r="A2339" s="32"/>
    </row>
    <row r="2340" spans="1:1" x14ac:dyDescent="0.25">
      <c r="A2340" s="32"/>
    </row>
    <row r="2341" spans="1:1" x14ac:dyDescent="0.25">
      <c r="A2341" s="32"/>
    </row>
    <row r="2342" spans="1:1" x14ac:dyDescent="0.25">
      <c r="A2342" s="32"/>
    </row>
    <row r="2343" spans="1:1" x14ac:dyDescent="0.25">
      <c r="A2343" s="32"/>
    </row>
    <row r="2344" spans="1:1" x14ac:dyDescent="0.25">
      <c r="A2344" s="32"/>
    </row>
    <row r="2345" spans="1:1" x14ac:dyDescent="0.25">
      <c r="A2345" s="32"/>
    </row>
    <row r="2346" spans="1:1" x14ac:dyDescent="0.25">
      <c r="A2346" s="32"/>
    </row>
    <row r="2347" spans="1:1" x14ac:dyDescent="0.25">
      <c r="A2347" s="32"/>
    </row>
    <row r="2348" spans="1:1" x14ac:dyDescent="0.25">
      <c r="A2348" s="32"/>
    </row>
    <row r="2349" spans="1:1" x14ac:dyDescent="0.25">
      <c r="A2349" s="32"/>
    </row>
    <row r="2350" spans="1:1" x14ac:dyDescent="0.25">
      <c r="A2350" s="32"/>
    </row>
    <row r="2351" spans="1:1" x14ac:dyDescent="0.25">
      <c r="A2351" s="32"/>
    </row>
    <row r="2352" spans="1:1" x14ac:dyDescent="0.25">
      <c r="A2352" s="32"/>
    </row>
    <row r="2353" spans="1:1" x14ac:dyDescent="0.25">
      <c r="A2353" s="32"/>
    </row>
    <row r="2354" spans="1:1" x14ac:dyDescent="0.25">
      <c r="A2354" s="32"/>
    </row>
    <row r="2355" spans="1:1" x14ac:dyDescent="0.25">
      <c r="A2355" s="32"/>
    </row>
    <row r="2356" spans="1:1" x14ac:dyDescent="0.25">
      <c r="A2356" s="32"/>
    </row>
    <row r="2357" spans="1:1" x14ac:dyDescent="0.25">
      <c r="A2357" s="32"/>
    </row>
    <row r="2358" spans="1:1" x14ac:dyDescent="0.25">
      <c r="A2358" s="32"/>
    </row>
    <row r="2359" spans="1:1" x14ac:dyDescent="0.25">
      <c r="A2359" s="32"/>
    </row>
    <row r="2360" spans="1:1" x14ac:dyDescent="0.25">
      <c r="A2360" s="32"/>
    </row>
    <row r="2361" spans="1:1" x14ac:dyDescent="0.25">
      <c r="A2361" s="32"/>
    </row>
    <row r="2362" spans="1:1" x14ac:dyDescent="0.25">
      <c r="A2362" s="32"/>
    </row>
    <row r="2363" spans="1:1" x14ac:dyDescent="0.25">
      <c r="A2363" s="32"/>
    </row>
    <row r="2364" spans="1:1" x14ac:dyDescent="0.25">
      <c r="A2364" s="32"/>
    </row>
    <row r="2365" spans="1:1" x14ac:dyDescent="0.25">
      <c r="A2365" s="32"/>
    </row>
    <row r="2366" spans="1:1" x14ac:dyDescent="0.25">
      <c r="A2366" s="32"/>
    </row>
    <row r="2367" spans="1:1" x14ac:dyDescent="0.25">
      <c r="A2367" s="32"/>
    </row>
    <row r="2368" spans="1:1" x14ac:dyDescent="0.25">
      <c r="A2368" s="32"/>
    </row>
    <row r="2369" spans="1:1" x14ac:dyDescent="0.25">
      <c r="A2369" s="32"/>
    </row>
    <row r="2370" spans="1:1" x14ac:dyDescent="0.25">
      <c r="A2370" s="32"/>
    </row>
    <row r="2371" spans="1:1" x14ac:dyDescent="0.25">
      <c r="A2371" s="32"/>
    </row>
    <row r="2372" spans="1:1" x14ac:dyDescent="0.25">
      <c r="A2372" s="32"/>
    </row>
    <row r="2373" spans="1:1" x14ac:dyDescent="0.25">
      <c r="A2373" s="32"/>
    </row>
    <row r="2374" spans="1:1" x14ac:dyDescent="0.25">
      <c r="A2374" s="32"/>
    </row>
    <row r="2375" spans="1:1" x14ac:dyDescent="0.25">
      <c r="A2375" s="32"/>
    </row>
    <row r="2376" spans="1:1" x14ac:dyDescent="0.25">
      <c r="A2376" s="32"/>
    </row>
    <row r="2377" spans="1:1" x14ac:dyDescent="0.25">
      <c r="A2377" s="32"/>
    </row>
    <row r="2378" spans="1:1" x14ac:dyDescent="0.25">
      <c r="A2378" s="32"/>
    </row>
    <row r="2379" spans="1:1" x14ac:dyDescent="0.25">
      <c r="A2379" s="32"/>
    </row>
    <row r="2380" spans="1:1" x14ac:dyDescent="0.25">
      <c r="A2380" s="32"/>
    </row>
    <row r="2381" spans="1:1" x14ac:dyDescent="0.25">
      <c r="A2381" s="32"/>
    </row>
    <row r="2382" spans="1:1" x14ac:dyDescent="0.25">
      <c r="A2382" s="32"/>
    </row>
    <row r="2383" spans="1:1" x14ac:dyDescent="0.25">
      <c r="A2383" s="32"/>
    </row>
    <row r="2384" spans="1:1" x14ac:dyDescent="0.25">
      <c r="A2384" s="32"/>
    </row>
    <row r="2385" spans="1:1" x14ac:dyDescent="0.25">
      <c r="A2385" s="32"/>
    </row>
    <row r="2386" spans="1:1" x14ac:dyDescent="0.25">
      <c r="A2386" s="32"/>
    </row>
    <row r="2387" spans="1:1" x14ac:dyDescent="0.25">
      <c r="A2387" s="32"/>
    </row>
    <row r="2388" spans="1:1" x14ac:dyDescent="0.25">
      <c r="A2388" s="32"/>
    </row>
    <row r="2389" spans="1:1" x14ac:dyDescent="0.25">
      <c r="A2389" s="32"/>
    </row>
    <row r="2390" spans="1:1" x14ac:dyDescent="0.25">
      <c r="A2390" s="32"/>
    </row>
    <row r="2391" spans="1:1" x14ac:dyDescent="0.25">
      <c r="A2391" s="32"/>
    </row>
    <row r="2392" spans="1:1" x14ac:dyDescent="0.25">
      <c r="A2392" s="32"/>
    </row>
    <row r="2393" spans="1:1" x14ac:dyDescent="0.25">
      <c r="A2393" s="32"/>
    </row>
    <row r="2394" spans="1:1" x14ac:dyDescent="0.25">
      <c r="A2394" s="32"/>
    </row>
    <row r="2395" spans="1:1" x14ac:dyDescent="0.25">
      <c r="A2395" s="32"/>
    </row>
    <row r="2396" spans="1:1" x14ac:dyDescent="0.25">
      <c r="A2396" s="32"/>
    </row>
    <row r="2397" spans="1:1" x14ac:dyDescent="0.25">
      <c r="A2397" s="32"/>
    </row>
    <row r="2398" spans="1:1" x14ac:dyDescent="0.25">
      <c r="A2398" s="32"/>
    </row>
    <row r="2399" spans="1:1" x14ac:dyDescent="0.25">
      <c r="A2399" s="32"/>
    </row>
    <row r="2400" spans="1:1" x14ac:dyDescent="0.25">
      <c r="A2400" s="32"/>
    </row>
    <row r="2401" spans="1:1" x14ac:dyDescent="0.25">
      <c r="A2401" s="32"/>
    </row>
    <row r="2402" spans="1:1" x14ac:dyDescent="0.25">
      <c r="A2402" s="32"/>
    </row>
    <row r="2403" spans="1:1" x14ac:dyDescent="0.25">
      <c r="A2403" s="32"/>
    </row>
    <row r="2404" spans="1:1" x14ac:dyDescent="0.25">
      <c r="A2404" s="32"/>
    </row>
    <row r="2405" spans="1:1" x14ac:dyDescent="0.25">
      <c r="A2405" s="32"/>
    </row>
    <row r="2406" spans="1:1" x14ac:dyDescent="0.25">
      <c r="A2406" s="32"/>
    </row>
    <row r="2407" spans="1:1" x14ac:dyDescent="0.25">
      <c r="A2407" s="32"/>
    </row>
    <row r="2408" spans="1:1" x14ac:dyDescent="0.25">
      <c r="A2408" s="32"/>
    </row>
    <row r="2409" spans="1:1" x14ac:dyDescent="0.25">
      <c r="A2409" s="32"/>
    </row>
    <row r="2410" spans="1:1" x14ac:dyDescent="0.25">
      <c r="A2410" s="32"/>
    </row>
    <row r="2411" spans="1:1" x14ac:dyDescent="0.25">
      <c r="A2411" s="32"/>
    </row>
    <row r="2412" spans="1:1" x14ac:dyDescent="0.25">
      <c r="A2412" s="32"/>
    </row>
    <row r="2413" spans="1:1" x14ac:dyDescent="0.25">
      <c r="A2413" s="32"/>
    </row>
    <row r="2414" spans="1:1" x14ac:dyDescent="0.25">
      <c r="A2414" s="32"/>
    </row>
    <row r="2415" spans="1:1" x14ac:dyDescent="0.25">
      <c r="A2415" s="32"/>
    </row>
    <row r="2416" spans="1:1" x14ac:dyDescent="0.25">
      <c r="A2416" s="32"/>
    </row>
    <row r="2417" spans="1:1" x14ac:dyDescent="0.25">
      <c r="A2417" s="32"/>
    </row>
    <row r="2418" spans="1:1" x14ac:dyDescent="0.25">
      <c r="A2418" s="32"/>
    </row>
    <row r="2419" spans="1:1" x14ac:dyDescent="0.25">
      <c r="A2419" s="32"/>
    </row>
    <row r="2420" spans="1:1" x14ac:dyDescent="0.25">
      <c r="A2420" s="32"/>
    </row>
    <row r="2421" spans="1:1" x14ac:dyDescent="0.25">
      <c r="A2421" s="32"/>
    </row>
    <row r="2422" spans="1:1" x14ac:dyDescent="0.25">
      <c r="A2422" s="32"/>
    </row>
    <row r="2423" spans="1:1" x14ac:dyDescent="0.25">
      <c r="A2423" s="32"/>
    </row>
    <row r="2424" spans="1:1" x14ac:dyDescent="0.25">
      <c r="A2424" s="32"/>
    </row>
    <row r="2425" spans="1:1" x14ac:dyDescent="0.25">
      <c r="A2425" s="32"/>
    </row>
    <row r="2426" spans="1:1" x14ac:dyDescent="0.25">
      <c r="A2426" s="32"/>
    </row>
    <row r="2427" spans="1:1" x14ac:dyDescent="0.25">
      <c r="A2427" s="32"/>
    </row>
    <row r="2428" spans="1:1" x14ac:dyDescent="0.25">
      <c r="A2428" s="32"/>
    </row>
    <row r="2429" spans="1:1" x14ac:dyDescent="0.25">
      <c r="A2429" s="32"/>
    </row>
    <row r="2430" spans="1:1" x14ac:dyDescent="0.25">
      <c r="A2430" s="32"/>
    </row>
    <row r="2431" spans="1:1" x14ac:dyDescent="0.25">
      <c r="A2431" s="32"/>
    </row>
    <row r="2432" spans="1:1" x14ac:dyDescent="0.25">
      <c r="A2432" s="32"/>
    </row>
    <row r="2433" spans="1:1" x14ac:dyDescent="0.25">
      <c r="A2433" s="32"/>
    </row>
    <row r="2434" spans="1:1" x14ac:dyDescent="0.25">
      <c r="A2434" s="32"/>
    </row>
    <row r="2435" spans="1:1" x14ac:dyDescent="0.25">
      <c r="A2435" s="32"/>
    </row>
    <row r="2436" spans="1:1" x14ac:dyDescent="0.25">
      <c r="A2436" s="32"/>
    </row>
    <row r="2437" spans="1:1" x14ac:dyDescent="0.25">
      <c r="A2437" s="32"/>
    </row>
    <row r="2438" spans="1:1" x14ac:dyDescent="0.25">
      <c r="A2438" s="32"/>
    </row>
    <row r="2439" spans="1:1" x14ac:dyDescent="0.25">
      <c r="A2439" s="32"/>
    </row>
    <row r="2440" spans="1:1" x14ac:dyDescent="0.25">
      <c r="A2440" s="32"/>
    </row>
    <row r="2441" spans="1:1" x14ac:dyDescent="0.25">
      <c r="A2441" s="32"/>
    </row>
    <row r="2442" spans="1:1" x14ac:dyDescent="0.25">
      <c r="A2442" s="32"/>
    </row>
    <row r="2443" spans="1:1" x14ac:dyDescent="0.25">
      <c r="A2443" s="32"/>
    </row>
    <row r="2444" spans="1:1" x14ac:dyDescent="0.25">
      <c r="A2444" s="32"/>
    </row>
    <row r="2445" spans="1:1" x14ac:dyDescent="0.25">
      <c r="A2445" s="32"/>
    </row>
    <row r="2446" spans="1:1" x14ac:dyDescent="0.25">
      <c r="A2446" s="32"/>
    </row>
    <row r="2447" spans="1:1" x14ac:dyDescent="0.25">
      <c r="A2447" s="32"/>
    </row>
    <row r="2448" spans="1:1" x14ac:dyDescent="0.25">
      <c r="A2448" s="32"/>
    </row>
    <row r="2449" spans="1:1" x14ac:dyDescent="0.25">
      <c r="A2449" s="32"/>
    </row>
    <row r="2450" spans="1:1" x14ac:dyDescent="0.25">
      <c r="A2450" s="32"/>
    </row>
    <row r="2451" spans="1:1" x14ac:dyDescent="0.25">
      <c r="A2451" s="32"/>
    </row>
    <row r="2452" spans="1:1" x14ac:dyDescent="0.25">
      <c r="A2452" s="32"/>
    </row>
    <row r="2453" spans="1:1" x14ac:dyDescent="0.25">
      <c r="A2453" s="32"/>
    </row>
    <row r="2454" spans="1:1" x14ac:dyDescent="0.25">
      <c r="A2454" s="32"/>
    </row>
    <row r="2455" spans="1:1" x14ac:dyDescent="0.25">
      <c r="A2455" s="32"/>
    </row>
    <row r="2456" spans="1:1" x14ac:dyDescent="0.25">
      <c r="A2456" s="32"/>
    </row>
    <row r="2457" spans="1:1" x14ac:dyDescent="0.25">
      <c r="A2457" s="32"/>
    </row>
    <row r="2458" spans="1:1" x14ac:dyDescent="0.25">
      <c r="A2458" s="32"/>
    </row>
    <row r="2459" spans="1:1" x14ac:dyDescent="0.25">
      <c r="A2459" s="32"/>
    </row>
    <row r="2460" spans="1:1" x14ac:dyDescent="0.25">
      <c r="A2460" s="32"/>
    </row>
    <row r="2461" spans="1:1" x14ac:dyDescent="0.25">
      <c r="A2461" s="32"/>
    </row>
    <row r="2462" spans="1:1" x14ac:dyDescent="0.25">
      <c r="A2462" s="32"/>
    </row>
    <row r="2463" spans="1:1" x14ac:dyDescent="0.25">
      <c r="A2463" s="32"/>
    </row>
    <row r="2464" spans="1:1" x14ac:dyDescent="0.25">
      <c r="A2464" s="32"/>
    </row>
    <row r="2465" spans="1:1" x14ac:dyDescent="0.25">
      <c r="A2465" s="32"/>
    </row>
    <row r="2466" spans="1:1" x14ac:dyDescent="0.25">
      <c r="A2466" s="32"/>
    </row>
    <row r="2467" spans="1:1" x14ac:dyDescent="0.25">
      <c r="A2467" s="32"/>
    </row>
    <row r="2468" spans="1:1" x14ac:dyDescent="0.25">
      <c r="A2468" s="32"/>
    </row>
    <row r="2469" spans="1:1" x14ac:dyDescent="0.25">
      <c r="A2469" s="32"/>
    </row>
    <row r="2470" spans="1:1" x14ac:dyDescent="0.25">
      <c r="A2470" s="32"/>
    </row>
    <row r="2471" spans="1:1" x14ac:dyDescent="0.25">
      <c r="A2471" s="32"/>
    </row>
    <row r="2472" spans="1:1" x14ac:dyDescent="0.25">
      <c r="A2472" s="32"/>
    </row>
    <row r="2473" spans="1:1" x14ac:dyDescent="0.25">
      <c r="A2473" s="32"/>
    </row>
    <row r="2474" spans="1:1" x14ac:dyDescent="0.25">
      <c r="A2474" s="32"/>
    </row>
    <row r="2475" spans="1:1" x14ac:dyDescent="0.25">
      <c r="A2475" s="32"/>
    </row>
    <row r="2476" spans="1:1" x14ac:dyDescent="0.25">
      <c r="A2476" s="32"/>
    </row>
    <row r="2477" spans="1:1" x14ac:dyDescent="0.25">
      <c r="A2477" s="32"/>
    </row>
    <row r="2478" spans="1:1" x14ac:dyDescent="0.25">
      <c r="A2478" s="32"/>
    </row>
    <row r="2479" spans="1:1" x14ac:dyDescent="0.25">
      <c r="A2479" s="32"/>
    </row>
    <row r="2480" spans="1:1" x14ac:dyDescent="0.25">
      <c r="A2480" s="32"/>
    </row>
    <row r="2481" spans="1:1" x14ac:dyDescent="0.25">
      <c r="A2481" s="32"/>
    </row>
    <row r="2482" spans="1:1" x14ac:dyDescent="0.25">
      <c r="A2482" s="32"/>
    </row>
    <row r="2483" spans="1:1" x14ac:dyDescent="0.25">
      <c r="A2483" s="32"/>
    </row>
    <row r="2484" spans="1:1" x14ac:dyDescent="0.25">
      <c r="A2484" s="32"/>
    </row>
    <row r="2485" spans="1:1" x14ac:dyDescent="0.25">
      <c r="A2485" s="32"/>
    </row>
    <row r="2486" spans="1:1" x14ac:dyDescent="0.25">
      <c r="A2486" s="32"/>
    </row>
    <row r="2487" spans="1:1" x14ac:dyDescent="0.25">
      <c r="A2487" s="32"/>
    </row>
    <row r="2488" spans="1:1" x14ac:dyDescent="0.25">
      <c r="A2488" s="32"/>
    </row>
    <row r="2489" spans="1:1" x14ac:dyDescent="0.25">
      <c r="A2489" s="32"/>
    </row>
    <row r="2490" spans="1:1" x14ac:dyDescent="0.25">
      <c r="A2490" s="32"/>
    </row>
    <row r="2491" spans="1:1" x14ac:dyDescent="0.25">
      <c r="A2491" s="32"/>
    </row>
    <row r="2492" spans="1:1" x14ac:dyDescent="0.25">
      <c r="A2492" s="32"/>
    </row>
    <row r="2493" spans="1:1" x14ac:dyDescent="0.25">
      <c r="A2493" s="32"/>
    </row>
    <row r="2494" spans="1:1" x14ac:dyDescent="0.25">
      <c r="A2494" s="32"/>
    </row>
    <row r="2495" spans="1:1" x14ac:dyDescent="0.25">
      <c r="A2495" s="32"/>
    </row>
    <row r="2496" spans="1:1" x14ac:dyDescent="0.25">
      <c r="A2496" s="32"/>
    </row>
    <row r="2497" spans="1:1" x14ac:dyDescent="0.25">
      <c r="A2497" s="32"/>
    </row>
    <row r="2498" spans="1:1" x14ac:dyDescent="0.25">
      <c r="A2498" s="32"/>
    </row>
    <row r="2499" spans="1:1" x14ac:dyDescent="0.25">
      <c r="A2499" s="32"/>
    </row>
    <row r="2500" spans="1:1" x14ac:dyDescent="0.25">
      <c r="A2500" s="32"/>
    </row>
    <row r="2501" spans="1:1" x14ac:dyDescent="0.25">
      <c r="A2501" s="32"/>
    </row>
    <row r="2502" spans="1:1" x14ac:dyDescent="0.25">
      <c r="A2502" s="32"/>
    </row>
    <row r="2503" spans="1:1" x14ac:dyDescent="0.25">
      <c r="A2503" s="32"/>
    </row>
    <row r="2504" spans="1:1" x14ac:dyDescent="0.25">
      <c r="A2504" s="32"/>
    </row>
    <row r="2505" spans="1:1" x14ac:dyDescent="0.25">
      <c r="A2505" s="32"/>
    </row>
    <row r="2506" spans="1:1" x14ac:dyDescent="0.25">
      <c r="A2506" s="32"/>
    </row>
    <row r="2507" spans="1:1" x14ac:dyDescent="0.25">
      <c r="A2507" s="32"/>
    </row>
    <row r="2508" spans="1:1" x14ac:dyDescent="0.25">
      <c r="A2508" s="32"/>
    </row>
    <row r="2509" spans="1:1" x14ac:dyDescent="0.25">
      <c r="A2509" s="32"/>
    </row>
    <row r="2510" spans="1:1" x14ac:dyDescent="0.25">
      <c r="A2510" s="32"/>
    </row>
    <row r="2511" spans="1:1" x14ac:dyDescent="0.25">
      <c r="A2511" s="32"/>
    </row>
    <row r="2512" spans="1:1" x14ac:dyDescent="0.25">
      <c r="A2512" s="32"/>
    </row>
    <row r="2513" spans="1:1" x14ac:dyDescent="0.25">
      <c r="A2513" s="32"/>
    </row>
    <row r="2514" spans="1:1" x14ac:dyDescent="0.25">
      <c r="A2514" s="32"/>
    </row>
    <row r="2515" spans="1:1" x14ac:dyDescent="0.25">
      <c r="A2515" s="32"/>
    </row>
    <row r="2516" spans="1:1" x14ac:dyDescent="0.25">
      <c r="A2516" s="32"/>
    </row>
    <row r="2517" spans="1:1" x14ac:dyDescent="0.25">
      <c r="A2517" s="32"/>
    </row>
    <row r="2518" spans="1:1" x14ac:dyDescent="0.25">
      <c r="A2518" s="32"/>
    </row>
    <row r="2519" spans="1:1" x14ac:dyDescent="0.25">
      <c r="A2519" s="32"/>
    </row>
    <row r="2520" spans="1:1" x14ac:dyDescent="0.25">
      <c r="A2520" s="32"/>
    </row>
    <row r="2521" spans="1:1" x14ac:dyDescent="0.25">
      <c r="A2521" s="32"/>
    </row>
    <row r="2522" spans="1:1" x14ac:dyDescent="0.25">
      <c r="A2522" s="32"/>
    </row>
    <row r="2523" spans="1:1" x14ac:dyDescent="0.25">
      <c r="A2523" s="32"/>
    </row>
    <row r="2524" spans="1:1" x14ac:dyDescent="0.25">
      <c r="A2524" s="32"/>
    </row>
    <row r="2525" spans="1:1" x14ac:dyDescent="0.25">
      <c r="A2525" s="32"/>
    </row>
    <row r="2526" spans="1:1" x14ac:dyDescent="0.25">
      <c r="A2526" s="32"/>
    </row>
    <row r="2527" spans="1:1" x14ac:dyDescent="0.25">
      <c r="A2527" s="32"/>
    </row>
    <row r="2528" spans="1:1" x14ac:dyDescent="0.25">
      <c r="A2528" s="32"/>
    </row>
    <row r="2529" spans="1:1" x14ac:dyDescent="0.25">
      <c r="A2529" s="32"/>
    </row>
    <row r="2530" spans="1:1" x14ac:dyDescent="0.25">
      <c r="A2530" s="32"/>
    </row>
    <row r="2531" spans="1:1" x14ac:dyDescent="0.25">
      <c r="A2531" s="32"/>
    </row>
    <row r="2532" spans="1:1" x14ac:dyDescent="0.25">
      <c r="A2532" s="32"/>
    </row>
    <row r="2533" spans="1:1" x14ac:dyDescent="0.25">
      <c r="A2533" s="32"/>
    </row>
    <row r="2534" spans="1:1" x14ac:dyDescent="0.25">
      <c r="A2534" s="32"/>
    </row>
    <row r="2535" spans="1:1" x14ac:dyDescent="0.25">
      <c r="A2535" s="32"/>
    </row>
    <row r="2536" spans="1:1" x14ac:dyDescent="0.25">
      <c r="A2536" s="32"/>
    </row>
    <row r="2537" spans="1:1" x14ac:dyDescent="0.25">
      <c r="A2537" s="32"/>
    </row>
    <row r="2538" spans="1:1" x14ac:dyDescent="0.25">
      <c r="A2538" s="32"/>
    </row>
    <row r="2539" spans="1:1" x14ac:dyDescent="0.25">
      <c r="A2539" s="32"/>
    </row>
    <row r="2540" spans="1:1" x14ac:dyDescent="0.25">
      <c r="A2540" s="32"/>
    </row>
    <row r="2541" spans="1:1" x14ac:dyDescent="0.25">
      <c r="A2541" s="32"/>
    </row>
    <row r="2542" spans="1:1" x14ac:dyDescent="0.25">
      <c r="A2542" s="32"/>
    </row>
    <row r="2543" spans="1:1" x14ac:dyDescent="0.25">
      <c r="A2543" s="32"/>
    </row>
    <row r="2544" spans="1:1" x14ac:dyDescent="0.25">
      <c r="A2544" s="32"/>
    </row>
    <row r="2545" spans="1:1" x14ac:dyDescent="0.25">
      <c r="A2545" s="32"/>
    </row>
    <row r="2546" spans="1:1" x14ac:dyDescent="0.25">
      <c r="A2546" s="32"/>
    </row>
    <row r="2547" spans="1:1" x14ac:dyDescent="0.25">
      <c r="A2547" s="32"/>
    </row>
    <row r="2548" spans="1:1" x14ac:dyDescent="0.25">
      <c r="A2548" s="32"/>
    </row>
    <row r="2549" spans="1:1" x14ac:dyDescent="0.25">
      <c r="A2549" s="32"/>
    </row>
    <row r="2550" spans="1:1" x14ac:dyDescent="0.25">
      <c r="A2550" s="32"/>
    </row>
    <row r="2551" spans="1:1" x14ac:dyDescent="0.25">
      <c r="A2551" s="32"/>
    </row>
    <row r="2552" spans="1:1" x14ac:dyDescent="0.25">
      <c r="A2552" s="32"/>
    </row>
    <row r="2553" spans="1:1" x14ac:dyDescent="0.25">
      <c r="A2553" s="32"/>
    </row>
    <row r="2554" spans="1:1" x14ac:dyDescent="0.25">
      <c r="A2554" s="32"/>
    </row>
    <row r="2555" spans="1:1" x14ac:dyDescent="0.25">
      <c r="A2555" s="32"/>
    </row>
    <row r="2556" spans="1:1" x14ac:dyDescent="0.25">
      <c r="A2556" s="32"/>
    </row>
    <row r="2557" spans="1:1" x14ac:dyDescent="0.25">
      <c r="A2557" s="32"/>
    </row>
    <row r="2558" spans="1:1" x14ac:dyDescent="0.25">
      <c r="A2558" s="32"/>
    </row>
    <row r="2559" spans="1:1" x14ac:dyDescent="0.25">
      <c r="A2559" s="32"/>
    </row>
    <row r="2560" spans="1:1" x14ac:dyDescent="0.25">
      <c r="A2560" s="32"/>
    </row>
    <row r="2561" spans="1:1" x14ac:dyDescent="0.25">
      <c r="A2561" s="32"/>
    </row>
    <row r="2562" spans="1:1" x14ac:dyDescent="0.25">
      <c r="A2562" s="32"/>
    </row>
    <row r="2563" spans="1:1" x14ac:dyDescent="0.25">
      <c r="A2563" s="32"/>
    </row>
    <row r="2564" spans="1:1" x14ac:dyDescent="0.25">
      <c r="A2564" s="32"/>
    </row>
    <row r="2565" spans="1:1" x14ac:dyDescent="0.25">
      <c r="A2565" s="32"/>
    </row>
    <row r="2566" spans="1:1" x14ac:dyDescent="0.25">
      <c r="A2566" s="32"/>
    </row>
    <row r="2567" spans="1:1" x14ac:dyDescent="0.25">
      <c r="A2567" s="32"/>
    </row>
    <row r="2568" spans="1:1" x14ac:dyDescent="0.25">
      <c r="A2568" s="32"/>
    </row>
    <row r="2569" spans="1:1" x14ac:dyDescent="0.25">
      <c r="A2569" s="32"/>
    </row>
    <row r="2570" spans="1:1" x14ac:dyDescent="0.25">
      <c r="A2570" s="32"/>
    </row>
    <row r="2571" spans="1:1" x14ac:dyDescent="0.25">
      <c r="A2571" s="32"/>
    </row>
    <row r="2572" spans="1:1" x14ac:dyDescent="0.25">
      <c r="A2572" s="32"/>
    </row>
    <row r="2573" spans="1:1" x14ac:dyDescent="0.25">
      <c r="A2573" s="32"/>
    </row>
    <row r="2574" spans="1:1" x14ac:dyDescent="0.25">
      <c r="A2574" s="32"/>
    </row>
    <row r="2575" spans="1:1" x14ac:dyDescent="0.25">
      <c r="A2575" s="32"/>
    </row>
    <row r="2576" spans="1:1" x14ac:dyDescent="0.25">
      <c r="A2576" s="32"/>
    </row>
    <row r="2577" spans="1:1" x14ac:dyDescent="0.25">
      <c r="A2577" s="32"/>
    </row>
    <row r="2578" spans="1:1" x14ac:dyDescent="0.25">
      <c r="A2578" s="32"/>
    </row>
    <row r="2579" spans="1:1" x14ac:dyDescent="0.25">
      <c r="A2579" s="32"/>
    </row>
    <row r="2580" spans="1:1" x14ac:dyDescent="0.25">
      <c r="A2580" s="32"/>
    </row>
    <row r="2581" spans="1:1" x14ac:dyDescent="0.25">
      <c r="A2581" s="32"/>
    </row>
    <row r="2582" spans="1:1" x14ac:dyDescent="0.25">
      <c r="A2582" s="32"/>
    </row>
    <row r="2583" spans="1:1" x14ac:dyDescent="0.25">
      <c r="A2583" s="32"/>
    </row>
    <row r="2584" spans="1:1" x14ac:dyDescent="0.25">
      <c r="A2584" s="32"/>
    </row>
    <row r="2585" spans="1:1" x14ac:dyDescent="0.25">
      <c r="A2585" s="32"/>
    </row>
    <row r="2586" spans="1:1" x14ac:dyDescent="0.25">
      <c r="A2586" s="32"/>
    </row>
    <row r="2587" spans="1:1" x14ac:dyDescent="0.25">
      <c r="A2587" s="32"/>
    </row>
    <row r="2588" spans="1:1" x14ac:dyDescent="0.25">
      <c r="A2588" s="32"/>
    </row>
    <row r="2589" spans="1:1" x14ac:dyDescent="0.25">
      <c r="A2589" s="32"/>
    </row>
    <row r="2590" spans="1:1" x14ac:dyDescent="0.25">
      <c r="A2590" s="32"/>
    </row>
    <row r="2591" spans="1:1" x14ac:dyDescent="0.25">
      <c r="A2591" s="32"/>
    </row>
    <row r="2592" spans="1:1" x14ac:dyDescent="0.25">
      <c r="A2592" s="32"/>
    </row>
    <row r="2593" spans="1:1" x14ac:dyDescent="0.25">
      <c r="A2593" s="32"/>
    </row>
    <row r="2594" spans="1:1" x14ac:dyDescent="0.25">
      <c r="A2594" s="32"/>
    </row>
    <row r="2595" spans="1:1" x14ac:dyDescent="0.25">
      <c r="A2595" s="32"/>
    </row>
    <row r="2596" spans="1:1" x14ac:dyDescent="0.25">
      <c r="A2596" s="32"/>
    </row>
    <row r="2597" spans="1:1" x14ac:dyDescent="0.25">
      <c r="A2597" s="32"/>
    </row>
    <row r="2598" spans="1:1" x14ac:dyDescent="0.25">
      <c r="A2598" s="32"/>
    </row>
    <row r="2599" spans="1:1" x14ac:dyDescent="0.25">
      <c r="A2599" s="32"/>
    </row>
    <row r="2600" spans="1:1" x14ac:dyDescent="0.25">
      <c r="A2600" s="32"/>
    </row>
    <row r="2601" spans="1:1" x14ac:dyDescent="0.25">
      <c r="A2601" s="32"/>
    </row>
    <row r="2602" spans="1:1" x14ac:dyDescent="0.25">
      <c r="A2602" s="32"/>
    </row>
    <row r="2603" spans="1:1" x14ac:dyDescent="0.25">
      <c r="A2603" s="32"/>
    </row>
    <row r="2604" spans="1:1" x14ac:dyDescent="0.25">
      <c r="A2604" s="32"/>
    </row>
    <row r="2605" spans="1:1" x14ac:dyDescent="0.25">
      <c r="A2605" s="32"/>
    </row>
    <row r="2606" spans="1:1" x14ac:dyDescent="0.25">
      <c r="A2606" s="32"/>
    </row>
    <row r="2607" spans="1:1" x14ac:dyDescent="0.25">
      <c r="A2607" s="32"/>
    </row>
    <row r="2608" spans="1:1" x14ac:dyDescent="0.25">
      <c r="A2608" s="32"/>
    </row>
    <row r="2609" spans="1:1" x14ac:dyDescent="0.25">
      <c r="A2609" s="32"/>
    </row>
    <row r="2610" spans="1:1" x14ac:dyDescent="0.25">
      <c r="A2610" s="32"/>
    </row>
    <row r="2611" spans="1:1" x14ac:dyDescent="0.25">
      <c r="A2611" s="32"/>
    </row>
    <row r="2612" spans="1:1" x14ac:dyDescent="0.25">
      <c r="A2612" s="32"/>
    </row>
    <row r="2613" spans="1:1" x14ac:dyDescent="0.25">
      <c r="A2613" s="32"/>
    </row>
    <row r="2614" spans="1:1" x14ac:dyDescent="0.25">
      <c r="A2614" s="32"/>
    </row>
    <row r="2615" spans="1:1" x14ac:dyDescent="0.25">
      <c r="A2615" s="32"/>
    </row>
    <row r="2616" spans="1:1" x14ac:dyDescent="0.25">
      <c r="A2616" s="32"/>
    </row>
    <row r="2617" spans="1:1" x14ac:dyDescent="0.25">
      <c r="A2617" s="32"/>
    </row>
    <row r="2618" spans="1:1" x14ac:dyDescent="0.25">
      <c r="A2618" s="32"/>
    </row>
    <row r="2619" spans="1:1" x14ac:dyDescent="0.25">
      <c r="A2619" s="32"/>
    </row>
    <row r="2620" spans="1:1" x14ac:dyDescent="0.25">
      <c r="A2620" s="32"/>
    </row>
    <row r="2621" spans="1:1" x14ac:dyDescent="0.25">
      <c r="A2621" s="32"/>
    </row>
    <row r="2622" spans="1:1" x14ac:dyDescent="0.25">
      <c r="A2622" s="32"/>
    </row>
    <row r="2623" spans="1:1" x14ac:dyDescent="0.25">
      <c r="A2623" s="32"/>
    </row>
    <row r="2624" spans="1:1" x14ac:dyDescent="0.25">
      <c r="A2624" s="32"/>
    </row>
    <row r="2625" spans="1:1" x14ac:dyDescent="0.25">
      <c r="A2625" s="32"/>
    </row>
    <row r="2626" spans="1:1" x14ac:dyDescent="0.25">
      <c r="A2626" s="32"/>
    </row>
    <row r="2627" spans="1:1" x14ac:dyDescent="0.25">
      <c r="A2627" s="32"/>
    </row>
    <row r="2628" spans="1:1" x14ac:dyDescent="0.25">
      <c r="A2628" s="32"/>
    </row>
    <row r="2629" spans="1:1" x14ac:dyDescent="0.25">
      <c r="A2629" s="32"/>
    </row>
    <row r="2630" spans="1:1" x14ac:dyDescent="0.25">
      <c r="A2630" s="32"/>
    </row>
    <row r="2631" spans="1:1" x14ac:dyDescent="0.25">
      <c r="A2631" s="32"/>
    </row>
    <row r="2632" spans="1:1" x14ac:dyDescent="0.25">
      <c r="A2632" s="32"/>
    </row>
    <row r="2633" spans="1:1" x14ac:dyDescent="0.25">
      <c r="A2633" s="32"/>
    </row>
    <row r="2634" spans="1:1" x14ac:dyDescent="0.25">
      <c r="A2634" s="32"/>
    </row>
    <row r="2635" spans="1:1" x14ac:dyDescent="0.25">
      <c r="A2635" s="32"/>
    </row>
    <row r="2636" spans="1:1" x14ac:dyDescent="0.25">
      <c r="A2636" s="32"/>
    </row>
    <row r="2637" spans="1:1" x14ac:dyDescent="0.25">
      <c r="A2637" s="32"/>
    </row>
    <row r="2638" spans="1:1" x14ac:dyDescent="0.25">
      <c r="A2638" s="32"/>
    </row>
    <row r="2639" spans="1:1" x14ac:dyDescent="0.25">
      <c r="A2639" s="32"/>
    </row>
    <row r="2640" spans="1:1" x14ac:dyDescent="0.25">
      <c r="A2640" s="32"/>
    </row>
    <row r="2641" spans="1:1" x14ac:dyDescent="0.25">
      <c r="A2641" s="32"/>
    </row>
    <row r="2642" spans="1:1" x14ac:dyDescent="0.25">
      <c r="A2642" s="32"/>
    </row>
    <row r="2643" spans="1:1" x14ac:dyDescent="0.25">
      <c r="A2643" s="32"/>
    </row>
    <row r="2644" spans="1:1" x14ac:dyDescent="0.25">
      <c r="A2644" s="32"/>
    </row>
    <row r="2645" spans="1:1" x14ac:dyDescent="0.25">
      <c r="A2645" s="32"/>
    </row>
    <row r="2646" spans="1:1" x14ac:dyDescent="0.25">
      <c r="A2646" s="32"/>
    </row>
    <row r="2647" spans="1:1" x14ac:dyDescent="0.25">
      <c r="A2647" s="32"/>
    </row>
    <row r="2648" spans="1:1" x14ac:dyDescent="0.25">
      <c r="A2648" s="32"/>
    </row>
    <row r="2649" spans="1:1" x14ac:dyDescent="0.25">
      <c r="A2649" s="32"/>
    </row>
    <row r="2650" spans="1:1" x14ac:dyDescent="0.25">
      <c r="A2650" s="32"/>
    </row>
    <row r="2651" spans="1:1" x14ac:dyDescent="0.25">
      <c r="A2651" s="32"/>
    </row>
    <row r="2652" spans="1:1" x14ac:dyDescent="0.25">
      <c r="A2652" s="32"/>
    </row>
    <row r="2653" spans="1:1" x14ac:dyDescent="0.25">
      <c r="A2653" s="32"/>
    </row>
    <row r="2654" spans="1:1" x14ac:dyDescent="0.25">
      <c r="A2654" s="32"/>
    </row>
    <row r="2655" spans="1:1" x14ac:dyDescent="0.25">
      <c r="A2655" s="32"/>
    </row>
    <row r="2656" spans="1:1" x14ac:dyDescent="0.25">
      <c r="A2656" s="32"/>
    </row>
    <row r="2657" spans="1:1" x14ac:dyDescent="0.25">
      <c r="A2657" s="32"/>
    </row>
    <row r="2658" spans="1:1" x14ac:dyDescent="0.25">
      <c r="A2658" s="32"/>
    </row>
    <row r="2659" spans="1:1" x14ac:dyDescent="0.25">
      <c r="A2659" s="32"/>
    </row>
    <row r="2660" spans="1:1" x14ac:dyDescent="0.25">
      <c r="A2660" s="32"/>
    </row>
    <row r="2661" spans="1:1" x14ac:dyDescent="0.25">
      <c r="A2661" s="32"/>
    </row>
    <row r="2662" spans="1:1" x14ac:dyDescent="0.25">
      <c r="A2662" s="32"/>
    </row>
    <row r="2663" spans="1:1" x14ac:dyDescent="0.25">
      <c r="A2663" s="32"/>
    </row>
    <row r="2664" spans="1:1" x14ac:dyDescent="0.25">
      <c r="A2664" s="32"/>
    </row>
    <row r="2665" spans="1:1" x14ac:dyDescent="0.25">
      <c r="A2665" s="32"/>
    </row>
    <row r="2666" spans="1:1" x14ac:dyDescent="0.25">
      <c r="A2666" s="32"/>
    </row>
    <row r="2667" spans="1:1" x14ac:dyDescent="0.25">
      <c r="A2667" s="32"/>
    </row>
    <row r="2668" spans="1:1" x14ac:dyDescent="0.25">
      <c r="A2668" s="32"/>
    </row>
    <row r="2669" spans="1:1" x14ac:dyDescent="0.25">
      <c r="A2669" s="32"/>
    </row>
    <row r="2670" spans="1:1" x14ac:dyDescent="0.25">
      <c r="A2670" s="32"/>
    </row>
    <row r="2671" spans="1:1" x14ac:dyDescent="0.25">
      <c r="A2671" s="32"/>
    </row>
    <row r="2672" spans="1:1" x14ac:dyDescent="0.25">
      <c r="A2672" s="32"/>
    </row>
    <row r="2673" spans="1:1" x14ac:dyDescent="0.25">
      <c r="A2673" s="32"/>
    </row>
    <row r="2674" spans="1:1" x14ac:dyDescent="0.25">
      <c r="A2674" s="32"/>
    </row>
    <row r="2675" spans="1:1" x14ac:dyDescent="0.25">
      <c r="A2675" s="32"/>
    </row>
    <row r="2676" spans="1:1" x14ac:dyDescent="0.25">
      <c r="A2676" s="32"/>
    </row>
    <row r="2677" spans="1:1" x14ac:dyDescent="0.25">
      <c r="A2677" s="32"/>
    </row>
    <row r="2678" spans="1:1" x14ac:dyDescent="0.25">
      <c r="A2678" s="32"/>
    </row>
    <row r="2679" spans="1:1" x14ac:dyDescent="0.25">
      <c r="A2679" s="32"/>
    </row>
    <row r="2680" spans="1:1" x14ac:dyDescent="0.25">
      <c r="A2680" s="32"/>
    </row>
    <row r="2681" spans="1:1" x14ac:dyDescent="0.25">
      <c r="A2681" s="32"/>
    </row>
    <row r="2682" spans="1:1" x14ac:dyDescent="0.25">
      <c r="A2682" s="32"/>
    </row>
    <row r="2683" spans="1:1" x14ac:dyDescent="0.25">
      <c r="A2683" s="32"/>
    </row>
    <row r="2684" spans="1:1" x14ac:dyDescent="0.25">
      <c r="A2684" s="32"/>
    </row>
    <row r="2685" spans="1:1" x14ac:dyDescent="0.25">
      <c r="A2685" s="32"/>
    </row>
    <row r="2686" spans="1:1" x14ac:dyDescent="0.25">
      <c r="A2686" s="32"/>
    </row>
    <row r="2687" spans="1:1" x14ac:dyDescent="0.25">
      <c r="A2687" s="32"/>
    </row>
    <row r="2688" spans="1:1" x14ac:dyDescent="0.25">
      <c r="A2688" s="32"/>
    </row>
    <row r="2689" spans="1:1" x14ac:dyDescent="0.25">
      <c r="A2689" s="32"/>
    </row>
    <row r="2690" spans="1:1" x14ac:dyDescent="0.25">
      <c r="A2690" s="32"/>
    </row>
    <row r="2691" spans="1:1" x14ac:dyDescent="0.25">
      <c r="A2691" s="32"/>
    </row>
    <row r="2692" spans="1:1" x14ac:dyDescent="0.25">
      <c r="A2692" s="32"/>
    </row>
    <row r="2693" spans="1:1" x14ac:dyDescent="0.25">
      <c r="A2693" s="32"/>
    </row>
    <row r="2694" spans="1:1" x14ac:dyDescent="0.25">
      <c r="A2694" s="32"/>
    </row>
    <row r="2695" spans="1:1" x14ac:dyDescent="0.25">
      <c r="A2695" s="32"/>
    </row>
    <row r="2696" spans="1:1" x14ac:dyDescent="0.25">
      <c r="A2696" s="32"/>
    </row>
    <row r="2697" spans="1:1" x14ac:dyDescent="0.25">
      <c r="A2697" s="32"/>
    </row>
    <row r="2698" spans="1:1" x14ac:dyDescent="0.25">
      <c r="A2698" s="32"/>
    </row>
    <row r="2699" spans="1:1" x14ac:dyDescent="0.25">
      <c r="A2699" s="32"/>
    </row>
    <row r="2700" spans="1:1" x14ac:dyDescent="0.25">
      <c r="A2700" s="32"/>
    </row>
    <row r="2701" spans="1:1" x14ac:dyDescent="0.25">
      <c r="A2701" s="32"/>
    </row>
    <row r="2702" spans="1:1" x14ac:dyDescent="0.25">
      <c r="A2702" s="32"/>
    </row>
    <row r="2703" spans="1:1" x14ac:dyDescent="0.25">
      <c r="A2703" s="32"/>
    </row>
    <row r="2704" spans="1:1" x14ac:dyDescent="0.25">
      <c r="A2704" s="32"/>
    </row>
    <row r="2705" spans="1:1" x14ac:dyDescent="0.25">
      <c r="A2705" s="32"/>
    </row>
    <row r="2706" spans="1:1" x14ac:dyDescent="0.25">
      <c r="A2706" s="32"/>
    </row>
    <row r="2707" spans="1:1" x14ac:dyDescent="0.25">
      <c r="A2707" s="32"/>
    </row>
    <row r="2708" spans="1:1" x14ac:dyDescent="0.25">
      <c r="A2708" s="32"/>
    </row>
    <row r="2709" spans="1:1" x14ac:dyDescent="0.25">
      <c r="A2709" s="32"/>
    </row>
    <row r="2710" spans="1:1" x14ac:dyDescent="0.25">
      <c r="A2710" s="32"/>
    </row>
    <row r="2711" spans="1:1" x14ac:dyDescent="0.25">
      <c r="A2711" s="32"/>
    </row>
    <row r="2712" spans="1:1" x14ac:dyDescent="0.25">
      <c r="A2712" s="32"/>
    </row>
    <row r="2713" spans="1:1" x14ac:dyDescent="0.25">
      <c r="A2713" s="32"/>
    </row>
    <row r="2714" spans="1:1" x14ac:dyDescent="0.25">
      <c r="A2714" s="32"/>
    </row>
    <row r="2715" spans="1:1" x14ac:dyDescent="0.25">
      <c r="A2715" s="32"/>
    </row>
    <row r="2716" spans="1:1" x14ac:dyDescent="0.25">
      <c r="A2716" s="32"/>
    </row>
    <row r="2717" spans="1:1" x14ac:dyDescent="0.25">
      <c r="A2717" s="32"/>
    </row>
    <row r="2718" spans="1:1" x14ac:dyDescent="0.25">
      <c r="A2718" s="32"/>
    </row>
    <row r="2719" spans="1:1" x14ac:dyDescent="0.25">
      <c r="A2719" s="32"/>
    </row>
    <row r="2720" spans="1:1" x14ac:dyDescent="0.25">
      <c r="A2720" s="32"/>
    </row>
    <row r="2721" spans="1:1" x14ac:dyDescent="0.25">
      <c r="A2721" s="32"/>
    </row>
    <row r="2722" spans="1:1" x14ac:dyDescent="0.25">
      <c r="A2722" s="32"/>
    </row>
    <row r="2723" spans="1:1" x14ac:dyDescent="0.25">
      <c r="A2723" s="32"/>
    </row>
    <row r="2724" spans="1:1" x14ac:dyDescent="0.25">
      <c r="A2724" s="32"/>
    </row>
    <row r="2725" spans="1:1" x14ac:dyDescent="0.25">
      <c r="A2725" s="32"/>
    </row>
    <row r="2726" spans="1:1" x14ac:dyDescent="0.25">
      <c r="A2726" s="32"/>
    </row>
    <row r="2727" spans="1:1" x14ac:dyDescent="0.25">
      <c r="A2727" s="32"/>
    </row>
    <row r="2728" spans="1:1" x14ac:dyDescent="0.25">
      <c r="A2728" s="32"/>
    </row>
    <row r="2729" spans="1:1" x14ac:dyDescent="0.25">
      <c r="A2729" s="32"/>
    </row>
    <row r="2730" spans="1:1" x14ac:dyDescent="0.25">
      <c r="A2730" s="32"/>
    </row>
    <row r="2731" spans="1:1" x14ac:dyDescent="0.25">
      <c r="A2731" s="32"/>
    </row>
    <row r="2732" spans="1:1" x14ac:dyDescent="0.25">
      <c r="A2732" s="32"/>
    </row>
    <row r="2733" spans="1:1" x14ac:dyDescent="0.25">
      <c r="A2733" s="32"/>
    </row>
    <row r="2734" spans="1:1" x14ac:dyDescent="0.25">
      <c r="A2734" s="32"/>
    </row>
    <row r="2735" spans="1:1" x14ac:dyDescent="0.25">
      <c r="A2735" s="32"/>
    </row>
    <row r="2736" spans="1:1" x14ac:dyDescent="0.25">
      <c r="A2736" s="32"/>
    </row>
    <row r="2737" spans="1:1" x14ac:dyDescent="0.25">
      <c r="A2737" s="32"/>
    </row>
    <row r="2738" spans="1:1" x14ac:dyDescent="0.25">
      <c r="A2738" s="32"/>
    </row>
    <row r="2739" spans="1:1" x14ac:dyDescent="0.25">
      <c r="A2739" s="32"/>
    </row>
    <row r="2740" spans="1:1" x14ac:dyDescent="0.25">
      <c r="A2740" s="32"/>
    </row>
    <row r="2741" spans="1:1" x14ac:dyDescent="0.25">
      <c r="A2741" s="32"/>
    </row>
    <row r="2742" spans="1:1" x14ac:dyDescent="0.25">
      <c r="A2742" s="32"/>
    </row>
    <row r="2743" spans="1:1" x14ac:dyDescent="0.25">
      <c r="A2743" s="32"/>
    </row>
    <row r="2744" spans="1:1" x14ac:dyDescent="0.25">
      <c r="A2744" s="32"/>
    </row>
    <row r="2745" spans="1:1" x14ac:dyDescent="0.25">
      <c r="A2745" s="32"/>
    </row>
    <row r="2746" spans="1:1" x14ac:dyDescent="0.25">
      <c r="A2746" s="32"/>
    </row>
    <row r="2747" spans="1:1" x14ac:dyDescent="0.25">
      <c r="A2747" s="32"/>
    </row>
    <row r="2748" spans="1:1" x14ac:dyDescent="0.25">
      <c r="A2748" s="32"/>
    </row>
    <row r="2749" spans="1:1" x14ac:dyDescent="0.25">
      <c r="A2749" s="32"/>
    </row>
    <row r="2750" spans="1:1" x14ac:dyDescent="0.25">
      <c r="A2750" s="32"/>
    </row>
    <row r="2751" spans="1:1" x14ac:dyDescent="0.25">
      <c r="A2751" s="32"/>
    </row>
    <row r="2752" spans="1:1" x14ac:dyDescent="0.25">
      <c r="A2752" s="32"/>
    </row>
    <row r="2753" spans="1:1" x14ac:dyDescent="0.25">
      <c r="A2753" s="32"/>
    </row>
    <row r="2754" spans="1:1" x14ac:dyDescent="0.25">
      <c r="A2754" s="32"/>
    </row>
    <row r="2755" spans="1:1" x14ac:dyDescent="0.25">
      <c r="A2755" s="32"/>
    </row>
    <row r="2756" spans="1:1" x14ac:dyDescent="0.25">
      <c r="A2756" s="32"/>
    </row>
    <row r="2757" spans="1:1" x14ac:dyDescent="0.25">
      <c r="A2757" s="32"/>
    </row>
    <row r="2758" spans="1:1" x14ac:dyDescent="0.25">
      <c r="A2758" s="32"/>
    </row>
    <row r="2759" spans="1:1" x14ac:dyDescent="0.25">
      <c r="A2759" s="32"/>
    </row>
    <row r="2760" spans="1:1" x14ac:dyDescent="0.25">
      <c r="A2760" s="32"/>
    </row>
    <row r="2761" spans="1:1" x14ac:dyDescent="0.25">
      <c r="A2761" s="32"/>
    </row>
    <row r="2762" spans="1:1" x14ac:dyDescent="0.25">
      <c r="A2762" s="32"/>
    </row>
    <row r="2763" spans="1:1" x14ac:dyDescent="0.25">
      <c r="A2763" s="32"/>
    </row>
    <row r="2764" spans="1:1" x14ac:dyDescent="0.25">
      <c r="A2764" s="32"/>
    </row>
    <row r="2765" spans="1:1" x14ac:dyDescent="0.25">
      <c r="A2765" s="32"/>
    </row>
    <row r="2766" spans="1:1" x14ac:dyDescent="0.25">
      <c r="A2766" s="32"/>
    </row>
    <row r="2767" spans="1:1" x14ac:dyDescent="0.25">
      <c r="A2767" s="32"/>
    </row>
    <row r="2768" spans="1:1" x14ac:dyDescent="0.25">
      <c r="A2768" s="32"/>
    </row>
    <row r="2769" spans="1:1" x14ac:dyDescent="0.25">
      <c r="A2769" s="32"/>
    </row>
    <row r="2770" spans="1:1" x14ac:dyDescent="0.25">
      <c r="A2770" s="32"/>
    </row>
    <row r="2771" spans="1:1" x14ac:dyDescent="0.25">
      <c r="A2771" s="32"/>
    </row>
    <row r="2772" spans="1:1" x14ac:dyDescent="0.25">
      <c r="A2772" s="32"/>
    </row>
    <row r="2773" spans="1:1" x14ac:dyDescent="0.25">
      <c r="A2773" s="32"/>
    </row>
    <row r="2774" spans="1:1" x14ac:dyDescent="0.25">
      <c r="A2774" s="32"/>
    </row>
    <row r="2775" spans="1:1" x14ac:dyDescent="0.25">
      <c r="A2775" s="32"/>
    </row>
    <row r="2776" spans="1:1" x14ac:dyDescent="0.25">
      <c r="A2776" s="32"/>
    </row>
    <row r="2777" spans="1:1" x14ac:dyDescent="0.25">
      <c r="A2777" s="32"/>
    </row>
    <row r="2778" spans="1:1" x14ac:dyDescent="0.25">
      <c r="A2778" s="32"/>
    </row>
    <row r="2779" spans="1:1" x14ac:dyDescent="0.25">
      <c r="A2779" s="32"/>
    </row>
    <row r="2780" spans="1:1" x14ac:dyDescent="0.25">
      <c r="A2780" s="32"/>
    </row>
    <row r="2781" spans="1:1" x14ac:dyDescent="0.25">
      <c r="A2781" s="32"/>
    </row>
    <row r="2782" spans="1:1" x14ac:dyDescent="0.25">
      <c r="A2782" s="32"/>
    </row>
    <row r="2783" spans="1:1" x14ac:dyDescent="0.25">
      <c r="A2783" s="32"/>
    </row>
    <row r="2784" spans="1:1" x14ac:dyDescent="0.25">
      <c r="A2784" s="32"/>
    </row>
    <row r="2785" spans="1:1" x14ac:dyDescent="0.25">
      <c r="A2785" s="32"/>
    </row>
    <row r="2786" spans="1:1" x14ac:dyDescent="0.25">
      <c r="A2786" s="32"/>
    </row>
    <row r="2787" spans="1:1" x14ac:dyDescent="0.25">
      <c r="A2787" s="32"/>
    </row>
    <row r="2788" spans="1:1" x14ac:dyDescent="0.25">
      <c r="A2788" s="32"/>
    </row>
    <row r="2789" spans="1:1" x14ac:dyDescent="0.25">
      <c r="A2789" s="32"/>
    </row>
    <row r="2790" spans="1:1" x14ac:dyDescent="0.25">
      <c r="A2790" s="32"/>
    </row>
    <row r="2791" spans="1:1" x14ac:dyDescent="0.25">
      <c r="A2791" s="32"/>
    </row>
    <row r="2792" spans="1:1" x14ac:dyDescent="0.25">
      <c r="A2792" s="32"/>
    </row>
    <row r="2793" spans="1:1" x14ac:dyDescent="0.25">
      <c r="A2793" s="32"/>
    </row>
    <row r="2794" spans="1:1" x14ac:dyDescent="0.25">
      <c r="A2794" s="32"/>
    </row>
    <row r="2795" spans="1:1" x14ac:dyDescent="0.25">
      <c r="A2795" s="32"/>
    </row>
    <row r="2796" spans="1:1" x14ac:dyDescent="0.25">
      <c r="A2796" s="32"/>
    </row>
    <row r="2797" spans="1:1" x14ac:dyDescent="0.25">
      <c r="A2797" s="32"/>
    </row>
    <row r="2798" spans="1:1" x14ac:dyDescent="0.25">
      <c r="A2798" s="32"/>
    </row>
    <row r="2799" spans="1:1" x14ac:dyDescent="0.25">
      <c r="A2799" s="32"/>
    </row>
    <row r="2800" spans="1:1" x14ac:dyDescent="0.25">
      <c r="A2800" s="32"/>
    </row>
    <row r="2801" spans="1:1" x14ac:dyDescent="0.25">
      <c r="A2801" s="32"/>
    </row>
    <row r="2802" spans="1:1" x14ac:dyDescent="0.25">
      <c r="A2802" s="32"/>
    </row>
    <row r="2803" spans="1:1" x14ac:dyDescent="0.25">
      <c r="A2803" s="32"/>
    </row>
    <row r="2804" spans="1:1" x14ac:dyDescent="0.25">
      <c r="A2804" s="32"/>
    </row>
    <row r="2805" spans="1:1" x14ac:dyDescent="0.25">
      <c r="A2805" s="32"/>
    </row>
    <row r="2806" spans="1:1" x14ac:dyDescent="0.25">
      <c r="A2806" s="32"/>
    </row>
    <row r="2807" spans="1:1" x14ac:dyDescent="0.25">
      <c r="A2807" s="32"/>
    </row>
    <row r="2808" spans="1:1" x14ac:dyDescent="0.25">
      <c r="A2808" s="32"/>
    </row>
    <row r="2809" spans="1:1" x14ac:dyDescent="0.25">
      <c r="A2809" s="32"/>
    </row>
    <row r="2810" spans="1:1" x14ac:dyDescent="0.25">
      <c r="A2810" s="32"/>
    </row>
    <row r="2811" spans="1:1" x14ac:dyDescent="0.25">
      <c r="A2811" s="32"/>
    </row>
    <row r="2812" spans="1:1" x14ac:dyDescent="0.25">
      <c r="A2812" s="32"/>
    </row>
    <row r="2813" spans="1:1" x14ac:dyDescent="0.25">
      <c r="A2813" s="32"/>
    </row>
    <row r="2814" spans="1:1" x14ac:dyDescent="0.25">
      <c r="A2814" s="32"/>
    </row>
    <row r="2815" spans="1:1" x14ac:dyDescent="0.25">
      <c r="A2815" s="32"/>
    </row>
    <row r="2816" spans="1:1" x14ac:dyDescent="0.25">
      <c r="A2816" s="32"/>
    </row>
    <row r="2817" spans="1:1" x14ac:dyDescent="0.25">
      <c r="A2817" s="32"/>
    </row>
    <row r="2818" spans="1:1" x14ac:dyDescent="0.25">
      <c r="A2818" s="32"/>
    </row>
    <row r="2819" spans="1:1" x14ac:dyDescent="0.25">
      <c r="A2819" s="32"/>
    </row>
    <row r="2820" spans="1:1" x14ac:dyDescent="0.25">
      <c r="A2820" s="32"/>
    </row>
    <row r="2821" spans="1:1" x14ac:dyDescent="0.25">
      <c r="A2821" s="32"/>
    </row>
    <row r="2822" spans="1:1" x14ac:dyDescent="0.25">
      <c r="A2822" s="32"/>
    </row>
    <row r="2823" spans="1:1" x14ac:dyDescent="0.25">
      <c r="A2823" s="32"/>
    </row>
    <row r="2824" spans="1:1" x14ac:dyDescent="0.25">
      <c r="A2824" s="32"/>
    </row>
    <row r="2825" spans="1:1" x14ac:dyDescent="0.25">
      <c r="A2825" s="32"/>
    </row>
    <row r="2826" spans="1:1" x14ac:dyDescent="0.25">
      <c r="A2826" s="32"/>
    </row>
    <row r="2827" spans="1:1" x14ac:dyDescent="0.25">
      <c r="A2827" s="32"/>
    </row>
    <row r="2828" spans="1:1" x14ac:dyDescent="0.25">
      <c r="A2828" s="32"/>
    </row>
    <row r="2829" spans="1:1" x14ac:dyDescent="0.25">
      <c r="A2829" s="32"/>
    </row>
    <row r="2830" spans="1:1" x14ac:dyDescent="0.25">
      <c r="A2830" s="32"/>
    </row>
    <row r="2831" spans="1:1" x14ac:dyDescent="0.25">
      <c r="A2831" s="32"/>
    </row>
    <row r="2832" spans="1:1" x14ac:dyDescent="0.25">
      <c r="A2832" s="32"/>
    </row>
    <row r="2833" spans="1:1" x14ac:dyDescent="0.25">
      <c r="A2833" s="32"/>
    </row>
    <row r="2834" spans="1:1" x14ac:dyDescent="0.25">
      <c r="A2834" s="32"/>
    </row>
    <row r="2835" spans="1:1" x14ac:dyDescent="0.25">
      <c r="A2835" s="32"/>
    </row>
    <row r="2836" spans="1:1" x14ac:dyDescent="0.25">
      <c r="A2836" s="32"/>
    </row>
    <row r="2837" spans="1:1" x14ac:dyDescent="0.25">
      <c r="A2837" s="32"/>
    </row>
    <row r="2838" spans="1:1" x14ac:dyDescent="0.25">
      <c r="A2838" s="32"/>
    </row>
    <row r="2839" spans="1:1" x14ac:dyDescent="0.25">
      <c r="A2839" s="32"/>
    </row>
    <row r="2840" spans="1:1" x14ac:dyDescent="0.25">
      <c r="A2840" s="32"/>
    </row>
    <row r="2841" spans="1:1" x14ac:dyDescent="0.25">
      <c r="A2841" s="32"/>
    </row>
    <row r="2842" spans="1:1" x14ac:dyDescent="0.25">
      <c r="A2842" s="32"/>
    </row>
    <row r="2843" spans="1:1" x14ac:dyDescent="0.25">
      <c r="A2843" s="32"/>
    </row>
    <row r="2844" spans="1:1" x14ac:dyDescent="0.25">
      <c r="A2844" s="32"/>
    </row>
    <row r="2845" spans="1:1" x14ac:dyDescent="0.25">
      <c r="A2845" s="32"/>
    </row>
    <row r="2846" spans="1:1" x14ac:dyDescent="0.25">
      <c r="A2846" s="32"/>
    </row>
    <row r="2847" spans="1:1" x14ac:dyDescent="0.25">
      <c r="A2847" s="32"/>
    </row>
    <row r="2848" spans="1:1" x14ac:dyDescent="0.25">
      <c r="A2848" s="32"/>
    </row>
    <row r="2849" spans="1:1" x14ac:dyDescent="0.25">
      <c r="A2849" s="32"/>
    </row>
    <row r="2850" spans="1:1" x14ac:dyDescent="0.25">
      <c r="A2850" s="32"/>
    </row>
    <row r="2851" spans="1:1" x14ac:dyDescent="0.25">
      <c r="A2851" s="32"/>
    </row>
    <row r="2852" spans="1:1" x14ac:dyDescent="0.25">
      <c r="A2852" s="32"/>
    </row>
    <row r="2853" spans="1:1" x14ac:dyDescent="0.25">
      <c r="A2853" s="32"/>
    </row>
    <row r="2854" spans="1:1" x14ac:dyDescent="0.25">
      <c r="A2854" s="32"/>
    </row>
    <row r="2855" spans="1:1" x14ac:dyDescent="0.25">
      <c r="A2855" s="32"/>
    </row>
    <row r="2856" spans="1:1" x14ac:dyDescent="0.25">
      <c r="A2856" s="32"/>
    </row>
    <row r="2857" spans="1:1" x14ac:dyDescent="0.25">
      <c r="A2857" s="32"/>
    </row>
    <row r="2858" spans="1:1" x14ac:dyDescent="0.25">
      <c r="A2858" s="32"/>
    </row>
    <row r="2859" spans="1:1" x14ac:dyDescent="0.25">
      <c r="A2859" s="32"/>
    </row>
    <row r="2860" spans="1:1" x14ac:dyDescent="0.25">
      <c r="A2860" s="32"/>
    </row>
    <row r="2861" spans="1:1" x14ac:dyDescent="0.25">
      <c r="A2861" s="32"/>
    </row>
    <row r="2862" spans="1:1" x14ac:dyDescent="0.25">
      <c r="A2862" s="32"/>
    </row>
    <row r="2863" spans="1:1" x14ac:dyDescent="0.25">
      <c r="A2863" s="32"/>
    </row>
    <row r="2864" spans="1:1" x14ac:dyDescent="0.25">
      <c r="A2864" s="32"/>
    </row>
    <row r="2865" spans="1:1" x14ac:dyDescent="0.25">
      <c r="A2865" s="32"/>
    </row>
    <row r="2866" spans="1:1" x14ac:dyDescent="0.25">
      <c r="A2866" s="32"/>
    </row>
    <row r="2867" spans="1:1" x14ac:dyDescent="0.25">
      <c r="A2867" s="32"/>
    </row>
    <row r="2868" spans="1:1" x14ac:dyDescent="0.25">
      <c r="A2868" s="32"/>
    </row>
    <row r="2869" spans="1:1" x14ac:dyDescent="0.25">
      <c r="A2869" s="32"/>
    </row>
    <row r="2870" spans="1:1" x14ac:dyDescent="0.25">
      <c r="A2870" s="32"/>
    </row>
    <row r="2871" spans="1:1" x14ac:dyDescent="0.25">
      <c r="A2871" s="32"/>
    </row>
    <row r="2872" spans="1:1" x14ac:dyDescent="0.25">
      <c r="A2872" s="32"/>
    </row>
    <row r="2873" spans="1:1" x14ac:dyDescent="0.25">
      <c r="A2873" s="32"/>
    </row>
    <row r="2874" spans="1:1" x14ac:dyDescent="0.25">
      <c r="A2874" s="32"/>
    </row>
    <row r="2875" spans="1:1" x14ac:dyDescent="0.25">
      <c r="A2875" s="32"/>
    </row>
    <row r="2876" spans="1:1" x14ac:dyDescent="0.25">
      <c r="A2876" s="32"/>
    </row>
    <row r="2877" spans="1:1" x14ac:dyDescent="0.25">
      <c r="A2877" s="32"/>
    </row>
    <row r="2878" spans="1:1" x14ac:dyDescent="0.25">
      <c r="A2878" s="32"/>
    </row>
    <row r="2879" spans="1:1" x14ac:dyDescent="0.25">
      <c r="A2879" s="32"/>
    </row>
    <row r="2880" spans="1:1" x14ac:dyDescent="0.25">
      <c r="A2880" s="32"/>
    </row>
    <row r="2881" spans="1:1" x14ac:dyDescent="0.25">
      <c r="A2881" s="32"/>
    </row>
    <row r="2882" spans="1:1" x14ac:dyDescent="0.25">
      <c r="A2882" s="32"/>
    </row>
    <row r="2883" spans="1:1" x14ac:dyDescent="0.25">
      <c r="A2883" s="32"/>
    </row>
    <row r="2884" spans="1:1" x14ac:dyDescent="0.25">
      <c r="A2884" s="32"/>
    </row>
    <row r="2885" spans="1:1" x14ac:dyDescent="0.25">
      <c r="A2885" s="32"/>
    </row>
    <row r="2886" spans="1:1" x14ac:dyDescent="0.25">
      <c r="A2886" s="32"/>
    </row>
    <row r="2887" spans="1:1" x14ac:dyDescent="0.25">
      <c r="A2887" s="32"/>
    </row>
    <row r="2888" spans="1:1" x14ac:dyDescent="0.25">
      <c r="A2888" s="32"/>
    </row>
    <row r="2889" spans="1:1" x14ac:dyDescent="0.25">
      <c r="A2889" s="32"/>
    </row>
    <row r="2890" spans="1:1" x14ac:dyDescent="0.25">
      <c r="A2890" s="32"/>
    </row>
    <row r="2891" spans="1:1" x14ac:dyDescent="0.25">
      <c r="A2891" s="32"/>
    </row>
    <row r="2892" spans="1:1" x14ac:dyDescent="0.25">
      <c r="A2892" s="32"/>
    </row>
    <row r="2893" spans="1:1" x14ac:dyDescent="0.25">
      <c r="A2893" s="32"/>
    </row>
    <row r="2894" spans="1:1" x14ac:dyDescent="0.25">
      <c r="A2894" s="32"/>
    </row>
    <row r="2895" spans="1:1" x14ac:dyDescent="0.25">
      <c r="A2895" s="32"/>
    </row>
    <row r="2896" spans="1:1" x14ac:dyDescent="0.25">
      <c r="A2896" s="32"/>
    </row>
    <row r="2897" spans="1:1" x14ac:dyDescent="0.25">
      <c r="A2897" s="32"/>
    </row>
    <row r="2898" spans="1:1" x14ac:dyDescent="0.25">
      <c r="A2898" s="32"/>
    </row>
    <row r="2899" spans="1:1" x14ac:dyDescent="0.25">
      <c r="A2899" s="32"/>
    </row>
    <row r="2900" spans="1:1" x14ac:dyDescent="0.25">
      <c r="A2900" s="32"/>
    </row>
    <row r="2901" spans="1:1" x14ac:dyDescent="0.25">
      <c r="A2901" s="32"/>
    </row>
    <row r="2902" spans="1:1" x14ac:dyDescent="0.25">
      <c r="A2902" s="32"/>
    </row>
    <row r="2903" spans="1:1" x14ac:dyDescent="0.25">
      <c r="A2903" s="32"/>
    </row>
    <row r="2904" spans="1:1" x14ac:dyDescent="0.25">
      <c r="A2904" s="32"/>
    </row>
    <row r="2905" spans="1:1" x14ac:dyDescent="0.25">
      <c r="A2905" s="32"/>
    </row>
    <row r="2906" spans="1:1" x14ac:dyDescent="0.25">
      <c r="A2906" s="32"/>
    </row>
    <row r="2907" spans="1:1" x14ac:dyDescent="0.25">
      <c r="A2907" s="32"/>
    </row>
    <row r="2908" spans="1:1" x14ac:dyDescent="0.25">
      <c r="A2908" s="32"/>
    </row>
    <row r="2909" spans="1:1" x14ac:dyDescent="0.25">
      <c r="A2909" s="32"/>
    </row>
    <row r="2910" spans="1:1" x14ac:dyDescent="0.25">
      <c r="A2910" s="32"/>
    </row>
    <row r="2911" spans="1:1" x14ac:dyDescent="0.25">
      <c r="A2911" s="32"/>
    </row>
    <row r="2912" spans="1:1" x14ac:dyDescent="0.25">
      <c r="A2912" s="32"/>
    </row>
    <row r="2913" spans="1:1" x14ac:dyDescent="0.25">
      <c r="A2913" s="32"/>
    </row>
    <row r="2914" spans="1:1" x14ac:dyDescent="0.25">
      <c r="A2914" s="32"/>
    </row>
    <row r="2915" spans="1:1" x14ac:dyDescent="0.25">
      <c r="A2915" s="32"/>
    </row>
    <row r="2916" spans="1:1" x14ac:dyDescent="0.25">
      <c r="A2916" s="32"/>
    </row>
    <row r="2917" spans="1:1" x14ac:dyDescent="0.25">
      <c r="A2917" s="32"/>
    </row>
    <row r="2918" spans="1:1" x14ac:dyDescent="0.25">
      <c r="A2918" s="32"/>
    </row>
    <row r="2919" spans="1:1" x14ac:dyDescent="0.25">
      <c r="A2919" s="32"/>
    </row>
    <row r="2920" spans="1:1" x14ac:dyDescent="0.25">
      <c r="A2920" s="32"/>
    </row>
    <row r="2921" spans="1:1" x14ac:dyDescent="0.25">
      <c r="A2921" s="32"/>
    </row>
    <row r="2922" spans="1:1" x14ac:dyDescent="0.25">
      <c r="A2922" s="32"/>
    </row>
    <row r="2923" spans="1:1" x14ac:dyDescent="0.25">
      <c r="A2923" s="32"/>
    </row>
    <row r="2924" spans="1:1" x14ac:dyDescent="0.25">
      <c r="A2924" s="32"/>
    </row>
    <row r="2925" spans="1:1" x14ac:dyDescent="0.25">
      <c r="A2925" s="32"/>
    </row>
    <row r="2926" spans="1:1" x14ac:dyDescent="0.25">
      <c r="A2926" s="32"/>
    </row>
    <row r="2927" spans="1:1" x14ac:dyDescent="0.25">
      <c r="A2927" s="32"/>
    </row>
    <row r="2928" spans="1:1" x14ac:dyDescent="0.25">
      <c r="A2928" s="32"/>
    </row>
    <row r="2929" spans="1:1" x14ac:dyDescent="0.25">
      <c r="A2929" s="32"/>
    </row>
    <row r="2930" spans="1:1" x14ac:dyDescent="0.25">
      <c r="A2930" s="32"/>
    </row>
    <row r="2931" spans="1:1" x14ac:dyDescent="0.25">
      <c r="A2931" s="32"/>
    </row>
    <row r="2932" spans="1:1" x14ac:dyDescent="0.25">
      <c r="A2932" s="32"/>
    </row>
    <row r="2933" spans="1:1" x14ac:dyDescent="0.25">
      <c r="A2933" s="32"/>
    </row>
    <row r="2934" spans="1:1" x14ac:dyDescent="0.25">
      <c r="A2934" s="32"/>
    </row>
    <row r="2935" spans="1:1" x14ac:dyDescent="0.25">
      <c r="A2935" s="32"/>
    </row>
    <row r="2936" spans="1:1" x14ac:dyDescent="0.25">
      <c r="A2936" s="32"/>
    </row>
    <row r="2937" spans="1:1" x14ac:dyDescent="0.25">
      <c r="A2937" s="32"/>
    </row>
    <row r="2938" spans="1:1" x14ac:dyDescent="0.25">
      <c r="A2938" s="32"/>
    </row>
    <row r="2939" spans="1:1" x14ac:dyDescent="0.25">
      <c r="A2939" s="32"/>
    </row>
    <row r="2940" spans="1:1" x14ac:dyDescent="0.25">
      <c r="A2940" s="32"/>
    </row>
    <row r="2941" spans="1:1" x14ac:dyDescent="0.25">
      <c r="A2941" s="32"/>
    </row>
    <row r="2942" spans="1:1" x14ac:dyDescent="0.25">
      <c r="A2942" s="32"/>
    </row>
    <row r="2943" spans="1:1" x14ac:dyDescent="0.25">
      <c r="A2943" s="32"/>
    </row>
    <row r="2944" spans="1:1" x14ac:dyDescent="0.25">
      <c r="A2944" s="32"/>
    </row>
    <row r="2945" spans="1:1" x14ac:dyDescent="0.25">
      <c r="A2945" s="32"/>
    </row>
    <row r="2946" spans="1:1" x14ac:dyDescent="0.25">
      <c r="A2946" s="32"/>
    </row>
    <row r="2947" spans="1:1" x14ac:dyDescent="0.25">
      <c r="A2947" s="32"/>
    </row>
    <row r="2948" spans="1:1" x14ac:dyDescent="0.25">
      <c r="A2948" s="32"/>
    </row>
    <row r="2949" spans="1:1" x14ac:dyDescent="0.25">
      <c r="A2949" s="32"/>
    </row>
    <row r="2950" spans="1:1" x14ac:dyDescent="0.25">
      <c r="A2950" s="32"/>
    </row>
    <row r="2951" spans="1:1" x14ac:dyDescent="0.25">
      <c r="A2951" s="32"/>
    </row>
    <row r="2952" spans="1:1" x14ac:dyDescent="0.25">
      <c r="A2952" s="32"/>
    </row>
    <row r="2953" spans="1:1" x14ac:dyDescent="0.25">
      <c r="A2953" s="32"/>
    </row>
    <row r="2954" spans="1:1" x14ac:dyDescent="0.25">
      <c r="A2954" s="32"/>
    </row>
    <row r="2955" spans="1:1" x14ac:dyDescent="0.25">
      <c r="A2955" s="32"/>
    </row>
    <row r="2956" spans="1:1" x14ac:dyDescent="0.25">
      <c r="A2956" s="32"/>
    </row>
    <row r="2957" spans="1:1" x14ac:dyDescent="0.25">
      <c r="A2957" s="32"/>
    </row>
    <row r="2958" spans="1:1" x14ac:dyDescent="0.25">
      <c r="A2958" s="32"/>
    </row>
    <row r="2959" spans="1:1" x14ac:dyDescent="0.25">
      <c r="A2959" s="32"/>
    </row>
    <row r="2960" spans="1:1" x14ac:dyDescent="0.25">
      <c r="A2960" s="32"/>
    </row>
    <row r="2961" spans="1:1" x14ac:dyDescent="0.25">
      <c r="A2961" s="32"/>
    </row>
    <row r="2962" spans="1:1" x14ac:dyDescent="0.25">
      <c r="A2962" s="32"/>
    </row>
    <row r="2963" spans="1:1" x14ac:dyDescent="0.25">
      <c r="A2963" s="32"/>
    </row>
    <row r="2964" spans="1:1" x14ac:dyDescent="0.25">
      <c r="A2964" s="32"/>
    </row>
    <row r="2965" spans="1:1" x14ac:dyDescent="0.25">
      <c r="A2965" s="32"/>
    </row>
    <row r="2966" spans="1:1" x14ac:dyDescent="0.25">
      <c r="A2966" s="32"/>
    </row>
    <row r="2967" spans="1:1" x14ac:dyDescent="0.25">
      <c r="A2967" s="32"/>
    </row>
    <row r="2968" spans="1:1" x14ac:dyDescent="0.25">
      <c r="A2968" s="32"/>
    </row>
    <row r="2969" spans="1:1" x14ac:dyDescent="0.25">
      <c r="A2969" s="32"/>
    </row>
    <row r="2970" spans="1:1" x14ac:dyDescent="0.25">
      <c r="A2970" s="32"/>
    </row>
    <row r="2971" spans="1:1" x14ac:dyDescent="0.25">
      <c r="A2971" s="32"/>
    </row>
    <row r="2972" spans="1:1" x14ac:dyDescent="0.25">
      <c r="A2972" s="32"/>
    </row>
    <row r="2973" spans="1:1" x14ac:dyDescent="0.25">
      <c r="A2973" s="32"/>
    </row>
    <row r="2974" spans="1:1" x14ac:dyDescent="0.25">
      <c r="A2974" s="32"/>
    </row>
    <row r="2975" spans="1:1" x14ac:dyDescent="0.25">
      <c r="A2975" s="32"/>
    </row>
    <row r="2976" spans="1:1" x14ac:dyDescent="0.25">
      <c r="A2976" s="32"/>
    </row>
    <row r="2977" spans="1:1" x14ac:dyDescent="0.25">
      <c r="A2977" s="32"/>
    </row>
    <row r="2978" spans="1:1" x14ac:dyDescent="0.25">
      <c r="A2978" s="32"/>
    </row>
    <row r="2979" spans="1:1" x14ac:dyDescent="0.25">
      <c r="A2979" s="32"/>
    </row>
    <row r="2980" spans="1:1" x14ac:dyDescent="0.25">
      <c r="A2980" s="32"/>
    </row>
    <row r="2981" spans="1:1" x14ac:dyDescent="0.25">
      <c r="A2981" s="32"/>
    </row>
    <row r="2982" spans="1:1" x14ac:dyDescent="0.25">
      <c r="A2982" s="32"/>
    </row>
    <row r="2983" spans="1:1" x14ac:dyDescent="0.25">
      <c r="A2983" s="32"/>
    </row>
    <row r="2984" spans="1:1" x14ac:dyDescent="0.25">
      <c r="A2984" s="32"/>
    </row>
    <row r="2985" spans="1:1" x14ac:dyDescent="0.25">
      <c r="A2985" s="32"/>
    </row>
    <row r="2986" spans="1:1" x14ac:dyDescent="0.25">
      <c r="A2986" s="32"/>
    </row>
    <row r="2987" spans="1:1" x14ac:dyDescent="0.25">
      <c r="A2987" s="32"/>
    </row>
    <row r="2988" spans="1:1" x14ac:dyDescent="0.25">
      <c r="A2988" s="32"/>
    </row>
    <row r="2989" spans="1:1" x14ac:dyDescent="0.25">
      <c r="A2989" s="32"/>
    </row>
    <row r="2990" spans="1:1" x14ac:dyDescent="0.25">
      <c r="A2990" s="32"/>
    </row>
    <row r="2991" spans="1:1" x14ac:dyDescent="0.25">
      <c r="A2991" s="32"/>
    </row>
    <row r="2992" spans="1:1" x14ac:dyDescent="0.25">
      <c r="A2992" s="32"/>
    </row>
    <row r="2993" spans="1:1" x14ac:dyDescent="0.25">
      <c r="A2993" s="32"/>
    </row>
    <row r="2994" spans="1:1" x14ac:dyDescent="0.25">
      <c r="A2994" s="32"/>
    </row>
    <row r="2995" spans="1:1" x14ac:dyDescent="0.25">
      <c r="A2995" s="32"/>
    </row>
    <row r="2996" spans="1:1" x14ac:dyDescent="0.25">
      <c r="A2996" s="32"/>
    </row>
    <row r="2997" spans="1:1" x14ac:dyDescent="0.25">
      <c r="A2997" s="32"/>
    </row>
    <row r="2998" spans="1:1" x14ac:dyDescent="0.25">
      <c r="A2998" s="32"/>
    </row>
    <row r="2999" spans="1:1" x14ac:dyDescent="0.25">
      <c r="A2999" s="32"/>
    </row>
    <row r="3000" spans="1:1" x14ac:dyDescent="0.25">
      <c r="A3000" s="32"/>
    </row>
    <row r="3001" spans="1:1" x14ac:dyDescent="0.25">
      <c r="A3001" s="32"/>
    </row>
    <row r="3002" spans="1:1" x14ac:dyDescent="0.25">
      <c r="A3002" s="32"/>
    </row>
    <row r="3003" spans="1:1" x14ac:dyDescent="0.25">
      <c r="A3003" s="32"/>
    </row>
    <row r="3004" spans="1:1" x14ac:dyDescent="0.25">
      <c r="A3004" s="32"/>
    </row>
    <row r="3005" spans="1:1" x14ac:dyDescent="0.25">
      <c r="A3005" s="32"/>
    </row>
    <row r="3006" spans="1:1" x14ac:dyDescent="0.25">
      <c r="A3006" s="32"/>
    </row>
    <row r="3007" spans="1:1" x14ac:dyDescent="0.25">
      <c r="A3007" s="32"/>
    </row>
    <row r="3008" spans="1:1" x14ac:dyDescent="0.25">
      <c r="A3008" s="32"/>
    </row>
    <row r="3009" spans="1:1" x14ac:dyDescent="0.25">
      <c r="A3009" s="32"/>
    </row>
    <row r="3010" spans="1:1" x14ac:dyDescent="0.25">
      <c r="A3010" s="32"/>
    </row>
    <row r="3011" spans="1:1" x14ac:dyDescent="0.25">
      <c r="A3011" s="32"/>
    </row>
    <row r="3012" spans="1:1" x14ac:dyDescent="0.25">
      <c r="A3012" s="32"/>
    </row>
    <row r="3013" spans="1:1" x14ac:dyDescent="0.25">
      <c r="A3013" s="32"/>
    </row>
    <row r="3014" spans="1:1" x14ac:dyDescent="0.25">
      <c r="A3014" s="32"/>
    </row>
    <row r="3015" spans="1:1" x14ac:dyDescent="0.25">
      <c r="A3015" s="32"/>
    </row>
    <row r="3016" spans="1:1" x14ac:dyDescent="0.25">
      <c r="A3016" s="32"/>
    </row>
    <row r="3017" spans="1:1" x14ac:dyDescent="0.25">
      <c r="A3017" s="32"/>
    </row>
    <row r="3018" spans="1:1" x14ac:dyDescent="0.25">
      <c r="A3018" s="32"/>
    </row>
    <row r="3019" spans="1:1" x14ac:dyDescent="0.25">
      <c r="A3019" s="32"/>
    </row>
    <row r="3020" spans="1:1" x14ac:dyDescent="0.25">
      <c r="A3020" s="32"/>
    </row>
    <row r="3021" spans="1:1" x14ac:dyDescent="0.25">
      <c r="A3021" s="32"/>
    </row>
    <row r="3022" spans="1:1" x14ac:dyDescent="0.25">
      <c r="A3022" s="32"/>
    </row>
    <row r="3023" spans="1:1" x14ac:dyDescent="0.25">
      <c r="A3023" s="32"/>
    </row>
    <row r="3024" spans="1:1" x14ac:dyDescent="0.25">
      <c r="A3024" s="32"/>
    </row>
    <row r="3025" spans="1:1" x14ac:dyDescent="0.25">
      <c r="A3025" s="32"/>
    </row>
    <row r="3026" spans="1:1" x14ac:dyDescent="0.25">
      <c r="A3026" s="32"/>
    </row>
    <row r="3027" spans="1:1" x14ac:dyDescent="0.25">
      <c r="A3027" s="32"/>
    </row>
    <row r="3028" spans="1:1" x14ac:dyDescent="0.25">
      <c r="A3028" s="32"/>
    </row>
    <row r="3029" spans="1:1" x14ac:dyDescent="0.25">
      <c r="A3029" s="32"/>
    </row>
    <row r="3030" spans="1:1" x14ac:dyDescent="0.25">
      <c r="A3030" s="32"/>
    </row>
    <row r="3031" spans="1:1" x14ac:dyDescent="0.25">
      <c r="A3031" s="32"/>
    </row>
    <row r="3032" spans="1:1" x14ac:dyDescent="0.25">
      <c r="A3032" s="32"/>
    </row>
    <row r="3033" spans="1:1" x14ac:dyDescent="0.25">
      <c r="A3033" s="32"/>
    </row>
    <row r="3034" spans="1:1" x14ac:dyDescent="0.25">
      <c r="A3034" s="32"/>
    </row>
    <row r="3035" spans="1:1" x14ac:dyDescent="0.25">
      <c r="A3035" s="32"/>
    </row>
    <row r="3036" spans="1:1" x14ac:dyDescent="0.25">
      <c r="A3036" s="32"/>
    </row>
    <row r="3037" spans="1:1" x14ac:dyDescent="0.25">
      <c r="A3037" s="32"/>
    </row>
    <row r="3038" spans="1:1" x14ac:dyDescent="0.25">
      <c r="A3038" s="32"/>
    </row>
    <row r="3039" spans="1:1" x14ac:dyDescent="0.25">
      <c r="A3039" s="32"/>
    </row>
    <row r="3040" spans="1:1" x14ac:dyDescent="0.25">
      <c r="A3040" s="32"/>
    </row>
    <row r="3041" spans="1:1" x14ac:dyDescent="0.25">
      <c r="A3041" s="32"/>
    </row>
    <row r="3042" spans="1:1" x14ac:dyDescent="0.25">
      <c r="A3042" s="32"/>
    </row>
    <row r="3043" spans="1:1" x14ac:dyDescent="0.25">
      <c r="A3043" s="32"/>
    </row>
    <row r="3044" spans="1:1" x14ac:dyDescent="0.25">
      <c r="A3044" s="32"/>
    </row>
    <row r="3045" spans="1:1" x14ac:dyDescent="0.25">
      <c r="A3045" s="32"/>
    </row>
    <row r="3046" spans="1:1" x14ac:dyDescent="0.25">
      <c r="A3046" s="32"/>
    </row>
    <row r="3047" spans="1:1" x14ac:dyDescent="0.25">
      <c r="A3047" s="32"/>
    </row>
    <row r="3048" spans="1:1" x14ac:dyDescent="0.25">
      <c r="A3048" s="32"/>
    </row>
    <row r="3049" spans="1:1" x14ac:dyDescent="0.25">
      <c r="A3049" s="32"/>
    </row>
    <row r="3050" spans="1:1" x14ac:dyDescent="0.25">
      <c r="A3050" s="32"/>
    </row>
    <row r="3051" spans="1:1" x14ac:dyDescent="0.25">
      <c r="A3051" s="32"/>
    </row>
    <row r="3052" spans="1:1" x14ac:dyDescent="0.25">
      <c r="A3052" s="32"/>
    </row>
    <row r="3053" spans="1:1" x14ac:dyDescent="0.25">
      <c r="A3053" s="32"/>
    </row>
    <row r="3054" spans="1:1" x14ac:dyDescent="0.25">
      <c r="A3054" s="32"/>
    </row>
    <row r="3055" spans="1:1" x14ac:dyDescent="0.25">
      <c r="A3055" s="32"/>
    </row>
    <row r="3056" spans="1:1" x14ac:dyDescent="0.25">
      <c r="A3056" s="32"/>
    </row>
    <row r="3057" spans="1:1" x14ac:dyDescent="0.25">
      <c r="A3057" s="32"/>
    </row>
    <row r="3058" spans="1:1" x14ac:dyDescent="0.25">
      <c r="A3058" s="32"/>
    </row>
    <row r="3059" spans="1:1" x14ac:dyDescent="0.25">
      <c r="A3059" s="32"/>
    </row>
    <row r="3060" spans="1:1" x14ac:dyDescent="0.25">
      <c r="A3060" s="32"/>
    </row>
    <row r="3061" spans="1:1" x14ac:dyDescent="0.25">
      <c r="A3061" s="32"/>
    </row>
    <row r="3062" spans="1:1" x14ac:dyDescent="0.25">
      <c r="A3062" s="32"/>
    </row>
    <row r="3063" spans="1:1" x14ac:dyDescent="0.25">
      <c r="A3063" s="32"/>
    </row>
    <row r="3064" spans="1:1" x14ac:dyDescent="0.25">
      <c r="A3064" s="32"/>
    </row>
    <row r="3065" spans="1:1" x14ac:dyDescent="0.25">
      <c r="A3065" s="32"/>
    </row>
    <row r="3066" spans="1:1" x14ac:dyDescent="0.25">
      <c r="A3066" s="32"/>
    </row>
    <row r="3067" spans="1:1" x14ac:dyDescent="0.25">
      <c r="A3067" s="32"/>
    </row>
    <row r="3068" spans="1:1" x14ac:dyDescent="0.25">
      <c r="A3068" s="32"/>
    </row>
    <row r="3069" spans="1:1" x14ac:dyDescent="0.25">
      <c r="A3069" s="32"/>
    </row>
    <row r="3070" spans="1:1" x14ac:dyDescent="0.25">
      <c r="A3070" s="32"/>
    </row>
    <row r="3071" spans="1:1" x14ac:dyDescent="0.25">
      <c r="A3071" s="32"/>
    </row>
    <row r="3072" spans="1:1" x14ac:dyDescent="0.25">
      <c r="A3072" s="32"/>
    </row>
    <row r="3073" spans="1:1" x14ac:dyDescent="0.25">
      <c r="A3073" s="32"/>
    </row>
    <row r="3074" spans="1:1" x14ac:dyDescent="0.25">
      <c r="A3074" s="32"/>
    </row>
    <row r="3075" spans="1:1" x14ac:dyDescent="0.25">
      <c r="A3075" s="32"/>
    </row>
    <row r="3076" spans="1:1" x14ac:dyDescent="0.25">
      <c r="A3076" s="32"/>
    </row>
    <row r="3077" spans="1:1" x14ac:dyDescent="0.25">
      <c r="A3077" s="32"/>
    </row>
    <row r="3078" spans="1:1" x14ac:dyDescent="0.25">
      <c r="A3078" s="32"/>
    </row>
    <row r="3079" spans="1:1" x14ac:dyDescent="0.25">
      <c r="A3079" s="32"/>
    </row>
    <row r="3080" spans="1:1" x14ac:dyDescent="0.25">
      <c r="A3080" s="32"/>
    </row>
    <row r="3081" spans="1:1" x14ac:dyDescent="0.25">
      <c r="A3081" s="32"/>
    </row>
    <row r="3082" spans="1:1" x14ac:dyDescent="0.25">
      <c r="A3082" s="32"/>
    </row>
    <row r="3083" spans="1:1" x14ac:dyDescent="0.25">
      <c r="A3083" s="32"/>
    </row>
    <row r="3084" spans="1:1" x14ac:dyDescent="0.25">
      <c r="A3084" s="32"/>
    </row>
    <row r="3085" spans="1:1" x14ac:dyDescent="0.25">
      <c r="A3085" s="32"/>
    </row>
    <row r="3086" spans="1:1" x14ac:dyDescent="0.25">
      <c r="A3086" s="32"/>
    </row>
    <row r="3087" spans="1:1" x14ac:dyDescent="0.25">
      <c r="A3087" s="32"/>
    </row>
    <row r="3088" spans="1:1" x14ac:dyDescent="0.25">
      <c r="A3088" s="32"/>
    </row>
    <row r="3089" spans="1:1" x14ac:dyDescent="0.25">
      <c r="A3089" s="32"/>
    </row>
    <row r="3090" spans="1:1" x14ac:dyDescent="0.25">
      <c r="A3090" s="32"/>
    </row>
    <row r="3091" spans="1:1" x14ac:dyDescent="0.25">
      <c r="A3091" s="32"/>
    </row>
    <row r="3092" spans="1:1" x14ac:dyDescent="0.25">
      <c r="A3092" s="32"/>
    </row>
    <row r="3093" spans="1:1" x14ac:dyDescent="0.25">
      <c r="A3093" s="32"/>
    </row>
    <row r="3094" spans="1:1" x14ac:dyDescent="0.25">
      <c r="A3094" s="32"/>
    </row>
    <row r="3095" spans="1:1" x14ac:dyDescent="0.25">
      <c r="A3095" s="32"/>
    </row>
    <row r="3096" spans="1:1" x14ac:dyDescent="0.25">
      <c r="A3096" s="32"/>
    </row>
    <row r="3097" spans="1:1" x14ac:dyDescent="0.25">
      <c r="A3097" s="32"/>
    </row>
    <row r="3098" spans="1:1" x14ac:dyDescent="0.25">
      <c r="A3098" s="32"/>
    </row>
    <row r="3099" spans="1:1" x14ac:dyDescent="0.25">
      <c r="A3099" s="32"/>
    </row>
    <row r="3100" spans="1:1" x14ac:dyDescent="0.25">
      <c r="A3100" s="32"/>
    </row>
    <row r="3101" spans="1:1" x14ac:dyDescent="0.25">
      <c r="A3101" s="32"/>
    </row>
    <row r="3102" spans="1:1" x14ac:dyDescent="0.25">
      <c r="A3102" s="32"/>
    </row>
    <row r="3103" spans="1:1" x14ac:dyDescent="0.25">
      <c r="A3103" s="32"/>
    </row>
    <row r="3104" spans="1:1" x14ac:dyDescent="0.25">
      <c r="A3104" s="32"/>
    </row>
    <row r="3105" spans="1:1" x14ac:dyDescent="0.25">
      <c r="A3105" s="32"/>
    </row>
    <row r="3106" spans="1:1" x14ac:dyDescent="0.25">
      <c r="A3106" s="32"/>
    </row>
    <row r="3107" spans="1:1" x14ac:dyDescent="0.25">
      <c r="A3107" s="32"/>
    </row>
    <row r="3108" spans="1:1" x14ac:dyDescent="0.25">
      <c r="A3108" s="32"/>
    </row>
    <row r="3109" spans="1:1" x14ac:dyDescent="0.25">
      <c r="A3109" s="32"/>
    </row>
    <row r="3110" spans="1:1" x14ac:dyDescent="0.25">
      <c r="A3110" s="32"/>
    </row>
    <row r="3111" spans="1:1" x14ac:dyDescent="0.25">
      <c r="A3111" s="32"/>
    </row>
    <row r="3112" spans="1:1" x14ac:dyDescent="0.25">
      <c r="A3112" s="32"/>
    </row>
    <row r="3113" spans="1:1" x14ac:dyDescent="0.25">
      <c r="A3113" s="32"/>
    </row>
    <row r="3114" spans="1:1" x14ac:dyDescent="0.25">
      <c r="A3114" s="32"/>
    </row>
    <row r="3115" spans="1:1" x14ac:dyDescent="0.25">
      <c r="A3115" s="32"/>
    </row>
    <row r="3116" spans="1:1" x14ac:dyDescent="0.25">
      <c r="A3116" s="32"/>
    </row>
    <row r="3117" spans="1:1" x14ac:dyDescent="0.25">
      <c r="A3117" s="32"/>
    </row>
    <row r="3118" spans="1:1" x14ac:dyDescent="0.25">
      <c r="A3118" s="32"/>
    </row>
    <row r="3119" spans="1:1" x14ac:dyDescent="0.25">
      <c r="A3119" s="32"/>
    </row>
    <row r="3120" spans="1:1" x14ac:dyDescent="0.25">
      <c r="A3120" s="32"/>
    </row>
    <row r="3121" spans="1:1" x14ac:dyDescent="0.25">
      <c r="A3121" s="32"/>
    </row>
    <row r="3122" spans="1:1" x14ac:dyDescent="0.25">
      <c r="A3122" s="32"/>
    </row>
    <row r="3123" spans="1:1" x14ac:dyDescent="0.25">
      <c r="A3123" s="32"/>
    </row>
    <row r="3124" spans="1:1" x14ac:dyDescent="0.25">
      <c r="A3124" s="32"/>
    </row>
    <row r="3125" spans="1:1" x14ac:dyDescent="0.25">
      <c r="A3125" s="32"/>
    </row>
    <row r="3126" spans="1:1" x14ac:dyDescent="0.25">
      <c r="A3126" s="32"/>
    </row>
    <row r="3127" spans="1:1" x14ac:dyDescent="0.25">
      <c r="A3127" s="32"/>
    </row>
    <row r="3128" spans="1:1" x14ac:dyDescent="0.25">
      <c r="A3128" s="32"/>
    </row>
    <row r="3129" spans="1:1" x14ac:dyDescent="0.25">
      <c r="A3129" s="32"/>
    </row>
    <row r="3130" spans="1:1" x14ac:dyDescent="0.25">
      <c r="A3130" s="32"/>
    </row>
    <row r="3131" spans="1:1" x14ac:dyDescent="0.25">
      <c r="A3131" s="32"/>
    </row>
    <row r="3132" spans="1:1" x14ac:dyDescent="0.25">
      <c r="A3132" s="32"/>
    </row>
    <row r="3133" spans="1:1" x14ac:dyDescent="0.25">
      <c r="A3133" s="32"/>
    </row>
    <row r="3134" spans="1:1" x14ac:dyDescent="0.25">
      <c r="A3134" s="32"/>
    </row>
    <row r="3135" spans="1:1" x14ac:dyDescent="0.25">
      <c r="A3135" s="32"/>
    </row>
    <row r="3136" spans="1:1" x14ac:dyDescent="0.25">
      <c r="A3136" s="32"/>
    </row>
    <row r="3137" spans="1:1" x14ac:dyDescent="0.25">
      <c r="A3137" s="32"/>
    </row>
    <row r="3138" spans="1:1" x14ac:dyDescent="0.25">
      <c r="A3138" s="32"/>
    </row>
    <row r="3139" spans="1:1" x14ac:dyDescent="0.25">
      <c r="A3139" s="32"/>
    </row>
    <row r="3140" spans="1:1" x14ac:dyDescent="0.25">
      <c r="A3140" s="32"/>
    </row>
    <row r="3141" spans="1:1" x14ac:dyDescent="0.25">
      <c r="A3141" s="32"/>
    </row>
    <row r="3142" spans="1:1" x14ac:dyDescent="0.25">
      <c r="A3142" s="32"/>
    </row>
    <row r="3143" spans="1:1" x14ac:dyDescent="0.25">
      <c r="A3143" s="32"/>
    </row>
    <row r="3144" spans="1:1" x14ac:dyDescent="0.25">
      <c r="A3144" s="32"/>
    </row>
    <row r="3145" spans="1:1" x14ac:dyDescent="0.25">
      <c r="A3145" s="32"/>
    </row>
    <row r="3146" spans="1:1" x14ac:dyDescent="0.25">
      <c r="A3146" s="32"/>
    </row>
    <row r="3147" spans="1:1" x14ac:dyDescent="0.25">
      <c r="A3147" s="32"/>
    </row>
    <row r="3148" spans="1:1" x14ac:dyDescent="0.25">
      <c r="A3148" s="32"/>
    </row>
    <row r="3149" spans="1:1" x14ac:dyDescent="0.25">
      <c r="A3149" s="32"/>
    </row>
    <row r="3150" spans="1:1" x14ac:dyDescent="0.25">
      <c r="A3150" s="32"/>
    </row>
    <row r="3151" spans="1:1" x14ac:dyDescent="0.25">
      <c r="A3151" s="32"/>
    </row>
    <row r="3152" spans="1:1" x14ac:dyDescent="0.25">
      <c r="A3152" s="32"/>
    </row>
    <row r="3153" spans="1:1" x14ac:dyDescent="0.25">
      <c r="A3153" s="32"/>
    </row>
    <row r="3154" spans="1:1" x14ac:dyDescent="0.25">
      <c r="A3154" s="32"/>
    </row>
    <row r="3155" spans="1:1" x14ac:dyDescent="0.25">
      <c r="A3155" s="32"/>
    </row>
    <row r="3156" spans="1:1" x14ac:dyDescent="0.25">
      <c r="A3156" s="32"/>
    </row>
    <row r="3157" spans="1:1" x14ac:dyDescent="0.25">
      <c r="A3157" s="32"/>
    </row>
    <row r="3158" spans="1:1" x14ac:dyDescent="0.25">
      <c r="A3158" s="32"/>
    </row>
    <row r="3159" spans="1:1" x14ac:dyDescent="0.25">
      <c r="A3159" s="32"/>
    </row>
    <row r="3160" spans="1:1" x14ac:dyDescent="0.25">
      <c r="A3160" s="32"/>
    </row>
    <row r="3161" spans="1:1" x14ac:dyDescent="0.25">
      <c r="A3161" s="32"/>
    </row>
    <row r="3162" spans="1:1" x14ac:dyDescent="0.25">
      <c r="A3162" s="32"/>
    </row>
    <row r="3163" spans="1:1" x14ac:dyDescent="0.25">
      <c r="A3163" s="32"/>
    </row>
    <row r="3164" spans="1:1" x14ac:dyDescent="0.25">
      <c r="A3164" s="32"/>
    </row>
    <row r="3165" spans="1:1" x14ac:dyDescent="0.25">
      <c r="A3165" s="32"/>
    </row>
    <row r="3166" spans="1:1" x14ac:dyDescent="0.25">
      <c r="A3166" s="32"/>
    </row>
    <row r="3167" spans="1:1" x14ac:dyDescent="0.25">
      <c r="A3167" s="32"/>
    </row>
    <row r="3168" spans="1:1" x14ac:dyDescent="0.25">
      <c r="A3168" s="32"/>
    </row>
    <row r="3169" spans="1:1" x14ac:dyDescent="0.25">
      <c r="A3169" s="32"/>
    </row>
    <row r="3170" spans="1:1" x14ac:dyDescent="0.25">
      <c r="A3170" s="32"/>
    </row>
    <row r="3171" spans="1:1" x14ac:dyDescent="0.25">
      <c r="A3171" s="32"/>
    </row>
    <row r="3172" spans="1:1" x14ac:dyDescent="0.25">
      <c r="A3172" s="32"/>
    </row>
    <row r="3173" spans="1:1" x14ac:dyDescent="0.25">
      <c r="A3173" s="32"/>
    </row>
    <row r="3174" spans="1:1" x14ac:dyDescent="0.25">
      <c r="A3174" s="32"/>
    </row>
    <row r="3175" spans="1:1" x14ac:dyDescent="0.25">
      <c r="A3175" s="32"/>
    </row>
    <row r="3176" spans="1:1" x14ac:dyDescent="0.25">
      <c r="A3176" s="32"/>
    </row>
    <row r="3177" spans="1:1" x14ac:dyDescent="0.25">
      <c r="A3177" s="32"/>
    </row>
    <row r="3178" spans="1:1" x14ac:dyDescent="0.25">
      <c r="A3178" s="32"/>
    </row>
    <row r="3179" spans="1:1" x14ac:dyDescent="0.25">
      <c r="A3179" s="32"/>
    </row>
    <row r="3180" spans="1:1" x14ac:dyDescent="0.25">
      <c r="A3180" s="32"/>
    </row>
    <row r="3181" spans="1:1" x14ac:dyDescent="0.25">
      <c r="A3181" s="32"/>
    </row>
    <row r="3182" spans="1:1" x14ac:dyDescent="0.25">
      <c r="A3182" s="32"/>
    </row>
    <row r="3183" spans="1:1" x14ac:dyDescent="0.25">
      <c r="A3183" s="32"/>
    </row>
    <row r="3184" spans="1:1" x14ac:dyDescent="0.25">
      <c r="A3184" s="32"/>
    </row>
    <row r="3185" spans="1:1" x14ac:dyDescent="0.25">
      <c r="A3185" s="32"/>
    </row>
    <row r="3186" spans="1:1" x14ac:dyDescent="0.25">
      <c r="A3186" s="32"/>
    </row>
    <row r="3187" spans="1:1" x14ac:dyDescent="0.25">
      <c r="A3187" s="32"/>
    </row>
    <row r="3188" spans="1:1" x14ac:dyDescent="0.25">
      <c r="A3188" s="32"/>
    </row>
    <row r="3189" spans="1:1" x14ac:dyDescent="0.25">
      <c r="A3189" s="32"/>
    </row>
    <row r="3190" spans="1:1" x14ac:dyDescent="0.25">
      <c r="A3190" s="32"/>
    </row>
    <row r="3191" spans="1:1" x14ac:dyDescent="0.25">
      <c r="A3191" s="32"/>
    </row>
    <row r="3192" spans="1:1" x14ac:dyDescent="0.25">
      <c r="A3192" s="32"/>
    </row>
    <row r="3193" spans="1:1" x14ac:dyDescent="0.25">
      <c r="A3193" s="32"/>
    </row>
    <row r="3194" spans="1:1" x14ac:dyDescent="0.25">
      <c r="A3194" s="32"/>
    </row>
    <row r="3195" spans="1:1" x14ac:dyDescent="0.25">
      <c r="A3195" s="32"/>
    </row>
    <row r="3196" spans="1:1" x14ac:dyDescent="0.25">
      <c r="A3196" s="32"/>
    </row>
    <row r="3197" spans="1:1" x14ac:dyDescent="0.25">
      <c r="A3197" s="32"/>
    </row>
    <row r="3198" spans="1:1" x14ac:dyDescent="0.25">
      <c r="A3198" s="32"/>
    </row>
    <row r="3199" spans="1:1" x14ac:dyDescent="0.25">
      <c r="A3199" s="32"/>
    </row>
    <row r="3200" spans="1:1" x14ac:dyDescent="0.25">
      <c r="A3200" s="32"/>
    </row>
    <row r="3201" spans="1:1" x14ac:dyDescent="0.25">
      <c r="A3201" s="32"/>
    </row>
    <row r="3202" spans="1:1" x14ac:dyDescent="0.25">
      <c r="A3202" s="32"/>
    </row>
    <row r="3203" spans="1:1" x14ac:dyDescent="0.25">
      <c r="A3203" s="32"/>
    </row>
    <row r="3204" spans="1:1" x14ac:dyDescent="0.25">
      <c r="A3204" s="32"/>
    </row>
    <row r="3205" spans="1:1" x14ac:dyDescent="0.25">
      <c r="A3205" s="32"/>
    </row>
    <row r="3206" spans="1:1" x14ac:dyDescent="0.25">
      <c r="A3206" s="32"/>
    </row>
    <row r="3207" spans="1:1" x14ac:dyDescent="0.25">
      <c r="A3207" s="32"/>
    </row>
    <row r="3208" spans="1:1" x14ac:dyDescent="0.25">
      <c r="A3208" s="32"/>
    </row>
    <row r="3209" spans="1:1" x14ac:dyDescent="0.25">
      <c r="A3209" s="32"/>
    </row>
    <row r="3210" spans="1:1" x14ac:dyDescent="0.25">
      <c r="A3210" s="32"/>
    </row>
    <row r="3211" spans="1:1" x14ac:dyDescent="0.25">
      <c r="A3211" s="32"/>
    </row>
    <row r="3212" spans="1:1" x14ac:dyDescent="0.25">
      <c r="A3212" s="32"/>
    </row>
    <row r="3213" spans="1:1" x14ac:dyDescent="0.25">
      <c r="A3213" s="32"/>
    </row>
    <row r="3214" spans="1:1" x14ac:dyDescent="0.25">
      <c r="A3214" s="32"/>
    </row>
    <row r="3215" spans="1:1" x14ac:dyDescent="0.25">
      <c r="A3215" s="32"/>
    </row>
    <row r="3216" spans="1:1" x14ac:dyDescent="0.25">
      <c r="A3216" s="32"/>
    </row>
    <row r="3217" spans="1:1" x14ac:dyDescent="0.25">
      <c r="A3217" s="32"/>
    </row>
    <row r="3218" spans="1:1" x14ac:dyDescent="0.25">
      <c r="A3218" s="32"/>
    </row>
    <row r="3219" spans="1:1" x14ac:dyDescent="0.25">
      <c r="A3219" s="32"/>
    </row>
    <row r="3220" spans="1:1" x14ac:dyDescent="0.25">
      <c r="A3220" s="32"/>
    </row>
    <row r="3221" spans="1:1" x14ac:dyDescent="0.25">
      <c r="A3221" s="32"/>
    </row>
    <row r="3222" spans="1:1" x14ac:dyDescent="0.25">
      <c r="A3222" s="32"/>
    </row>
    <row r="3223" spans="1:1" x14ac:dyDescent="0.25">
      <c r="A3223" s="32"/>
    </row>
    <row r="3224" spans="1:1" x14ac:dyDescent="0.25">
      <c r="A3224" s="32"/>
    </row>
    <row r="3225" spans="1:1" x14ac:dyDescent="0.25">
      <c r="A3225" s="32"/>
    </row>
    <row r="3226" spans="1:1" x14ac:dyDescent="0.25">
      <c r="A3226" s="32"/>
    </row>
    <row r="3227" spans="1:1" x14ac:dyDescent="0.25">
      <c r="A3227" s="32"/>
    </row>
    <row r="3228" spans="1:1" x14ac:dyDescent="0.25">
      <c r="A3228" s="32"/>
    </row>
    <row r="3229" spans="1:1" x14ac:dyDescent="0.25">
      <c r="A3229" s="32"/>
    </row>
    <row r="3230" spans="1:1" x14ac:dyDescent="0.25">
      <c r="A3230" s="32"/>
    </row>
    <row r="3231" spans="1:1" x14ac:dyDescent="0.25">
      <c r="A3231" s="32"/>
    </row>
    <row r="3232" spans="1:1" x14ac:dyDescent="0.25">
      <c r="A3232" s="32"/>
    </row>
    <row r="3233" spans="1:1" x14ac:dyDescent="0.25">
      <c r="A3233" s="32"/>
    </row>
    <row r="3234" spans="1:1" x14ac:dyDescent="0.25">
      <c r="A3234" s="32"/>
    </row>
    <row r="3235" spans="1:1" x14ac:dyDescent="0.25">
      <c r="A3235" s="32"/>
    </row>
    <row r="3236" spans="1:1" x14ac:dyDescent="0.25">
      <c r="A3236" s="32"/>
    </row>
    <row r="3237" spans="1:1" x14ac:dyDescent="0.25">
      <c r="A3237" s="32"/>
    </row>
    <row r="3238" spans="1:1" x14ac:dyDescent="0.25">
      <c r="A3238" s="32"/>
    </row>
    <row r="3239" spans="1:1" x14ac:dyDescent="0.25">
      <c r="A3239" s="32"/>
    </row>
    <row r="3240" spans="1:1" x14ac:dyDescent="0.25">
      <c r="A3240" s="32"/>
    </row>
    <row r="3241" spans="1:1" x14ac:dyDescent="0.25">
      <c r="A3241" s="32"/>
    </row>
    <row r="3242" spans="1:1" x14ac:dyDescent="0.25">
      <c r="A3242" s="32"/>
    </row>
    <row r="3243" spans="1:1" x14ac:dyDescent="0.25">
      <c r="A3243" s="32"/>
    </row>
    <row r="3244" spans="1:1" x14ac:dyDescent="0.25">
      <c r="A3244" s="32"/>
    </row>
    <row r="3245" spans="1:1" x14ac:dyDescent="0.25">
      <c r="A3245" s="32"/>
    </row>
    <row r="3246" spans="1:1" x14ac:dyDescent="0.25">
      <c r="A3246" s="32"/>
    </row>
    <row r="3247" spans="1:1" x14ac:dyDescent="0.25">
      <c r="A3247" s="32"/>
    </row>
    <row r="3248" spans="1:1" x14ac:dyDescent="0.25">
      <c r="A3248" s="32"/>
    </row>
    <row r="3249" spans="1:1" x14ac:dyDescent="0.25">
      <c r="A3249" s="32"/>
    </row>
    <row r="3250" spans="1:1" x14ac:dyDescent="0.25">
      <c r="A3250" s="32"/>
    </row>
    <row r="3251" spans="1:1" x14ac:dyDescent="0.25">
      <c r="A3251" s="32"/>
    </row>
    <row r="3252" spans="1:1" x14ac:dyDescent="0.25">
      <c r="A3252" s="32"/>
    </row>
    <row r="3253" spans="1:1" x14ac:dyDescent="0.25">
      <c r="A3253" s="32"/>
    </row>
    <row r="3254" spans="1:1" x14ac:dyDescent="0.25">
      <c r="A3254" s="32"/>
    </row>
    <row r="3255" spans="1:1" x14ac:dyDescent="0.25">
      <c r="A3255" s="32"/>
    </row>
    <row r="3256" spans="1:1" x14ac:dyDescent="0.25">
      <c r="A3256" s="32"/>
    </row>
    <row r="3257" spans="1:1" x14ac:dyDescent="0.25">
      <c r="A3257" s="32"/>
    </row>
    <row r="3258" spans="1:1" x14ac:dyDescent="0.25">
      <c r="A3258" s="32"/>
    </row>
    <row r="3259" spans="1:1" x14ac:dyDescent="0.25">
      <c r="A3259" s="32"/>
    </row>
    <row r="3260" spans="1:1" x14ac:dyDescent="0.25">
      <c r="A3260" s="32"/>
    </row>
    <row r="3261" spans="1:1" x14ac:dyDescent="0.25">
      <c r="A3261" s="32"/>
    </row>
    <row r="3262" spans="1:1" x14ac:dyDescent="0.25">
      <c r="A3262" s="32"/>
    </row>
    <row r="3263" spans="1:1" x14ac:dyDescent="0.25">
      <c r="A3263" s="32"/>
    </row>
    <row r="3264" spans="1:1" x14ac:dyDescent="0.25">
      <c r="A3264" s="32"/>
    </row>
    <row r="3265" spans="1:1" x14ac:dyDescent="0.25">
      <c r="A3265" s="32"/>
    </row>
    <row r="3266" spans="1:1" x14ac:dyDescent="0.25">
      <c r="A3266" s="32"/>
    </row>
    <row r="3267" spans="1:1" x14ac:dyDescent="0.25">
      <c r="A3267" s="32"/>
    </row>
    <row r="3268" spans="1:1" x14ac:dyDescent="0.25">
      <c r="A3268" s="32"/>
    </row>
    <row r="3269" spans="1:1" x14ac:dyDescent="0.25">
      <c r="A3269" s="32"/>
    </row>
    <row r="3270" spans="1:1" x14ac:dyDescent="0.25">
      <c r="A3270" s="32"/>
    </row>
    <row r="3271" spans="1:1" x14ac:dyDescent="0.25">
      <c r="A3271" s="32"/>
    </row>
    <row r="3272" spans="1:1" x14ac:dyDescent="0.25">
      <c r="A3272" s="32"/>
    </row>
    <row r="3273" spans="1:1" x14ac:dyDescent="0.25">
      <c r="A3273" s="32"/>
    </row>
    <row r="3274" spans="1:1" x14ac:dyDescent="0.25">
      <c r="A3274" s="32"/>
    </row>
    <row r="3275" spans="1:1" x14ac:dyDescent="0.25">
      <c r="A3275" s="32"/>
    </row>
    <row r="3276" spans="1:1" x14ac:dyDescent="0.25">
      <c r="A3276" s="32"/>
    </row>
    <row r="3277" spans="1:1" x14ac:dyDescent="0.25">
      <c r="A3277" s="32"/>
    </row>
    <row r="3278" spans="1:1" x14ac:dyDescent="0.25">
      <c r="A3278" s="32"/>
    </row>
    <row r="3279" spans="1:1" x14ac:dyDescent="0.25">
      <c r="A3279" s="32"/>
    </row>
    <row r="3280" spans="1:1" x14ac:dyDescent="0.25">
      <c r="A3280" s="32"/>
    </row>
    <row r="3281" spans="1:1" x14ac:dyDescent="0.25">
      <c r="A3281" s="32"/>
    </row>
    <row r="3282" spans="1:1" x14ac:dyDescent="0.25">
      <c r="A3282" s="32"/>
    </row>
    <row r="3283" spans="1:1" x14ac:dyDescent="0.25">
      <c r="A3283" s="32"/>
    </row>
    <row r="3284" spans="1:1" x14ac:dyDescent="0.25">
      <c r="A3284" s="32"/>
    </row>
    <row r="3285" spans="1:1" x14ac:dyDescent="0.25">
      <c r="A3285" s="32"/>
    </row>
    <row r="3286" spans="1:1" x14ac:dyDescent="0.25">
      <c r="A3286" s="32"/>
    </row>
    <row r="3287" spans="1:1" x14ac:dyDescent="0.25">
      <c r="A3287" s="32"/>
    </row>
    <row r="3288" spans="1:1" x14ac:dyDescent="0.25">
      <c r="A3288" s="32"/>
    </row>
    <row r="3289" spans="1:1" x14ac:dyDescent="0.25">
      <c r="A3289" s="32"/>
    </row>
    <row r="3290" spans="1:1" x14ac:dyDescent="0.25">
      <c r="A3290" s="32"/>
    </row>
    <row r="3291" spans="1:1" x14ac:dyDescent="0.25">
      <c r="A3291" s="32"/>
    </row>
    <row r="3292" spans="1:1" x14ac:dyDescent="0.25">
      <c r="A3292" s="32"/>
    </row>
    <row r="3293" spans="1:1" x14ac:dyDescent="0.25">
      <c r="A3293" s="32"/>
    </row>
    <row r="3294" spans="1:1" x14ac:dyDescent="0.25">
      <c r="A3294" s="32"/>
    </row>
    <row r="3295" spans="1:1" x14ac:dyDescent="0.25">
      <c r="A3295" s="32"/>
    </row>
    <row r="3296" spans="1:1" x14ac:dyDescent="0.25">
      <c r="A3296" s="32"/>
    </row>
    <row r="3297" spans="1:1" x14ac:dyDescent="0.25">
      <c r="A3297" s="32"/>
    </row>
    <row r="3298" spans="1:1" x14ac:dyDescent="0.25">
      <c r="A3298" s="32"/>
    </row>
    <row r="3299" spans="1:1" x14ac:dyDescent="0.25">
      <c r="A3299" s="32"/>
    </row>
    <row r="3300" spans="1:1" x14ac:dyDescent="0.25">
      <c r="A3300" s="32"/>
    </row>
    <row r="3301" spans="1:1" x14ac:dyDescent="0.25">
      <c r="A3301" s="32"/>
    </row>
    <row r="3302" spans="1:1" x14ac:dyDescent="0.25">
      <c r="A3302" s="32"/>
    </row>
    <row r="3303" spans="1:1" x14ac:dyDescent="0.25">
      <c r="A3303" s="32"/>
    </row>
    <row r="3304" spans="1:1" x14ac:dyDescent="0.25">
      <c r="A3304" s="32"/>
    </row>
    <row r="3305" spans="1:1" x14ac:dyDescent="0.25">
      <c r="A3305" s="32"/>
    </row>
    <row r="3306" spans="1:1" x14ac:dyDescent="0.25">
      <c r="A3306" s="32"/>
    </row>
    <row r="3307" spans="1:1" x14ac:dyDescent="0.25">
      <c r="A3307" s="32"/>
    </row>
    <row r="3308" spans="1:1" x14ac:dyDescent="0.25">
      <c r="A3308" s="32"/>
    </row>
    <row r="3309" spans="1:1" x14ac:dyDescent="0.25">
      <c r="A3309" s="32"/>
    </row>
    <row r="3310" spans="1:1" x14ac:dyDescent="0.25">
      <c r="A3310" s="32"/>
    </row>
    <row r="3311" spans="1:1" x14ac:dyDescent="0.25">
      <c r="A3311" s="32"/>
    </row>
    <row r="3312" spans="1:1" x14ac:dyDescent="0.25">
      <c r="A3312" s="32"/>
    </row>
    <row r="3313" spans="1:1" x14ac:dyDescent="0.25">
      <c r="A3313" s="32"/>
    </row>
    <row r="3314" spans="1:1" x14ac:dyDescent="0.25">
      <c r="A3314" s="32"/>
    </row>
    <row r="3315" spans="1:1" x14ac:dyDescent="0.25">
      <c r="A3315" s="32"/>
    </row>
    <row r="3316" spans="1:1" x14ac:dyDescent="0.25">
      <c r="A3316" s="32"/>
    </row>
    <row r="3317" spans="1:1" x14ac:dyDescent="0.25">
      <c r="A3317" s="32"/>
    </row>
    <row r="3318" spans="1:1" x14ac:dyDescent="0.25">
      <c r="A3318" s="32"/>
    </row>
    <row r="3319" spans="1:1" x14ac:dyDescent="0.25">
      <c r="A3319" s="32"/>
    </row>
    <row r="3320" spans="1:1" x14ac:dyDescent="0.25">
      <c r="A3320" s="32"/>
    </row>
    <row r="3321" spans="1:1" x14ac:dyDescent="0.25">
      <c r="A3321" s="32"/>
    </row>
    <row r="3322" spans="1:1" x14ac:dyDescent="0.25">
      <c r="A3322" s="32"/>
    </row>
    <row r="3323" spans="1:1" x14ac:dyDescent="0.25">
      <c r="A3323" s="32"/>
    </row>
    <row r="3324" spans="1:1" x14ac:dyDescent="0.25">
      <c r="A3324" s="32"/>
    </row>
    <row r="3325" spans="1:1" x14ac:dyDescent="0.25">
      <c r="A3325" s="32"/>
    </row>
    <row r="3326" spans="1:1" x14ac:dyDescent="0.25">
      <c r="A3326" s="32"/>
    </row>
    <row r="3327" spans="1:1" x14ac:dyDescent="0.25">
      <c r="A3327" s="32"/>
    </row>
    <row r="3328" spans="1:1" x14ac:dyDescent="0.25">
      <c r="A3328" s="32"/>
    </row>
    <row r="3329" spans="1:1" x14ac:dyDescent="0.25">
      <c r="A3329" s="32"/>
    </row>
    <row r="3330" spans="1:1" x14ac:dyDescent="0.25">
      <c r="A3330" s="32"/>
    </row>
    <row r="3331" spans="1:1" x14ac:dyDescent="0.25">
      <c r="A3331" s="32"/>
    </row>
    <row r="3332" spans="1:1" x14ac:dyDescent="0.25">
      <c r="A3332" s="32"/>
    </row>
    <row r="3333" spans="1:1" x14ac:dyDescent="0.25">
      <c r="A3333" s="32"/>
    </row>
    <row r="3334" spans="1:1" x14ac:dyDescent="0.25">
      <c r="A3334" s="32"/>
    </row>
    <row r="3335" spans="1:1" x14ac:dyDescent="0.25">
      <c r="A3335" s="32"/>
    </row>
    <row r="3336" spans="1:1" x14ac:dyDescent="0.25">
      <c r="A3336" s="32"/>
    </row>
    <row r="3337" spans="1:1" x14ac:dyDescent="0.25">
      <c r="A3337" s="32"/>
    </row>
    <row r="3338" spans="1:1" x14ac:dyDescent="0.25">
      <c r="A3338" s="32"/>
    </row>
    <row r="3339" spans="1:1" x14ac:dyDescent="0.25">
      <c r="A3339" s="32"/>
    </row>
    <row r="3340" spans="1:1" x14ac:dyDescent="0.25">
      <c r="A3340" s="32"/>
    </row>
    <row r="3341" spans="1:1" x14ac:dyDescent="0.25">
      <c r="A3341" s="32"/>
    </row>
    <row r="3342" spans="1:1" x14ac:dyDescent="0.25">
      <c r="A3342" s="32"/>
    </row>
    <row r="3343" spans="1:1" x14ac:dyDescent="0.25">
      <c r="A3343" s="32"/>
    </row>
    <row r="3344" spans="1:1" x14ac:dyDescent="0.25">
      <c r="A3344" s="32"/>
    </row>
    <row r="3345" spans="1:1" x14ac:dyDescent="0.25">
      <c r="A3345" s="32"/>
    </row>
    <row r="3346" spans="1:1" x14ac:dyDescent="0.25">
      <c r="A3346" s="32"/>
    </row>
    <row r="3347" spans="1:1" x14ac:dyDescent="0.25">
      <c r="A3347" s="32"/>
    </row>
    <row r="3348" spans="1:1" x14ac:dyDescent="0.25">
      <c r="A3348" s="32"/>
    </row>
    <row r="3349" spans="1:1" x14ac:dyDescent="0.25">
      <c r="A3349" s="32"/>
    </row>
    <row r="3350" spans="1:1" x14ac:dyDescent="0.25">
      <c r="A3350" s="32"/>
    </row>
    <row r="3351" spans="1:1" x14ac:dyDescent="0.25">
      <c r="A3351" s="32"/>
    </row>
    <row r="3352" spans="1:1" x14ac:dyDescent="0.25">
      <c r="A3352" s="32"/>
    </row>
    <row r="3353" spans="1:1" x14ac:dyDescent="0.25">
      <c r="A3353" s="32"/>
    </row>
    <row r="3354" spans="1:1" x14ac:dyDescent="0.25">
      <c r="A3354" s="32"/>
    </row>
    <row r="3355" spans="1:1" x14ac:dyDescent="0.25">
      <c r="A3355" s="32"/>
    </row>
    <row r="3356" spans="1:1" x14ac:dyDescent="0.25">
      <c r="A3356" s="32"/>
    </row>
    <row r="3357" spans="1:1" x14ac:dyDescent="0.25">
      <c r="A3357" s="32"/>
    </row>
    <row r="3358" spans="1:1" x14ac:dyDescent="0.25">
      <c r="A3358" s="32"/>
    </row>
    <row r="3359" spans="1:1" x14ac:dyDescent="0.25">
      <c r="A3359" s="32"/>
    </row>
    <row r="3360" spans="1:1" x14ac:dyDescent="0.25">
      <c r="A3360" s="32"/>
    </row>
    <row r="3361" spans="1:1" x14ac:dyDescent="0.25">
      <c r="A3361" s="32"/>
    </row>
    <row r="3362" spans="1:1" x14ac:dyDescent="0.25">
      <c r="A3362" s="32"/>
    </row>
    <row r="3363" spans="1:1" x14ac:dyDescent="0.25">
      <c r="A3363" s="32"/>
    </row>
    <row r="3364" spans="1:1" x14ac:dyDescent="0.25">
      <c r="A3364" s="32"/>
    </row>
    <row r="3365" spans="1:1" x14ac:dyDescent="0.25">
      <c r="A3365" s="32"/>
    </row>
    <row r="3366" spans="1:1" x14ac:dyDescent="0.25">
      <c r="A3366" s="32"/>
    </row>
    <row r="3367" spans="1:1" x14ac:dyDescent="0.25">
      <c r="A3367" s="32"/>
    </row>
    <row r="3368" spans="1:1" x14ac:dyDescent="0.25">
      <c r="A3368" s="32"/>
    </row>
    <row r="3369" spans="1:1" x14ac:dyDescent="0.25">
      <c r="A3369" s="32"/>
    </row>
    <row r="3370" spans="1:1" x14ac:dyDescent="0.25">
      <c r="A3370" s="32"/>
    </row>
    <row r="3371" spans="1:1" x14ac:dyDescent="0.25">
      <c r="A3371" s="32"/>
    </row>
    <row r="3372" spans="1:1" x14ac:dyDescent="0.25">
      <c r="A3372" s="32"/>
    </row>
    <row r="3373" spans="1:1" x14ac:dyDescent="0.25">
      <c r="A3373" s="32"/>
    </row>
    <row r="3374" spans="1:1" x14ac:dyDescent="0.25">
      <c r="A3374" s="32"/>
    </row>
    <row r="3375" spans="1:1" x14ac:dyDescent="0.25">
      <c r="A3375" s="32"/>
    </row>
    <row r="3376" spans="1:1" x14ac:dyDescent="0.25">
      <c r="A3376" s="32"/>
    </row>
    <row r="3377" spans="1:1" x14ac:dyDescent="0.25">
      <c r="A3377" s="32"/>
    </row>
    <row r="3378" spans="1:1" x14ac:dyDescent="0.25">
      <c r="A3378" s="32"/>
    </row>
    <row r="3379" spans="1:1" x14ac:dyDescent="0.25">
      <c r="A3379" s="32"/>
    </row>
    <row r="3380" spans="1:1" x14ac:dyDescent="0.25">
      <c r="A3380" s="32"/>
    </row>
    <row r="3381" spans="1:1" x14ac:dyDescent="0.25">
      <c r="A3381" s="32"/>
    </row>
    <row r="3382" spans="1:1" x14ac:dyDescent="0.25">
      <c r="A3382" s="32"/>
    </row>
    <row r="3383" spans="1:1" x14ac:dyDescent="0.25">
      <c r="A3383" s="32"/>
    </row>
    <row r="3384" spans="1:1" x14ac:dyDescent="0.25">
      <c r="A3384" s="32"/>
    </row>
    <row r="3385" spans="1:1" x14ac:dyDescent="0.25">
      <c r="A3385" s="32"/>
    </row>
    <row r="3386" spans="1:1" x14ac:dyDescent="0.25">
      <c r="A3386" s="32"/>
    </row>
    <row r="3387" spans="1:1" x14ac:dyDescent="0.25">
      <c r="A3387" s="32"/>
    </row>
    <row r="3388" spans="1:1" x14ac:dyDescent="0.25">
      <c r="A3388" s="32"/>
    </row>
    <row r="3389" spans="1:1" x14ac:dyDescent="0.25">
      <c r="A3389" s="32"/>
    </row>
    <row r="3390" spans="1:1" x14ac:dyDescent="0.25">
      <c r="A3390" s="32"/>
    </row>
    <row r="3391" spans="1:1" x14ac:dyDescent="0.25">
      <c r="A3391" s="32"/>
    </row>
    <row r="3392" spans="1:1" x14ac:dyDescent="0.25">
      <c r="A3392" s="32"/>
    </row>
    <row r="3393" spans="1:1" x14ac:dyDescent="0.25">
      <c r="A3393" s="32"/>
    </row>
    <row r="3394" spans="1:1" x14ac:dyDescent="0.25">
      <c r="A3394" s="32"/>
    </row>
    <row r="3395" spans="1:1" x14ac:dyDescent="0.25">
      <c r="A3395" s="32"/>
    </row>
    <row r="3396" spans="1:1" x14ac:dyDescent="0.25">
      <c r="A3396" s="32"/>
    </row>
    <row r="3397" spans="1:1" x14ac:dyDescent="0.25">
      <c r="A3397" s="32"/>
    </row>
    <row r="3398" spans="1:1" x14ac:dyDescent="0.25">
      <c r="A3398" s="32"/>
    </row>
    <row r="3399" spans="1:1" x14ac:dyDescent="0.25">
      <c r="A3399" s="32"/>
    </row>
    <row r="3400" spans="1:1" x14ac:dyDescent="0.25">
      <c r="A3400" s="32"/>
    </row>
    <row r="3401" spans="1:1" x14ac:dyDescent="0.25">
      <c r="A3401" s="32"/>
    </row>
    <row r="3402" spans="1:1" x14ac:dyDescent="0.25">
      <c r="A3402" s="32"/>
    </row>
    <row r="3403" spans="1:1" x14ac:dyDescent="0.25">
      <c r="A3403" s="32"/>
    </row>
    <row r="3404" spans="1:1" x14ac:dyDescent="0.25">
      <c r="A3404" s="32"/>
    </row>
    <row r="3405" spans="1:1" x14ac:dyDescent="0.25">
      <c r="A3405" s="32"/>
    </row>
    <row r="3406" spans="1:1" x14ac:dyDescent="0.25">
      <c r="A3406" s="32"/>
    </row>
    <row r="3407" spans="1:1" x14ac:dyDescent="0.25">
      <c r="A3407" s="32"/>
    </row>
    <row r="3408" spans="1:1" x14ac:dyDescent="0.25">
      <c r="A3408" s="32"/>
    </row>
    <row r="3409" spans="1:1" x14ac:dyDescent="0.25">
      <c r="A3409" s="32"/>
    </row>
    <row r="3410" spans="1:1" x14ac:dyDescent="0.25">
      <c r="A3410" s="32"/>
    </row>
    <row r="3411" spans="1:1" x14ac:dyDescent="0.25">
      <c r="A3411" s="32"/>
    </row>
    <row r="3412" spans="1:1" x14ac:dyDescent="0.25">
      <c r="A3412" s="32"/>
    </row>
    <row r="3413" spans="1:1" x14ac:dyDescent="0.25">
      <c r="A3413" s="32"/>
    </row>
    <row r="3414" spans="1:1" x14ac:dyDescent="0.25">
      <c r="A3414" s="32"/>
    </row>
    <row r="3415" spans="1:1" x14ac:dyDescent="0.25">
      <c r="A3415" s="32"/>
    </row>
    <row r="3416" spans="1:1" x14ac:dyDescent="0.25">
      <c r="A3416" s="32"/>
    </row>
    <row r="3417" spans="1:1" x14ac:dyDescent="0.25">
      <c r="A3417" s="32"/>
    </row>
    <row r="3418" spans="1:1" x14ac:dyDescent="0.25">
      <c r="A3418" s="32"/>
    </row>
    <row r="3419" spans="1:1" x14ac:dyDescent="0.25">
      <c r="A3419" s="32"/>
    </row>
    <row r="3420" spans="1:1" x14ac:dyDescent="0.25">
      <c r="A3420" s="32"/>
    </row>
    <row r="3421" spans="1:1" x14ac:dyDescent="0.25">
      <c r="A3421" s="32"/>
    </row>
    <row r="3422" spans="1:1" x14ac:dyDescent="0.25">
      <c r="A3422" s="32"/>
    </row>
    <row r="3423" spans="1:1" x14ac:dyDescent="0.25">
      <c r="A3423" s="32"/>
    </row>
    <row r="3424" spans="1:1" x14ac:dyDescent="0.25">
      <c r="A3424" s="32"/>
    </row>
    <row r="3425" spans="1:1" x14ac:dyDescent="0.25">
      <c r="A3425" s="32"/>
    </row>
    <row r="3426" spans="1:1" x14ac:dyDescent="0.25">
      <c r="A3426" s="32"/>
    </row>
    <row r="3427" spans="1:1" x14ac:dyDescent="0.25">
      <c r="A3427" s="32"/>
    </row>
    <row r="3428" spans="1:1" x14ac:dyDescent="0.25">
      <c r="A3428" s="32"/>
    </row>
    <row r="3429" spans="1:1" x14ac:dyDescent="0.25">
      <c r="A3429" s="32"/>
    </row>
    <row r="3430" spans="1:1" x14ac:dyDescent="0.25">
      <c r="A3430" s="32"/>
    </row>
    <row r="3431" spans="1:1" x14ac:dyDescent="0.25">
      <c r="A3431" s="32"/>
    </row>
    <row r="3432" spans="1:1" x14ac:dyDescent="0.25">
      <c r="A3432" s="32"/>
    </row>
    <row r="3433" spans="1:1" x14ac:dyDescent="0.25">
      <c r="A3433" s="32"/>
    </row>
    <row r="3434" spans="1:1" x14ac:dyDescent="0.25">
      <c r="A3434" s="32"/>
    </row>
    <row r="3435" spans="1:1" x14ac:dyDescent="0.25">
      <c r="A3435" s="32"/>
    </row>
    <row r="3436" spans="1:1" x14ac:dyDescent="0.25">
      <c r="A3436" s="32"/>
    </row>
    <row r="3437" spans="1:1" x14ac:dyDescent="0.25">
      <c r="A3437" s="32"/>
    </row>
    <row r="3438" spans="1:1" x14ac:dyDescent="0.25">
      <c r="A3438" s="32"/>
    </row>
    <row r="3439" spans="1:1" x14ac:dyDescent="0.25">
      <c r="A3439" s="32"/>
    </row>
    <row r="3440" spans="1:1" x14ac:dyDescent="0.25">
      <c r="A3440" s="32"/>
    </row>
    <row r="3441" spans="1:1" x14ac:dyDescent="0.25">
      <c r="A3441" s="32"/>
    </row>
    <row r="3442" spans="1:1" x14ac:dyDescent="0.25">
      <c r="A3442" s="32"/>
    </row>
    <row r="3443" spans="1:1" x14ac:dyDescent="0.25">
      <c r="A3443" s="32"/>
    </row>
    <row r="3444" spans="1:1" x14ac:dyDescent="0.25">
      <c r="A3444" s="32"/>
    </row>
    <row r="3445" spans="1:1" x14ac:dyDescent="0.25">
      <c r="A3445" s="32"/>
    </row>
    <row r="3446" spans="1:1" x14ac:dyDescent="0.25">
      <c r="A3446" s="32"/>
    </row>
    <row r="3447" spans="1:1" x14ac:dyDescent="0.25">
      <c r="A3447" s="32"/>
    </row>
    <row r="3448" spans="1:1" x14ac:dyDescent="0.25">
      <c r="A3448" s="32"/>
    </row>
    <row r="3449" spans="1:1" x14ac:dyDescent="0.25">
      <c r="A3449" s="32"/>
    </row>
    <row r="3450" spans="1:1" x14ac:dyDescent="0.25">
      <c r="A3450" s="32"/>
    </row>
    <row r="3451" spans="1:1" x14ac:dyDescent="0.25">
      <c r="A3451" s="32"/>
    </row>
    <row r="3452" spans="1:1" x14ac:dyDescent="0.25">
      <c r="A3452" s="32"/>
    </row>
    <row r="3453" spans="1:1" x14ac:dyDescent="0.25">
      <c r="A3453" s="32"/>
    </row>
    <row r="3454" spans="1:1" x14ac:dyDescent="0.25">
      <c r="A3454" s="32"/>
    </row>
    <row r="3455" spans="1:1" x14ac:dyDescent="0.25">
      <c r="A3455" s="32"/>
    </row>
    <row r="3456" spans="1:1" x14ac:dyDescent="0.25">
      <c r="A3456" s="32"/>
    </row>
    <row r="3457" spans="1:1" x14ac:dyDescent="0.25">
      <c r="A3457" s="32"/>
    </row>
    <row r="3458" spans="1:1" x14ac:dyDescent="0.25">
      <c r="A3458" s="32"/>
    </row>
    <row r="3459" spans="1:1" x14ac:dyDescent="0.25">
      <c r="A3459" s="32"/>
    </row>
    <row r="3460" spans="1:1" x14ac:dyDescent="0.25">
      <c r="A3460" s="32"/>
    </row>
    <row r="3461" spans="1:1" x14ac:dyDescent="0.25">
      <c r="A3461" s="32"/>
    </row>
    <row r="3462" spans="1:1" x14ac:dyDescent="0.25">
      <c r="A3462" s="32"/>
    </row>
    <row r="3463" spans="1:1" x14ac:dyDescent="0.25">
      <c r="A3463" s="32"/>
    </row>
    <row r="3464" spans="1:1" x14ac:dyDescent="0.25">
      <c r="A3464" s="32"/>
    </row>
    <row r="3465" spans="1:1" x14ac:dyDescent="0.25">
      <c r="A3465" s="32"/>
    </row>
    <row r="3466" spans="1:1" x14ac:dyDescent="0.25">
      <c r="A3466" s="32"/>
    </row>
    <row r="3467" spans="1:1" x14ac:dyDescent="0.25">
      <c r="A3467" s="32"/>
    </row>
    <row r="3468" spans="1:1" x14ac:dyDescent="0.25">
      <c r="A3468" s="32"/>
    </row>
    <row r="3469" spans="1:1" x14ac:dyDescent="0.25">
      <c r="A3469" s="32"/>
    </row>
    <row r="3470" spans="1:1" x14ac:dyDescent="0.25">
      <c r="A3470" s="32"/>
    </row>
    <row r="3471" spans="1:1" x14ac:dyDescent="0.25">
      <c r="A3471" s="32"/>
    </row>
    <row r="3472" spans="1:1" x14ac:dyDescent="0.25">
      <c r="A3472" s="32"/>
    </row>
    <row r="3473" spans="1:1" x14ac:dyDescent="0.25">
      <c r="A3473" s="32"/>
    </row>
    <row r="3474" spans="1:1" x14ac:dyDescent="0.25">
      <c r="A3474" s="32"/>
    </row>
    <row r="3475" spans="1:1" x14ac:dyDescent="0.25">
      <c r="A3475" s="32"/>
    </row>
    <row r="3476" spans="1:1" x14ac:dyDescent="0.25">
      <c r="A3476" s="32"/>
    </row>
    <row r="3477" spans="1:1" x14ac:dyDescent="0.25">
      <c r="A3477" s="32"/>
    </row>
    <row r="3478" spans="1:1" x14ac:dyDescent="0.25">
      <c r="A3478" s="32"/>
    </row>
    <row r="3479" spans="1:1" x14ac:dyDescent="0.25">
      <c r="A3479" s="32"/>
    </row>
    <row r="3480" spans="1:1" x14ac:dyDescent="0.25">
      <c r="A3480" s="32"/>
    </row>
    <row r="3481" spans="1:1" x14ac:dyDescent="0.25">
      <c r="A3481" s="32"/>
    </row>
    <row r="3482" spans="1:1" x14ac:dyDescent="0.25">
      <c r="A3482" s="32"/>
    </row>
    <row r="3483" spans="1:1" x14ac:dyDescent="0.25">
      <c r="A3483" s="32"/>
    </row>
    <row r="3484" spans="1:1" x14ac:dyDescent="0.25">
      <c r="A3484" s="32"/>
    </row>
    <row r="3485" spans="1:1" x14ac:dyDescent="0.25">
      <c r="A3485" s="32"/>
    </row>
    <row r="3486" spans="1:1" x14ac:dyDescent="0.25">
      <c r="A3486" s="32"/>
    </row>
    <row r="3487" spans="1:1" x14ac:dyDescent="0.25">
      <c r="A3487" s="32"/>
    </row>
    <row r="3488" spans="1:1" x14ac:dyDescent="0.25">
      <c r="A3488" s="32"/>
    </row>
    <row r="3489" spans="1:1" x14ac:dyDescent="0.25">
      <c r="A3489" s="32"/>
    </row>
    <row r="3490" spans="1:1" x14ac:dyDescent="0.25">
      <c r="A3490" s="32"/>
    </row>
    <row r="3491" spans="1:1" x14ac:dyDescent="0.25">
      <c r="A3491" s="32"/>
    </row>
    <row r="3492" spans="1:1" x14ac:dyDescent="0.25">
      <c r="A3492" s="32"/>
    </row>
    <row r="3493" spans="1:1" x14ac:dyDescent="0.25">
      <c r="A3493" s="32"/>
    </row>
    <row r="3494" spans="1:1" x14ac:dyDescent="0.25">
      <c r="A3494" s="32"/>
    </row>
    <row r="3495" spans="1:1" x14ac:dyDescent="0.25">
      <c r="A3495" s="32"/>
    </row>
    <row r="3496" spans="1:1" x14ac:dyDescent="0.25">
      <c r="A3496" s="32"/>
    </row>
    <row r="3497" spans="1:1" x14ac:dyDescent="0.25">
      <c r="A3497" s="32"/>
    </row>
    <row r="3498" spans="1:1" x14ac:dyDescent="0.25">
      <c r="A3498" s="32"/>
    </row>
    <row r="3499" spans="1:1" x14ac:dyDescent="0.25">
      <c r="A3499" s="32"/>
    </row>
    <row r="3500" spans="1:1" x14ac:dyDescent="0.25">
      <c r="A3500" s="32"/>
    </row>
    <row r="3501" spans="1:1" x14ac:dyDescent="0.25">
      <c r="A3501" s="32"/>
    </row>
    <row r="3502" spans="1:1" x14ac:dyDescent="0.25">
      <c r="A3502" s="32"/>
    </row>
    <row r="3503" spans="1:1" x14ac:dyDescent="0.25">
      <c r="A3503" s="32"/>
    </row>
    <row r="3504" spans="1:1" x14ac:dyDescent="0.25">
      <c r="A3504" s="32"/>
    </row>
    <row r="3505" spans="1:1" x14ac:dyDescent="0.25">
      <c r="A3505" s="32"/>
    </row>
    <row r="3506" spans="1:1" x14ac:dyDescent="0.25">
      <c r="A3506" s="32"/>
    </row>
    <row r="3507" spans="1:1" x14ac:dyDescent="0.25">
      <c r="A3507" s="32"/>
    </row>
    <row r="3508" spans="1:1" x14ac:dyDescent="0.25">
      <c r="A3508" s="32"/>
    </row>
    <row r="3509" spans="1:1" x14ac:dyDescent="0.25">
      <c r="A3509" s="32"/>
    </row>
    <row r="3510" spans="1:1" x14ac:dyDescent="0.25">
      <c r="A3510" s="32"/>
    </row>
    <row r="3511" spans="1:1" x14ac:dyDescent="0.25">
      <c r="A3511" s="32"/>
    </row>
    <row r="3512" spans="1:1" x14ac:dyDescent="0.25">
      <c r="A3512" s="32"/>
    </row>
    <row r="3513" spans="1:1" x14ac:dyDescent="0.25">
      <c r="A3513" s="32"/>
    </row>
    <row r="3514" spans="1:1" x14ac:dyDescent="0.25">
      <c r="A3514" s="32"/>
    </row>
    <row r="3515" spans="1:1" x14ac:dyDescent="0.25">
      <c r="A3515" s="32"/>
    </row>
    <row r="3516" spans="1:1" x14ac:dyDescent="0.25">
      <c r="A3516" s="32"/>
    </row>
    <row r="3517" spans="1:1" x14ac:dyDescent="0.25">
      <c r="A3517" s="32"/>
    </row>
    <row r="3518" spans="1:1" x14ac:dyDescent="0.25">
      <c r="A3518" s="32"/>
    </row>
    <row r="3519" spans="1:1" x14ac:dyDescent="0.25">
      <c r="A3519" s="32"/>
    </row>
    <row r="3520" spans="1:1" x14ac:dyDescent="0.25">
      <c r="A3520" s="32"/>
    </row>
    <row r="3521" spans="1:1" x14ac:dyDescent="0.25">
      <c r="A3521" s="32"/>
    </row>
    <row r="3522" spans="1:1" x14ac:dyDescent="0.25">
      <c r="A3522" s="32"/>
    </row>
    <row r="3523" spans="1:1" x14ac:dyDescent="0.25">
      <c r="A3523" s="32"/>
    </row>
    <row r="3524" spans="1:1" x14ac:dyDescent="0.25">
      <c r="A3524" s="32"/>
    </row>
    <row r="3525" spans="1:1" x14ac:dyDescent="0.25">
      <c r="A3525" s="32"/>
    </row>
    <row r="3526" spans="1:1" x14ac:dyDescent="0.25">
      <c r="A3526" s="32"/>
    </row>
    <row r="3527" spans="1:1" x14ac:dyDescent="0.25">
      <c r="A3527" s="32"/>
    </row>
    <row r="3528" spans="1:1" x14ac:dyDescent="0.25">
      <c r="A3528" s="32"/>
    </row>
    <row r="3529" spans="1:1" x14ac:dyDescent="0.25">
      <c r="A3529" s="32"/>
    </row>
    <row r="3530" spans="1:1" x14ac:dyDescent="0.25">
      <c r="A3530" s="32"/>
    </row>
    <row r="3531" spans="1:1" x14ac:dyDescent="0.25">
      <c r="A3531" s="32"/>
    </row>
    <row r="3532" spans="1:1" x14ac:dyDescent="0.25">
      <c r="A3532" s="32"/>
    </row>
    <row r="3533" spans="1:1" x14ac:dyDescent="0.25">
      <c r="A3533" s="32"/>
    </row>
    <row r="3534" spans="1:1" x14ac:dyDescent="0.25">
      <c r="A3534" s="32"/>
    </row>
    <row r="3535" spans="1:1" x14ac:dyDescent="0.25">
      <c r="A3535" s="32"/>
    </row>
    <row r="3536" spans="1:1" x14ac:dyDescent="0.25">
      <c r="A3536" s="32"/>
    </row>
    <row r="3537" spans="1:1" x14ac:dyDescent="0.25">
      <c r="A3537" s="32"/>
    </row>
    <row r="3538" spans="1:1" x14ac:dyDescent="0.25">
      <c r="A3538" s="32"/>
    </row>
    <row r="3539" spans="1:1" x14ac:dyDescent="0.25">
      <c r="A3539" s="32"/>
    </row>
    <row r="3540" spans="1:1" x14ac:dyDescent="0.25">
      <c r="A3540" s="32"/>
    </row>
    <row r="3541" spans="1:1" x14ac:dyDescent="0.25">
      <c r="A3541" s="32"/>
    </row>
    <row r="3542" spans="1:1" x14ac:dyDescent="0.25">
      <c r="A3542" s="32"/>
    </row>
    <row r="3543" spans="1:1" x14ac:dyDescent="0.25">
      <c r="A3543" s="32"/>
    </row>
    <row r="3544" spans="1:1" x14ac:dyDescent="0.25">
      <c r="A3544" s="32"/>
    </row>
    <row r="3545" spans="1:1" x14ac:dyDescent="0.25">
      <c r="A3545" s="32"/>
    </row>
    <row r="3546" spans="1:1" x14ac:dyDescent="0.25">
      <c r="A3546" s="32"/>
    </row>
    <row r="3547" spans="1:1" x14ac:dyDescent="0.25">
      <c r="A3547" s="32"/>
    </row>
    <row r="3548" spans="1:1" x14ac:dyDescent="0.25">
      <c r="A3548" s="32"/>
    </row>
    <row r="3549" spans="1:1" x14ac:dyDescent="0.25">
      <c r="A3549" s="32"/>
    </row>
    <row r="3550" spans="1:1" x14ac:dyDescent="0.25">
      <c r="A3550" s="32"/>
    </row>
    <row r="3551" spans="1:1" x14ac:dyDescent="0.25">
      <c r="A3551" s="32"/>
    </row>
    <row r="3552" spans="1:1" x14ac:dyDescent="0.25">
      <c r="A3552" s="32"/>
    </row>
    <row r="3553" spans="1:1" x14ac:dyDescent="0.25">
      <c r="A3553" s="32"/>
    </row>
    <row r="3554" spans="1:1" x14ac:dyDescent="0.25">
      <c r="A3554" s="32"/>
    </row>
    <row r="3555" spans="1:1" x14ac:dyDescent="0.25">
      <c r="A3555" s="32"/>
    </row>
    <row r="3556" spans="1:1" x14ac:dyDescent="0.25">
      <c r="A3556" s="32"/>
    </row>
    <row r="3557" spans="1:1" x14ac:dyDescent="0.25">
      <c r="A3557" s="32"/>
    </row>
    <row r="3558" spans="1:1" x14ac:dyDescent="0.25">
      <c r="A3558" s="32"/>
    </row>
    <row r="3559" spans="1:1" x14ac:dyDescent="0.25">
      <c r="A3559" s="32"/>
    </row>
    <row r="3560" spans="1:1" x14ac:dyDescent="0.25">
      <c r="A3560" s="32"/>
    </row>
    <row r="3561" spans="1:1" x14ac:dyDescent="0.25">
      <c r="A3561" s="32"/>
    </row>
    <row r="3562" spans="1:1" x14ac:dyDescent="0.25">
      <c r="A3562" s="32"/>
    </row>
    <row r="3563" spans="1:1" x14ac:dyDescent="0.25">
      <c r="A3563" s="32"/>
    </row>
    <row r="3564" spans="1:1" x14ac:dyDescent="0.25">
      <c r="A3564" s="32"/>
    </row>
    <row r="3565" spans="1:1" x14ac:dyDescent="0.25">
      <c r="A3565" s="32"/>
    </row>
    <row r="3566" spans="1:1" x14ac:dyDescent="0.25">
      <c r="A3566" s="32"/>
    </row>
    <row r="3567" spans="1:1" x14ac:dyDescent="0.25">
      <c r="A3567" s="32"/>
    </row>
    <row r="3568" spans="1:1" x14ac:dyDescent="0.25">
      <c r="A3568" s="32"/>
    </row>
    <row r="3569" spans="1:1" x14ac:dyDescent="0.25">
      <c r="A3569" s="32"/>
    </row>
    <row r="3570" spans="1:1" x14ac:dyDescent="0.25">
      <c r="A3570" s="32"/>
    </row>
    <row r="3571" spans="1:1" x14ac:dyDescent="0.25">
      <c r="A3571" s="32"/>
    </row>
    <row r="3572" spans="1:1" x14ac:dyDescent="0.25">
      <c r="A3572" s="32"/>
    </row>
    <row r="3573" spans="1:1" x14ac:dyDescent="0.25">
      <c r="A3573" s="32"/>
    </row>
    <row r="3574" spans="1:1" x14ac:dyDescent="0.25">
      <c r="A3574" s="32"/>
    </row>
    <row r="3575" spans="1:1" x14ac:dyDescent="0.25">
      <c r="A3575" s="32"/>
    </row>
    <row r="3576" spans="1:1" x14ac:dyDescent="0.25">
      <c r="A3576" s="32"/>
    </row>
    <row r="3577" spans="1:1" x14ac:dyDescent="0.25">
      <c r="A3577" s="32"/>
    </row>
    <row r="3578" spans="1:1" x14ac:dyDescent="0.25">
      <c r="A3578" s="32"/>
    </row>
    <row r="3579" spans="1:1" x14ac:dyDescent="0.25">
      <c r="A3579" s="32"/>
    </row>
    <row r="3580" spans="1:1" x14ac:dyDescent="0.25">
      <c r="A3580" s="32"/>
    </row>
    <row r="3581" spans="1:1" x14ac:dyDescent="0.25">
      <c r="A3581" s="32"/>
    </row>
    <row r="3582" spans="1:1" x14ac:dyDescent="0.25">
      <c r="A3582" s="32"/>
    </row>
    <row r="3583" spans="1:1" x14ac:dyDescent="0.25">
      <c r="A3583" s="32"/>
    </row>
    <row r="3584" spans="1:1" x14ac:dyDescent="0.25">
      <c r="A3584" s="32"/>
    </row>
    <row r="3585" spans="1:1" x14ac:dyDescent="0.25">
      <c r="A3585" s="32"/>
    </row>
    <row r="3586" spans="1:1" x14ac:dyDescent="0.25">
      <c r="A3586" s="32"/>
    </row>
    <row r="3587" spans="1:1" x14ac:dyDescent="0.25">
      <c r="A3587" s="32"/>
    </row>
    <row r="3588" spans="1:1" x14ac:dyDescent="0.25">
      <c r="A3588" s="32"/>
    </row>
    <row r="3589" spans="1:1" x14ac:dyDescent="0.25">
      <c r="A3589" s="32"/>
    </row>
    <row r="3590" spans="1:1" x14ac:dyDescent="0.25">
      <c r="A3590" s="32"/>
    </row>
    <row r="3591" spans="1:1" x14ac:dyDescent="0.25">
      <c r="A3591" s="32"/>
    </row>
    <row r="3592" spans="1:1" x14ac:dyDescent="0.25">
      <c r="A3592" s="32"/>
    </row>
    <row r="3593" spans="1:1" x14ac:dyDescent="0.25">
      <c r="A3593" s="32"/>
    </row>
    <row r="3594" spans="1:1" x14ac:dyDescent="0.25">
      <c r="A3594" s="32"/>
    </row>
    <row r="3595" spans="1:1" x14ac:dyDescent="0.25">
      <c r="A3595" s="32"/>
    </row>
    <row r="3596" spans="1:1" x14ac:dyDescent="0.25">
      <c r="A3596" s="32"/>
    </row>
    <row r="3597" spans="1:1" x14ac:dyDescent="0.25">
      <c r="A3597" s="32"/>
    </row>
    <row r="3598" spans="1:1" x14ac:dyDescent="0.25">
      <c r="A3598" s="32"/>
    </row>
    <row r="3599" spans="1:1" x14ac:dyDescent="0.25">
      <c r="A3599" s="32"/>
    </row>
    <row r="3600" spans="1:1" x14ac:dyDescent="0.25">
      <c r="A3600" s="32"/>
    </row>
    <row r="3601" spans="1:1" x14ac:dyDescent="0.25">
      <c r="A3601" s="32"/>
    </row>
    <row r="3602" spans="1:1" x14ac:dyDescent="0.25">
      <c r="A3602" s="32"/>
    </row>
    <row r="3603" spans="1:1" x14ac:dyDescent="0.25">
      <c r="A3603" s="32"/>
    </row>
    <row r="3604" spans="1:1" x14ac:dyDescent="0.25">
      <c r="A3604" s="32"/>
    </row>
    <row r="3605" spans="1:1" x14ac:dyDescent="0.25">
      <c r="A3605" s="32"/>
    </row>
    <row r="3606" spans="1:1" x14ac:dyDescent="0.25">
      <c r="A3606" s="32"/>
    </row>
    <row r="3607" spans="1:1" x14ac:dyDescent="0.25">
      <c r="A3607" s="32"/>
    </row>
    <row r="3608" spans="1:1" x14ac:dyDescent="0.25">
      <c r="A3608" s="32"/>
    </row>
    <row r="3609" spans="1:1" x14ac:dyDescent="0.25">
      <c r="A3609" s="32"/>
    </row>
    <row r="3610" spans="1:1" x14ac:dyDescent="0.25">
      <c r="A3610" s="32"/>
    </row>
    <row r="3611" spans="1:1" x14ac:dyDescent="0.25">
      <c r="A3611" s="32"/>
    </row>
    <row r="3612" spans="1:1" x14ac:dyDescent="0.25">
      <c r="A3612" s="32"/>
    </row>
    <row r="3613" spans="1:1" x14ac:dyDescent="0.25">
      <c r="A3613" s="32"/>
    </row>
    <row r="3614" spans="1:1" x14ac:dyDescent="0.25">
      <c r="A3614" s="32"/>
    </row>
    <row r="3615" spans="1:1" x14ac:dyDescent="0.25">
      <c r="A3615" s="32"/>
    </row>
    <row r="3616" spans="1:1" x14ac:dyDescent="0.25">
      <c r="A3616" s="32"/>
    </row>
    <row r="3617" spans="1:1" x14ac:dyDescent="0.25">
      <c r="A3617" s="32"/>
    </row>
    <row r="3618" spans="1:1" x14ac:dyDescent="0.25">
      <c r="A3618" s="32"/>
    </row>
    <row r="3619" spans="1:1" x14ac:dyDescent="0.25">
      <c r="A3619" s="32"/>
    </row>
    <row r="3620" spans="1:1" x14ac:dyDescent="0.25">
      <c r="A3620" s="32"/>
    </row>
    <row r="3621" spans="1:1" x14ac:dyDescent="0.25">
      <c r="A3621" s="32"/>
    </row>
    <row r="3622" spans="1:1" x14ac:dyDescent="0.25">
      <c r="A3622" s="32"/>
    </row>
    <row r="3623" spans="1:1" x14ac:dyDescent="0.25">
      <c r="A3623" s="32"/>
    </row>
    <row r="3624" spans="1:1" x14ac:dyDescent="0.25">
      <c r="A3624" s="32"/>
    </row>
    <row r="3625" spans="1:1" x14ac:dyDescent="0.25">
      <c r="A3625" s="32"/>
    </row>
    <row r="3626" spans="1:1" x14ac:dyDescent="0.25">
      <c r="A3626" s="32"/>
    </row>
    <row r="3627" spans="1:1" x14ac:dyDescent="0.25">
      <c r="A3627" s="32"/>
    </row>
    <row r="3628" spans="1:1" x14ac:dyDescent="0.25">
      <c r="A3628" s="32"/>
    </row>
    <row r="3629" spans="1:1" x14ac:dyDescent="0.25">
      <c r="A3629" s="32"/>
    </row>
    <row r="3630" spans="1:1" x14ac:dyDescent="0.25">
      <c r="A3630" s="32"/>
    </row>
    <row r="3631" spans="1:1" x14ac:dyDescent="0.25">
      <c r="A3631" s="32"/>
    </row>
    <row r="3632" spans="1:1" x14ac:dyDescent="0.25">
      <c r="A3632" s="32"/>
    </row>
    <row r="3633" spans="1:1" x14ac:dyDescent="0.25">
      <c r="A3633" s="32"/>
    </row>
    <row r="3634" spans="1:1" x14ac:dyDescent="0.25">
      <c r="A3634" s="32"/>
    </row>
    <row r="3635" spans="1:1" x14ac:dyDescent="0.25">
      <c r="A3635" s="32"/>
    </row>
    <row r="3636" spans="1:1" x14ac:dyDescent="0.25">
      <c r="A3636" s="32"/>
    </row>
    <row r="3637" spans="1:1" x14ac:dyDescent="0.25">
      <c r="A3637" s="32"/>
    </row>
    <row r="3638" spans="1:1" x14ac:dyDescent="0.25">
      <c r="A3638" s="32"/>
    </row>
    <row r="3639" spans="1:1" x14ac:dyDescent="0.25">
      <c r="A3639" s="32"/>
    </row>
    <row r="3640" spans="1:1" x14ac:dyDescent="0.25">
      <c r="A3640" s="32"/>
    </row>
    <row r="3641" spans="1:1" x14ac:dyDescent="0.25">
      <c r="A3641" s="32"/>
    </row>
    <row r="3642" spans="1:1" x14ac:dyDescent="0.25">
      <c r="A3642" s="32"/>
    </row>
    <row r="3643" spans="1:1" x14ac:dyDescent="0.25">
      <c r="A3643" s="32"/>
    </row>
    <row r="3644" spans="1:1" x14ac:dyDescent="0.25">
      <c r="A3644" s="32"/>
    </row>
    <row r="3645" spans="1:1" x14ac:dyDescent="0.25">
      <c r="A3645" s="32"/>
    </row>
    <row r="3646" spans="1:1" x14ac:dyDescent="0.25">
      <c r="A3646" s="32"/>
    </row>
    <row r="3647" spans="1:1" x14ac:dyDescent="0.25">
      <c r="A3647" s="32"/>
    </row>
    <row r="3648" spans="1:1" x14ac:dyDescent="0.25">
      <c r="A3648" s="32"/>
    </row>
    <row r="3649" spans="1:1" x14ac:dyDescent="0.25">
      <c r="A3649" s="32"/>
    </row>
    <row r="3650" spans="1:1" x14ac:dyDescent="0.25">
      <c r="A3650" s="32"/>
    </row>
    <row r="3651" spans="1:1" x14ac:dyDescent="0.25">
      <c r="A3651" s="32"/>
    </row>
    <row r="3652" spans="1:1" x14ac:dyDescent="0.25">
      <c r="A3652" s="32"/>
    </row>
    <row r="3653" spans="1:1" x14ac:dyDescent="0.25">
      <c r="A3653" s="32"/>
    </row>
    <row r="3654" spans="1:1" x14ac:dyDescent="0.25">
      <c r="A3654" s="32"/>
    </row>
    <row r="3655" spans="1:1" x14ac:dyDescent="0.25">
      <c r="A3655" s="32"/>
    </row>
    <row r="3656" spans="1:1" x14ac:dyDescent="0.25">
      <c r="A3656" s="32"/>
    </row>
    <row r="3657" spans="1:1" x14ac:dyDescent="0.25">
      <c r="A3657" s="32"/>
    </row>
    <row r="3658" spans="1:1" x14ac:dyDescent="0.25">
      <c r="A3658" s="32"/>
    </row>
    <row r="3659" spans="1:1" x14ac:dyDescent="0.25">
      <c r="A3659" s="32"/>
    </row>
    <row r="3660" spans="1:1" x14ac:dyDescent="0.25">
      <c r="A3660" s="32"/>
    </row>
    <row r="3661" spans="1:1" x14ac:dyDescent="0.25">
      <c r="A3661" s="32"/>
    </row>
    <row r="3662" spans="1:1" x14ac:dyDescent="0.25">
      <c r="A3662" s="32"/>
    </row>
    <row r="3663" spans="1:1" x14ac:dyDescent="0.25">
      <c r="A3663" s="32"/>
    </row>
    <row r="3664" spans="1:1" x14ac:dyDescent="0.25">
      <c r="A3664" s="32"/>
    </row>
    <row r="3665" spans="1:1" x14ac:dyDescent="0.25">
      <c r="A3665" s="32"/>
    </row>
    <row r="3666" spans="1:1" x14ac:dyDescent="0.25">
      <c r="A3666" s="32"/>
    </row>
    <row r="3667" spans="1:1" x14ac:dyDescent="0.25">
      <c r="A3667" s="32"/>
    </row>
    <row r="3668" spans="1:1" x14ac:dyDescent="0.25">
      <c r="A3668" s="32"/>
    </row>
    <row r="3669" spans="1:1" x14ac:dyDescent="0.25">
      <c r="A3669" s="32"/>
    </row>
    <row r="3670" spans="1:1" x14ac:dyDescent="0.25">
      <c r="A3670" s="32"/>
    </row>
    <row r="3671" spans="1:1" x14ac:dyDescent="0.25">
      <c r="A3671" s="32"/>
    </row>
    <row r="3672" spans="1:1" x14ac:dyDescent="0.25">
      <c r="A3672" s="32"/>
    </row>
    <row r="3673" spans="1:1" x14ac:dyDescent="0.25">
      <c r="A3673" s="32"/>
    </row>
    <row r="3674" spans="1:1" x14ac:dyDescent="0.25">
      <c r="A3674" s="32"/>
    </row>
    <row r="3675" spans="1:1" x14ac:dyDescent="0.25">
      <c r="A3675" s="32"/>
    </row>
    <row r="3676" spans="1:1" x14ac:dyDescent="0.25">
      <c r="A3676" s="32"/>
    </row>
    <row r="3677" spans="1:1" x14ac:dyDescent="0.25">
      <c r="A3677" s="32"/>
    </row>
    <row r="3678" spans="1:1" x14ac:dyDescent="0.25">
      <c r="A3678" s="32"/>
    </row>
    <row r="3679" spans="1:1" x14ac:dyDescent="0.25">
      <c r="A3679" s="32"/>
    </row>
    <row r="3680" spans="1:1" x14ac:dyDescent="0.25">
      <c r="A3680" s="32"/>
    </row>
    <row r="3681" spans="1:1" x14ac:dyDescent="0.25">
      <c r="A3681" s="32"/>
    </row>
    <row r="3682" spans="1:1" x14ac:dyDescent="0.25">
      <c r="A3682" s="32"/>
    </row>
    <row r="3683" spans="1:1" x14ac:dyDescent="0.25">
      <c r="A3683" s="32"/>
    </row>
    <row r="3684" spans="1:1" x14ac:dyDescent="0.25">
      <c r="A3684" s="32"/>
    </row>
    <row r="3685" spans="1:1" x14ac:dyDescent="0.25">
      <c r="A3685" s="32"/>
    </row>
    <row r="3686" spans="1:1" x14ac:dyDescent="0.25">
      <c r="A3686" s="32"/>
    </row>
    <row r="3687" spans="1:1" x14ac:dyDescent="0.25">
      <c r="A3687" s="32"/>
    </row>
    <row r="3688" spans="1:1" x14ac:dyDescent="0.25">
      <c r="A3688" s="32"/>
    </row>
    <row r="3689" spans="1:1" x14ac:dyDescent="0.25">
      <c r="A3689" s="32"/>
    </row>
    <row r="3690" spans="1:1" x14ac:dyDescent="0.25">
      <c r="A3690" s="32"/>
    </row>
    <row r="3691" spans="1:1" x14ac:dyDescent="0.25">
      <c r="A3691" s="32"/>
    </row>
    <row r="3692" spans="1:1" x14ac:dyDescent="0.25">
      <c r="A3692" s="32"/>
    </row>
    <row r="3693" spans="1:1" x14ac:dyDescent="0.25">
      <c r="A3693" s="32"/>
    </row>
    <row r="3694" spans="1:1" x14ac:dyDescent="0.25">
      <c r="A3694" s="32"/>
    </row>
    <row r="3695" spans="1:1" x14ac:dyDescent="0.25">
      <c r="A3695" s="32"/>
    </row>
    <row r="3696" spans="1:1" x14ac:dyDescent="0.25">
      <c r="A3696" s="32"/>
    </row>
    <row r="3697" spans="1:1" x14ac:dyDescent="0.25">
      <c r="A3697" s="32"/>
    </row>
    <row r="3698" spans="1:1" x14ac:dyDescent="0.25">
      <c r="A3698" s="32"/>
    </row>
    <row r="3699" spans="1:1" x14ac:dyDescent="0.25">
      <c r="A3699" s="32"/>
    </row>
    <row r="3700" spans="1:1" x14ac:dyDescent="0.25">
      <c r="A3700" s="32"/>
    </row>
    <row r="3701" spans="1:1" x14ac:dyDescent="0.25">
      <c r="A3701" s="32"/>
    </row>
    <row r="3702" spans="1:1" x14ac:dyDescent="0.25">
      <c r="A3702" s="32"/>
    </row>
    <row r="3703" spans="1:1" x14ac:dyDescent="0.25">
      <c r="A3703" s="32"/>
    </row>
    <row r="3704" spans="1:1" x14ac:dyDescent="0.25">
      <c r="A3704" s="32"/>
    </row>
    <row r="3705" spans="1:1" x14ac:dyDescent="0.25">
      <c r="A3705" s="32"/>
    </row>
    <row r="3706" spans="1:1" x14ac:dyDescent="0.25">
      <c r="A3706" s="32"/>
    </row>
    <row r="3707" spans="1:1" x14ac:dyDescent="0.25">
      <c r="A3707" s="32"/>
    </row>
    <row r="3708" spans="1:1" x14ac:dyDescent="0.25">
      <c r="A3708" s="32"/>
    </row>
    <row r="3709" spans="1:1" x14ac:dyDescent="0.25">
      <c r="A3709" s="32"/>
    </row>
    <row r="3710" spans="1:1" x14ac:dyDescent="0.25">
      <c r="A3710" s="32"/>
    </row>
    <row r="3711" spans="1:1" x14ac:dyDescent="0.25">
      <c r="A3711" s="32"/>
    </row>
    <row r="3712" spans="1:1" x14ac:dyDescent="0.25">
      <c r="A3712" s="32"/>
    </row>
    <row r="3713" spans="1:1" x14ac:dyDescent="0.25">
      <c r="A3713" s="32"/>
    </row>
    <row r="3714" spans="1:1" x14ac:dyDescent="0.25">
      <c r="A3714" s="32"/>
    </row>
    <row r="3715" spans="1:1" x14ac:dyDescent="0.25">
      <c r="A3715" s="32"/>
    </row>
    <row r="3716" spans="1:1" x14ac:dyDescent="0.25">
      <c r="A3716" s="32"/>
    </row>
    <row r="3717" spans="1:1" x14ac:dyDescent="0.25">
      <c r="A3717" s="32"/>
    </row>
    <row r="3718" spans="1:1" x14ac:dyDescent="0.25">
      <c r="A3718" s="32"/>
    </row>
    <row r="3719" spans="1:1" x14ac:dyDescent="0.25">
      <c r="A3719" s="32"/>
    </row>
    <row r="3720" spans="1:1" x14ac:dyDescent="0.25">
      <c r="A3720" s="32"/>
    </row>
    <row r="3721" spans="1:1" x14ac:dyDescent="0.25">
      <c r="A3721" s="32"/>
    </row>
    <row r="3722" spans="1:1" x14ac:dyDescent="0.25">
      <c r="A3722" s="32"/>
    </row>
    <row r="3723" spans="1:1" x14ac:dyDescent="0.25">
      <c r="A3723" s="32"/>
    </row>
    <row r="3724" spans="1:1" x14ac:dyDescent="0.25">
      <c r="A3724" s="32"/>
    </row>
    <row r="3725" spans="1:1" x14ac:dyDescent="0.25">
      <c r="A3725" s="32"/>
    </row>
    <row r="3726" spans="1:1" x14ac:dyDescent="0.25">
      <c r="A3726" s="32"/>
    </row>
    <row r="3727" spans="1:1" x14ac:dyDescent="0.25">
      <c r="A3727" s="32"/>
    </row>
    <row r="3728" spans="1:1" x14ac:dyDescent="0.25">
      <c r="A3728" s="32"/>
    </row>
    <row r="3729" spans="1:1" x14ac:dyDescent="0.25">
      <c r="A3729" s="32"/>
    </row>
    <row r="3730" spans="1:1" x14ac:dyDescent="0.25">
      <c r="A3730" s="32"/>
    </row>
    <row r="3731" spans="1:1" x14ac:dyDescent="0.25">
      <c r="A3731" s="32"/>
    </row>
    <row r="3732" spans="1:1" x14ac:dyDescent="0.25">
      <c r="A3732" s="32"/>
    </row>
    <row r="3733" spans="1:1" x14ac:dyDescent="0.25">
      <c r="A3733" s="32"/>
    </row>
    <row r="3734" spans="1:1" x14ac:dyDescent="0.25">
      <c r="A3734" s="32"/>
    </row>
    <row r="3735" spans="1:1" x14ac:dyDescent="0.25">
      <c r="A3735" s="32"/>
    </row>
    <row r="3736" spans="1:1" x14ac:dyDescent="0.25">
      <c r="A3736" s="32"/>
    </row>
    <row r="3737" spans="1:1" x14ac:dyDescent="0.25">
      <c r="A3737" s="32"/>
    </row>
    <row r="3738" spans="1:1" x14ac:dyDescent="0.25">
      <c r="A3738" s="32"/>
    </row>
    <row r="3739" spans="1:1" x14ac:dyDescent="0.25">
      <c r="A3739" s="32"/>
    </row>
    <row r="3740" spans="1:1" x14ac:dyDescent="0.25">
      <c r="A3740" s="32"/>
    </row>
    <row r="3741" spans="1:1" x14ac:dyDescent="0.25">
      <c r="A3741" s="32"/>
    </row>
    <row r="3742" spans="1:1" x14ac:dyDescent="0.25">
      <c r="A3742" s="32"/>
    </row>
    <row r="3743" spans="1:1" x14ac:dyDescent="0.25">
      <c r="A3743" s="32"/>
    </row>
    <row r="3744" spans="1:1" x14ac:dyDescent="0.25">
      <c r="A3744" s="32"/>
    </row>
    <row r="3745" spans="1:1" x14ac:dyDescent="0.25">
      <c r="A3745" s="32"/>
    </row>
    <row r="3746" spans="1:1" x14ac:dyDescent="0.25">
      <c r="A3746" s="32"/>
    </row>
    <row r="3747" spans="1:1" x14ac:dyDescent="0.25">
      <c r="A3747" s="32"/>
    </row>
    <row r="3748" spans="1:1" x14ac:dyDescent="0.25">
      <c r="A3748" s="32"/>
    </row>
    <row r="3749" spans="1:1" x14ac:dyDescent="0.25">
      <c r="A3749" s="32"/>
    </row>
    <row r="3750" spans="1:1" x14ac:dyDescent="0.25">
      <c r="A3750" s="32"/>
    </row>
    <row r="3751" spans="1:1" x14ac:dyDescent="0.25">
      <c r="A3751" s="32"/>
    </row>
    <row r="3752" spans="1:1" x14ac:dyDescent="0.25">
      <c r="A3752" s="32"/>
    </row>
    <row r="3753" spans="1:1" x14ac:dyDescent="0.25">
      <c r="A3753" s="32"/>
    </row>
    <row r="3754" spans="1:1" x14ac:dyDescent="0.25">
      <c r="A3754" s="32"/>
    </row>
    <row r="3755" spans="1:1" x14ac:dyDescent="0.25">
      <c r="A3755" s="32"/>
    </row>
    <row r="3756" spans="1:1" x14ac:dyDescent="0.25">
      <c r="A3756" s="32"/>
    </row>
    <row r="3757" spans="1:1" x14ac:dyDescent="0.25">
      <c r="A3757" s="32"/>
    </row>
    <row r="3758" spans="1:1" x14ac:dyDescent="0.25">
      <c r="A3758" s="32"/>
    </row>
    <row r="3759" spans="1:1" x14ac:dyDescent="0.25">
      <c r="A3759" s="32"/>
    </row>
    <row r="3760" spans="1:1" x14ac:dyDescent="0.25">
      <c r="A3760" s="32"/>
    </row>
    <row r="3761" spans="1:1" x14ac:dyDescent="0.25">
      <c r="A3761" s="32"/>
    </row>
    <row r="3762" spans="1:1" x14ac:dyDescent="0.25">
      <c r="A3762" s="32"/>
    </row>
    <row r="3763" spans="1:1" x14ac:dyDescent="0.25">
      <c r="A3763" s="32"/>
    </row>
    <row r="3764" spans="1:1" x14ac:dyDescent="0.25">
      <c r="A3764" s="32"/>
    </row>
    <row r="3765" spans="1:1" x14ac:dyDescent="0.25">
      <c r="A3765" s="32"/>
    </row>
    <row r="3766" spans="1:1" x14ac:dyDescent="0.25">
      <c r="A3766" s="32"/>
    </row>
    <row r="3767" spans="1:1" x14ac:dyDescent="0.25">
      <c r="A3767" s="32"/>
    </row>
    <row r="3768" spans="1:1" x14ac:dyDescent="0.25">
      <c r="A3768" s="32"/>
    </row>
    <row r="3769" spans="1:1" x14ac:dyDescent="0.25">
      <c r="A3769" s="32"/>
    </row>
    <row r="3770" spans="1:1" x14ac:dyDescent="0.25">
      <c r="A3770" s="32"/>
    </row>
    <row r="3771" spans="1:1" x14ac:dyDescent="0.25">
      <c r="A3771" s="32"/>
    </row>
    <row r="3772" spans="1:1" x14ac:dyDescent="0.25">
      <c r="A3772" s="32"/>
    </row>
    <row r="3773" spans="1:1" x14ac:dyDescent="0.25">
      <c r="A3773" s="32"/>
    </row>
    <row r="3774" spans="1:1" x14ac:dyDescent="0.25">
      <c r="A3774" s="32"/>
    </row>
    <row r="3775" spans="1:1" x14ac:dyDescent="0.25">
      <c r="A3775" s="32"/>
    </row>
    <row r="3776" spans="1:1" x14ac:dyDescent="0.25">
      <c r="A3776" s="32"/>
    </row>
    <row r="3777" spans="1:1" x14ac:dyDescent="0.25">
      <c r="A3777" s="32"/>
    </row>
    <row r="3778" spans="1:1" x14ac:dyDescent="0.25">
      <c r="A3778" s="32"/>
    </row>
    <row r="3779" spans="1:1" x14ac:dyDescent="0.25">
      <c r="A3779" s="32"/>
    </row>
    <row r="3780" spans="1:1" x14ac:dyDescent="0.25">
      <c r="A3780" s="32"/>
    </row>
    <row r="3781" spans="1:1" x14ac:dyDescent="0.25">
      <c r="A3781" s="32"/>
    </row>
    <row r="3782" spans="1:1" x14ac:dyDescent="0.25">
      <c r="A3782" s="32"/>
    </row>
    <row r="3783" spans="1:1" x14ac:dyDescent="0.25">
      <c r="A3783" s="32"/>
    </row>
    <row r="3784" spans="1:1" x14ac:dyDescent="0.25">
      <c r="A3784" s="32"/>
    </row>
    <row r="3785" spans="1:1" x14ac:dyDescent="0.25">
      <c r="A3785" s="32"/>
    </row>
    <row r="3786" spans="1:1" x14ac:dyDescent="0.25">
      <c r="A3786" s="32"/>
    </row>
    <row r="3787" spans="1:1" x14ac:dyDescent="0.25">
      <c r="A3787" s="32"/>
    </row>
    <row r="3788" spans="1:1" x14ac:dyDescent="0.25">
      <c r="A3788" s="32"/>
    </row>
    <row r="3789" spans="1:1" x14ac:dyDescent="0.25">
      <c r="A3789" s="32"/>
    </row>
    <row r="3790" spans="1:1" x14ac:dyDescent="0.25">
      <c r="A3790" s="32"/>
    </row>
    <row r="3791" spans="1:1" x14ac:dyDescent="0.25">
      <c r="A3791" s="32"/>
    </row>
    <row r="3792" spans="1:1" x14ac:dyDescent="0.25">
      <c r="A3792" s="32"/>
    </row>
    <row r="3793" spans="1:1" x14ac:dyDescent="0.25">
      <c r="A3793" s="32"/>
    </row>
    <row r="3794" spans="1:1" x14ac:dyDescent="0.25">
      <c r="A3794" s="32"/>
    </row>
    <row r="3795" spans="1:1" x14ac:dyDescent="0.25">
      <c r="A3795" s="32"/>
    </row>
    <row r="3796" spans="1:1" x14ac:dyDescent="0.25">
      <c r="A3796" s="32"/>
    </row>
    <row r="3797" spans="1:1" x14ac:dyDescent="0.25">
      <c r="A3797" s="32"/>
    </row>
    <row r="3798" spans="1:1" x14ac:dyDescent="0.25">
      <c r="A3798" s="32"/>
    </row>
    <row r="3799" spans="1:1" x14ac:dyDescent="0.25">
      <c r="A3799" s="32"/>
    </row>
    <row r="3800" spans="1:1" x14ac:dyDescent="0.25">
      <c r="A3800" s="32"/>
    </row>
    <row r="3801" spans="1:1" x14ac:dyDescent="0.25">
      <c r="A3801" s="32"/>
    </row>
    <row r="3802" spans="1:1" x14ac:dyDescent="0.25">
      <c r="A3802" s="32"/>
    </row>
    <row r="3803" spans="1:1" x14ac:dyDescent="0.25">
      <c r="A3803" s="32"/>
    </row>
    <row r="3804" spans="1:1" x14ac:dyDescent="0.25">
      <c r="A3804" s="32"/>
    </row>
    <row r="3805" spans="1:1" x14ac:dyDescent="0.25">
      <c r="A3805" s="32"/>
    </row>
    <row r="3806" spans="1:1" x14ac:dyDescent="0.25">
      <c r="A3806" s="32"/>
    </row>
    <row r="3807" spans="1:1" x14ac:dyDescent="0.25">
      <c r="A3807" s="32"/>
    </row>
    <row r="3808" spans="1:1" x14ac:dyDescent="0.25">
      <c r="A3808" s="32"/>
    </row>
    <row r="3809" spans="1:1" x14ac:dyDescent="0.25">
      <c r="A3809" s="32"/>
    </row>
    <row r="3810" spans="1:1" x14ac:dyDescent="0.25">
      <c r="A3810" s="32"/>
    </row>
    <row r="3811" spans="1:1" x14ac:dyDescent="0.25">
      <c r="A3811" s="32"/>
    </row>
    <row r="3812" spans="1:1" x14ac:dyDescent="0.25">
      <c r="A3812" s="32"/>
    </row>
    <row r="3813" spans="1:1" x14ac:dyDescent="0.25">
      <c r="A3813" s="32"/>
    </row>
    <row r="3814" spans="1:1" x14ac:dyDescent="0.25">
      <c r="A3814" s="32"/>
    </row>
    <row r="3815" spans="1:1" x14ac:dyDescent="0.25">
      <c r="A3815" s="32"/>
    </row>
    <row r="3816" spans="1:1" x14ac:dyDescent="0.25">
      <c r="A3816" s="32"/>
    </row>
    <row r="3817" spans="1:1" x14ac:dyDescent="0.25">
      <c r="A3817" s="32"/>
    </row>
    <row r="3818" spans="1:1" x14ac:dyDescent="0.25">
      <c r="A3818" s="32"/>
    </row>
    <row r="3819" spans="1:1" x14ac:dyDescent="0.25">
      <c r="A3819" s="32"/>
    </row>
    <row r="3820" spans="1:1" x14ac:dyDescent="0.25">
      <c r="A3820" s="32"/>
    </row>
    <row r="3821" spans="1:1" x14ac:dyDescent="0.25">
      <c r="A3821" s="32"/>
    </row>
    <row r="3822" spans="1:1" x14ac:dyDescent="0.25">
      <c r="A3822" s="32"/>
    </row>
    <row r="3823" spans="1:1" x14ac:dyDescent="0.25">
      <c r="A3823" s="32"/>
    </row>
    <row r="3824" spans="1:1" x14ac:dyDescent="0.25">
      <c r="A3824" s="32"/>
    </row>
    <row r="3825" spans="1:1" x14ac:dyDescent="0.25">
      <c r="A3825" s="32"/>
    </row>
    <row r="3826" spans="1:1" x14ac:dyDescent="0.25">
      <c r="A3826" s="32"/>
    </row>
    <row r="3827" spans="1:1" x14ac:dyDescent="0.25">
      <c r="A3827" s="32"/>
    </row>
    <row r="3828" spans="1:1" x14ac:dyDescent="0.25">
      <c r="A3828" s="32"/>
    </row>
    <row r="3829" spans="1:1" x14ac:dyDescent="0.25">
      <c r="A3829" s="32"/>
    </row>
    <row r="3830" spans="1:1" x14ac:dyDescent="0.25">
      <c r="A3830" s="32"/>
    </row>
    <row r="3831" spans="1:1" x14ac:dyDescent="0.25">
      <c r="A3831" s="32"/>
    </row>
    <row r="3832" spans="1:1" x14ac:dyDescent="0.25">
      <c r="A3832" s="32"/>
    </row>
    <row r="3833" spans="1:1" x14ac:dyDescent="0.25">
      <c r="A3833" s="32"/>
    </row>
    <row r="3834" spans="1:1" x14ac:dyDescent="0.25">
      <c r="A3834" s="32"/>
    </row>
    <row r="3835" spans="1:1" x14ac:dyDescent="0.25">
      <c r="A3835" s="32"/>
    </row>
    <row r="3836" spans="1:1" x14ac:dyDescent="0.25">
      <c r="A3836" s="32"/>
    </row>
    <row r="3837" spans="1:1" x14ac:dyDescent="0.25">
      <c r="A3837" s="32"/>
    </row>
    <row r="3838" spans="1:1" x14ac:dyDescent="0.25">
      <c r="A3838" s="32"/>
    </row>
    <row r="3839" spans="1:1" x14ac:dyDescent="0.25">
      <c r="A3839" s="32"/>
    </row>
    <row r="3840" spans="1:1" x14ac:dyDescent="0.25">
      <c r="A3840" s="32"/>
    </row>
    <row r="3841" spans="1:1" x14ac:dyDescent="0.25">
      <c r="A3841" s="32"/>
    </row>
    <row r="3842" spans="1:1" x14ac:dyDescent="0.25">
      <c r="A3842" s="32"/>
    </row>
    <row r="3843" spans="1:1" x14ac:dyDescent="0.25">
      <c r="A3843" s="32"/>
    </row>
    <row r="3844" spans="1:1" x14ac:dyDescent="0.25">
      <c r="A3844" s="32"/>
    </row>
    <row r="3845" spans="1:1" x14ac:dyDescent="0.25">
      <c r="A3845" s="32"/>
    </row>
    <row r="3846" spans="1:1" x14ac:dyDescent="0.25">
      <c r="A3846" s="32"/>
    </row>
    <row r="3847" spans="1:1" x14ac:dyDescent="0.25">
      <c r="A3847" s="32"/>
    </row>
    <row r="3848" spans="1:1" x14ac:dyDescent="0.25">
      <c r="A3848" s="32"/>
    </row>
    <row r="3849" spans="1:1" x14ac:dyDescent="0.25">
      <c r="A3849" s="32"/>
    </row>
    <row r="3850" spans="1:1" x14ac:dyDescent="0.25">
      <c r="A3850" s="32"/>
    </row>
    <row r="3851" spans="1:1" x14ac:dyDescent="0.25">
      <c r="A3851" s="32"/>
    </row>
    <row r="3852" spans="1:1" x14ac:dyDescent="0.25">
      <c r="A3852" s="32"/>
    </row>
    <row r="3853" spans="1:1" x14ac:dyDescent="0.25">
      <c r="A3853" s="32"/>
    </row>
    <row r="3854" spans="1:1" x14ac:dyDescent="0.25">
      <c r="A3854" s="32"/>
    </row>
    <row r="3855" spans="1:1" x14ac:dyDescent="0.25">
      <c r="A3855" s="32"/>
    </row>
    <row r="3856" spans="1:1" x14ac:dyDescent="0.25">
      <c r="A3856" s="32"/>
    </row>
    <row r="3857" spans="1:1" x14ac:dyDescent="0.25">
      <c r="A3857" s="32"/>
    </row>
    <row r="3858" spans="1:1" x14ac:dyDescent="0.25">
      <c r="A3858" s="32"/>
    </row>
    <row r="3859" spans="1:1" x14ac:dyDescent="0.25">
      <c r="A3859" s="32"/>
    </row>
    <row r="3860" spans="1:1" x14ac:dyDescent="0.25">
      <c r="A3860" s="32"/>
    </row>
    <row r="3861" spans="1:1" x14ac:dyDescent="0.25">
      <c r="A3861" s="32"/>
    </row>
    <row r="3862" spans="1:1" x14ac:dyDescent="0.25">
      <c r="A3862" s="32"/>
    </row>
    <row r="3863" spans="1:1" x14ac:dyDescent="0.25">
      <c r="A3863" s="32"/>
    </row>
    <row r="3864" spans="1:1" x14ac:dyDescent="0.25">
      <c r="A3864" s="32"/>
    </row>
    <row r="3865" spans="1:1" x14ac:dyDescent="0.25">
      <c r="A3865" s="32"/>
    </row>
    <row r="3866" spans="1:1" x14ac:dyDescent="0.25">
      <c r="A3866" s="32"/>
    </row>
    <row r="3867" spans="1:1" x14ac:dyDescent="0.25">
      <c r="A3867" s="32"/>
    </row>
    <row r="3868" spans="1:1" x14ac:dyDescent="0.25">
      <c r="A3868" s="32"/>
    </row>
    <row r="3869" spans="1:1" x14ac:dyDescent="0.25">
      <c r="A3869" s="32"/>
    </row>
    <row r="3870" spans="1:1" x14ac:dyDescent="0.25">
      <c r="A3870" s="32"/>
    </row>
    <row r="3871" spans="1:1" x14ac:dyDescent="0.25">
      <c r="A3871" s="32"/>
    </row>
    <row r="3872" spans="1:1" x14ac:dyDescent="0.25">
      <c r="A3872" s="32"/>
    </row>
    <row r="3873" spans="1:1" x14ac:dyDescent="0.25">
      <c r="A3873" s="32"/>
    </row>
    <row r="3874" spans="1:1" x14ac:dyDescent="0.25">
      <c r="A3874" s="32"/>
    </row>
    <row r="3875" spans="1:1" x14ac:dyDescent="0.25">
      <c r="A3875" s="32"/>
    </row>
    <row r="3876" spans="1:1" x14ac:dyDescent="0.25">
      <c r="A3876" s="32"/>
    </row>
    <row r="3877" spans="1:1" x14ac:dyDescent="0.25">
      <c r="A3877" s="32"/>
    </row>
    <row r="3878" spans="1:1" x14ac:dyDescent="0.25">
      <c r="A3878" s="32"/>
    </row>
    <row r="3879" spans="1:1" x14ac:dyDescent="0.25">
      <c r="A3879" s="32"/>
    </row>
    <row r="3880" spans="1:1" x14ac:dyDescent="0.25">
      <c r="A3880" s="32"/>
    </row>
    <row r="3881" spans="1:1" x14ac:dyDescent="0.25">
      <c r="A3881" s="32"/>
    </row>
    <row r="3882" spans="1:1" x14ac:dyDescent="0.25">
      <c r="A3882" s="32"/>
    </row>
    <row r="3883" spans="1:1" x14ac:dyDescent="0.25">
      <c r="A3883" s="32"/>
    </row>
    <row r="3884" spans="1:1" x14ac:dyDescent="0.25">
      <c r="A3884" s="32"/>
    </row>
    <row r="3885" spans="1:1" x14ac:dyDescent="0.25">
      <c r="A3885" s="32"/>
    </row>
    <row r="3886" spans="1:1" x14ac:dyDescent="0.25">
      <c r="A3886" s="32"/>
    </row>
    <row r="3887" spans="1:1" x14ac:dyDescent="0.25">
      <c r="A3887" s="32"/>
    </row>
    <row r="3888" spans="1:1" x14ac:dyDescent="0.25">
      <c r="A3888" s="32"/>
    </row>
    <row r="3889" spans="1:1" x14ac:dyDescent="0.25">
      <c r="A3889" s="32"/>
    </row>
    <row r="3890" spans="1:1" x14ac:dyDescent="0.25">
      <c r="A3890" s="32"/>
    </row>
    <row r="3891" spans="1:1" x14ac:dyDescent="0.25">
      <c r="A3891" s="32"/>
    </row>
    <row r="3892" spans="1:1" x14ac:dyDescent="0.25">
      <c r="A3892" s="32"/>
    </row>
    <row r="3893" spans="1:1" x14ac:dyDescent="0.25">
      <c r="A3893" s="32"/>
    </row>
    <row r="3894" spans="1:1" x14ac:dyDescent="0.25">
      <c r="A3894" s="32"/>
    </row>
    <row r="3895" spans="1:1" x14ac:dyDescent="0.25">
      <c r="A3895" s="32"/>
    </row>
    <row r="3896" spans="1:1" x14ac:dyDescent="0.25">
      <c r="A3896" s="32"/>
    </row>
    <row r="3897" spans="1:1" x14ac:dyDescent="0.25">
      <c r="A3897" s="32"/>
    </row>
    <row r="3898" spans="1:1" x14ac:dyDescent="0.25">
      <c r="A3898" s="32"/>
    </row>
    <row r="3899" spans="1:1" x14ac:dyDescent="0.25">
      <c r="A3899" s="32"/>
    </row>
    <row r="3900" spans="1:1" x14ac:dyDescent="0.25">
      <c r="A3900" s="32"/>
    </row>
    <row r="3901" spans="1:1" x14ac:dyDescent="0.25">
      <c r="A3901" s="32"/>
    </row>
    <row r="3902" spans="1:1" x14ac:dyDescent="0.25">
      <c r="A3902" s="32"/>
    </row>
    <row r="3903" spans="1:1" x14ac:dyDescent="0.25">
      <c r="A3903" s="32"/>
    </row>
    <row r="3904" spans="1:1" x14ac:dyDescent="0.25">
      <c r="A3904" s="32"/>
    </row>
    <row r="3905" spans="1:1" x14ac:dyDescent="0.25">
      <c r="A3905" s="32"/>
    </row>
    <row r="3906" spans="1:1" x14ac:dyDescent="0.25">
      <c r="A3906" s="32"/>
    </row>
    <row r="3907" spans="1:1" x14ac:dyDescent="0.25">
      <c r="A3907" s="32"/>
    </row>
    <row r="3908" spans="1:1" x14ac:dyDescent="0.25">
      <c r="A3908" s="32"/>
    </row>
    <row r="3909" spans="1:1" x14ac:dyDescent="0.25">
      <c r="A3909" s="32"/>
    </row>
    <row r="3910" spans="1:1" x14ac:dyDescent="0.25">
      <c r="A3910" s="32"/>
    </row>
    <row r="3911" spans="1:1" x14ac:dyDescent="0.25">
      <c r="A3911" s="32"/>
    </row>
    <row r="3912" spans="1:1" x14ac:dyDescent="0.25">
      <c r="A3912" s="32"/>
    </row>
    <row r="3913" spans="1:1" x14ac:dyDescent="0.25">
      <c r="A3913" s="32"/>
    </row>
    <row r="3914" spans="1:1" x14ac:dyDescent="0.25">
      <c r="A3914" s="32"/>
    </row>
    <row r="3915" spans="1:1" x14ac:dyDescent="0.25">
      <c r="A3915" s="32"/>
    </row>
    <row r="3916" spans="1:1" x14ac:dyDescent="0.25">
      <c r="A3916" s="32"/>
    </row>
    <row r="3917" spans="1:1" x14ac:dyDescent="0.25">
      <c r="A3917" s="32"/>
    </row>
    <row r="3918" spans="1:1" x14ac:dyDescent="0.25">
      <c r="A3918" s="32"/>
    </row>
    <row r="3919" spans="1:1" x14ac:dyDescent="0.25">
      <c r="A3919" s="32"/>
    </row>
    <row r="3920" spans="1:1" x14ac:dyDescent="0.25">
      <c r="A3920" s="32"/>
    </row>
    <row r="3921" spans="1:1" x14ac:dyDescent="0.25">
      <c r="A3921" s="32"/>
    </row>
    <row r="3922" spans="1:1" x14ac:dyDescent="0.25">
      <c r="A3922" s="32"/>
    </row>
    <row r="3923" spans="1:1" x14ac:dyDescent="0.25">
      <c r="A3923" s="32"/>
    </row>
    <row r="3924" spans="1:1" x14ac:dyDescent="0.25">
      <c r="A3924" s="32"/>
    </row>
    <row r="3925" spans="1:1" x14ac:dyDescent="0.25">
      <c r="A3925" s="32"/>
    </row>
    <row r="3926" spans="1:1" x14ac:dyDescent="0.25">
      <c r="A3926" s="32"/>
    </row>
    <row r="3927" spans="1:1" x14ac:dyDescent="0.25">
      <c r="A3927" s="32"/>
    </row>
    <row r="3928" spans="1:1" x14ac:dyDescent="0.25">
      <c r="A3928" s="32"/>
    </row>
    <row r="3929" spans="1:1" x14ac:dyDescent="0.25">
      <c r="A3929" s="32"/>
    </row>
    <row r="3930" spans="1:1" x14ac:dyDescent="0.25">
      <c r="A3930" s="32"/>
    </row>
    <row r="3931" spans="1:1" x14ac:dyDescent="0.25">
      <c r="A3931" s="32"/>
    </row>
    <row r="3932" spans="1:1" x14ac:dyDescent="0.25">
      <c r="A3932" s="32"/>
    </row>
    <row r="3933" spans="1:1" x14ac:dyDescent="0.25">
      <c r="A3933" s="32"/>
    </row>
    <row r="3934" spans="1:1" x14ac:dyDescent="0.25">
      <c r="A3934" s="32"/>
    </row>
    <row r="3935" spans="1:1" x14ac:dyDescent="0.25">
      <c r="A3935" s="32"/>
    </row>
    <row r="3936" spans="1:1" x14ac:dyDescent="0.25">
      <c r="A3936" s="32"/>
    </row>
    <row r="3937" spans="1:1" x14ac:dyDescent="0.25">
      <c r="A3937" s="32"/>
    </row>
    <row r="3938" spans="1:1" x14ac:dyDescent="0.25">
      <c r="A3938" s="32"/>
    </row>
    <row r="3939" spans="1:1" x14ac:dyDescent="0.25">
      <c r="A3939" s="32"/>
    </row>
    <row r="3940" spans="1:1" x14ac:dyDescent="0.25">
      <c r="A3940" s="32"/>
    </row>
    <row r="3941" spans="1:1" x14ac:dyDescent="0.25">
      <c r="A3941" s="32"/>
    </row>
    <row r="3942" spans="1:1" x14ac:dyDescent="0.25">
      <c r="A3942" s="32"/>
    </row>
    <row r="3943" spans="1:1" x14ac:dyDescent="0.25">
      <c r="A3943" s="32"/>
    </row>
    <row r="3944" spans="1:1" x14ac:dyDescent="0.25">
      <c r="A3944" s="32"/>
    </row>
    <row r="3945" spans="1:1" x14ac:dyDescent="0.25">
      <c r="A3945" s="32"/>
    </row>
    <row r="3946" spans="1:1" x14ac:dyDescent="0.25">
      <c r="A3946" s="32"/>
    </row>
    <row r="3947" spans="1:1" x14ac:dyDescent="0.25">
      <c r="A3947" s="32"/>
    </row>
    <row r="3948" spans="1:1" x14ac:dyDescent="0.25">
      <c r="A3948" s="32"/>
    </row>
    <row r="3949" spans="1:1" x14ac:dyDescent="0.25">
      <c r="A3949" s="32"/>
    </row>
    <row r="3950" spans="1:1" x14ac:dyDescent="0.25">
      <c r="A3950" s="32"/>
    </row>
    <row r="3951" spans="1:1" x14ac:dyDescent="0.25">
      <c r="A3951" s="32"/>
    </row>
    <row r="3952" spans="1:1" x14ac:dyDescent="0.25">
      <c r="A3952" s="32"/>
    </row>
    <row r="3953" spans="1:1" x14ac:dyDescent="0.25">
      <c r="A3953" s="32"/>
    </row>
    <row r="3954" spans="1:1" x14ac:dyDescent="0.25">
      <c r="A3954" s="32"/>
    </row>
    <row r="3955" spans="1:1" x14ac:dyDescent="0.25">
      <c r="A3955" s="32"/>
    </row>
    <row r="3956" spans="1:1" x14ac:dyDescent="0.25">
      <c r="A3956" s="32"/>
    </row>
    <row r="3957" spans="1:1" x14ac:dyDescent="0.25">
      <c r="A3957" s="32"/>
    </row>
    <row r="3958" spans="1:1" x14ac:dyDescent="0.25">
      <c r="A3958" s="32"/>
    </row>
    <row r="3959" spans="1:1" x14ac:dyDescent="0.25">
      <c r="A3959" s="32"/>
    </row>
    <row r="3960" spans="1:1" x14ac:dyDescent="0.25">
      <c r="A3960" s="32"/>
    </row>
    <row r="3961" spans="1:1" x14ac:dyDescent="0.25">
      <c r="A3961" s="32"/>
    </row>
    <row r="3962" spans="1:1" x14ac:dyDescent="0.25">
      <c r="A3962" s="32"/>
    </row>
    <row r="3963" spans="1:1" x14ac:dyDescent="0.25">
      <c r="A3963" s="32"/>
    </row>
    <row r="3964" spans="1:1" x14ac:dyDescent="0.25">
      <c r="A3964" s="32"/>
    </row>
    <row r="3965" spans="1:1" x14ac:dyDescent="0.25">
      <c r="A3965" s="32"/>
    </row>
    <row r="3966" spans="1:1" x14ac:dyDescent="0.25">
      <c r="A3966" s="32"/>
    </row>
    <row r="3967" spans="1:1" x14ac:dyDescent="0.25">
      <c r="A3967" s="32"/>
    </row>
    <row r="3968" spans="1:1" x14ac:dyDescent="0.25">
      <c r="A3968" s="32"/>
    </row>
    <row r="3969" spans="1:1" x14ac:dyDescent="0.25">
      <c r="A3969" s="32"/>
    </row>
    <row r="3970" spans="1:1" x14ac:dyDescent="0.25">
      <c r="A3970" s="32"/>
    </row>
    <row r="3971" spans="1:1" x14ac:dyDescent="0.25">
      <c r="A3971" s="32"/>
    </row>
    <row r="3972" spans="1:1" x14ac:dyDescent="0.25">
      <c r="A3972" s="32"/>
    </row>
    <row r="3973" spans="1:1" x14ac:dyDescent="0.25">
      <c r="A3973" s="32"/>
    </row>
    <row r="3974" spans="1:1" x14ac:dyDescent="0.25">
      <c r="A3974" s="32"/>
    </row>
    <row r="3975" spans="1:1" x14ac:dyDescent="0.25">
      <c r="A3975" s="32"/>
    </row>
    <row r="3976" spans="1:1" x14ac:dyDescent="0.25">
      <c r="A3976" s="32"/>
    </row>
    <row r="3977" spans="1:1" x14ac:dyDescent="0.25">
      <c r="A3977" s="32"/>
    </row>
    <row r="3978" spans="1:1" x14ac:dyDescent="0.25">
      <c r="A3978" s="32"/>
    </row>
    <row r="3979" spans="1:1" x14ac:dyDescent="0.25">
      <c r="A3979" s="32"/>
    </row>
    <row r="3980" spans="1:1" x14ac:dyDescent="0.25">
      <c r="A3980" s="32"/>
    </row>
    <row r="3981" spans="1:1" x14ac:dyDescent="0.25">
      <c r="A3981" s="32"/>
    </row>
    <row r="3982" spans="1:1" x14ac:dyDescent="0.25">
      <c r="A3982" s="32"/>
    </row>
    <row r="3983" spans="1:1" x14ac:dyDescent="0.25">
      <c r="A3983" s="32"/>
    </row>
    <row r="3984" spans="1:1" x14ac:dyDescent="0.25">
      <c r="A3984" s="32"/>
    </row>
    <row r="3985" spans="1:1" x14ac:dyDescent="0.25">
      <c r="A3985" s="32"/>
    </row>
    <row r="3986" spans="1:1" x14ac:dyDescent="0.25">
      <c r="A3986" s="32"/>
    </row>
    <row r="3987" spans="1:1" x14ac:dyDescent="0.25">
      <c r="A3987" s="32"/>
    </row>
    <row r="3988" spans="1:1" x14ac:dyDescent="0.25">
      <c r="A3988" s="32"/>
    </row>
    <row r="3989" spans="1:1" x14ac:dyDescent="0.25">
      <c r="A3989" s="32"/>
    </row>
    <row r="3990" spans="1:1" x14ac:dyDescent="0.25">
      <c r="A3990" s="32"/>
    </row>
    <row r="3991" spans="1:1" x14ac:dyDescent="0.25">
      <c r="A3991" s="32"/>
    </row>
    <row r="3992" spans="1:1" x14ac:dyDescent="0.25">
      <c r="A3992" s="32"/>
    </row>
    <row r="3993" spans="1:1" x14ac:dyDescent="0.25">
      <c r="A3993" s="32"/>
    </row>
    <row r="3994" spans="1:1" x14ac:dyDescent="0.25">
      <c r="A3994" s="32"/>
    </row>
    <row r="3995" spans="1:1" x14ac:dyDescent="0.25">
      <c r="A3995" s="32"/>
    </row>
    <row r="3996" spans="1:1" x14ac:dyDescent="0.25">
      <c r="A3996" s="32"/>
    </row>
    <row r="3997" spans="1:1" x14ac:dyDescent="0.25">
      <c r="A3997" s="32"/>
    </row>
    <row r="3998" spans="1:1" x14ac:dyDescent="0.25">
      <c r="A3998" s="32"/>
    </row>
    <row r="3999" spans="1:1" x14ac:dyDescent="0.25">
      <c r="A3999" s="32"/>
    </row>
    <row r="4000" spans="1:1" x14ac:dyDescent="0.25">
      <c r="A4000" s="32"/>
    </row>
    <row r="4001" spans="1:1" x14ac:dyDescent="0.25">
      <c r="A4001" s="32"/>
    </row>
    <row r="4002" spans="1:1" x14ac:dyDescent="0.25">
      <c r="A4002" s="32"/>
    </row>
    <row r="4003" spans="1:1" x14ac:dyDescent="0.25">
      <c r="A4003" s="32"/>
    </row>
    <row r="4004" spans="1:1" x14ac:dyDescent="0.25">
      <c r="A4004" s="32"/>
    </row>
    <row r="4005" spans="1:1" x14ac:dyDescent="0.25">
      <c r="A4005" s="32"/>
    </row>
    <row r="4006" spans="1:1" x14ac:dyDescent="0.25">
      <c r="A4006" s="32"/>
    </row>
    <row r="4007" spans="1:1" x14ac:dyDescent="0.25">
      <c r="A4007" s="32"/>
    </row>
    <row r="4008" spans="1:1" x14ac:dyDescent="0.25">
      <c r="A4008" s="32"/>
    </row>
    <row r="4009" spans="1:1" x14ac:dyDescent="0.25">
      <c r="A4009" s="32"/>
    </row>
    <row r="4010" spans="1:1" x14ac:dyDescent="0.25">
      <c r="A4010" s="32"/>
    </row>
    <row r="4011" spans="1:1" x14ac:dyDescent="0.25">
      <c r="A4011" s="32"/>
    </row>
    <row r="4012" spans="1:1" x14ac:dyDescent="0.25">
      <c r="A4012" s="32"/>
    </row>
    <row r="4013" spans="1:1" x14ac:dyDescent="0.25">
      <c r="A4013" s="32"/>
    </row>
    <row r="4014" spans="1:1" x14ac:dyDescent="0.25">
      <c r="A4014" s="32"/>
    </row>
    <row r="4015" spans="1:1" x14ac:dyDescent="0.25">
      <c r="A4015" s="32"/>
    </row>
    <row r="4016" spans="1:1" x14ac:dyDescent="0.25">
      <c r="A4016" s="32"/>
    </row>
    <row r="4017" spans="1:1" x14ac:dyDescent="0.25">
      <c r="A4017" s="32"/>
    </row>
    <row r="4018" spans="1:1" x14ac:dyDescent="0.25">
      <c r="A4018" s="32"/>
    </row>
    <row r="4019" spans="1:1" x14ac:dyDescent="0.25">
      <c r="A4019" s="32"/>
    </row>
    <row r="4020" spans="1:1" x14ac:dyDescent="0.25">
      <c r="A4020" s="32"/>
    </row>
    <row r="4021" spans="1:1" x14ac:dyDescent="0.25">
      <c r="A4021" s="32"/>
    </row>
    <row r="4022" spans="1:1" x14ac:dyDescent="0.25">
      <c r="A4022" s="32"/>
    </row>
    <row r="4023" spans="1:1" x14ac:dyDescent="0.25">
      <c r="A4023" s="32"/>
    </row>
    <row r="4024" spans="1:1" x14ac:dyDescent="0.25">
      <c r="A4024" s="32"/>
    </row>
    <row r="4025" spans="1:1" x14ac:dyDescent="0.25">
      <c r="A4025" s="32"/>
    </row>
    <row r="4026" spans="1:1" x14ac:dyDescent="0.25">
      <c r="A4026" s="32"/>
    </row>
    <row r="4027" spans="1:1" x14ac:dyDescent="0.25">
      <c r="A4027" s="32"/>
    </row>
    <row r="4028" spans="1:1" x14ac:dyDescent="0.25">
      <c r="A4028" s="32"/>
    </row>
    <row r="4029" spans="1:1" x14ac:dyDescent="0.25">
      <c r="A4029" s="32"/>
    </row>
    <row r="4030" spans="1:1" x14ac:dyDescent="0.25">
      <c r="A4030" s="32"/>
    </row>
    <row r="4031" spans="1:1" x14ac:dyDescent="0.25">
      <c r="A4031" s="32"/>
    </row>
    <row r="4032" spans="1:1" x14ac:dyDescent="0.25">
      <c r="A4032" s="32"/>
    </row>
    <row r="4033" spans="1:1" x14ac:dyDescent="0.25">
      <c r="A4033" s="32"/>
    </row>
    <row r="4034" spans="1:1" x14ac:dyDescent="0.25">
      <c r="A4034" s="32"/>
    </row>
    <row r="4035" spans="1:1" x14ac:dyDescent="0.25">
      <c r="A4035" s="32"/>
    </row>
    <row r="4036" spans="1:1" x14ac:dyDescent="0.25">
      <c r="A4036" s="32"/>
    </row>
    <row r="4037" spans="1:1" x14ac:dyDescent="0.25">
      <c r="A4037" s="32"/>
    </row>
    <row r="4038" spans="1:1" x14ac:dyDescent="0.25">
      <c r="A4038" s="32"/>
    </row>
    <row r="4039" spans="1:1" x14ac:dyDescent="0.25">
      <c r="A4039" s="32"/>
    </row>
    <row r="4040" spans="1:1" x14ac:dyDescent="0.25">
      <c r="A4040" s="32"/>
    </row>
    <row r="4041" spans="1:1" x14ac:dyDescent="0.25">
      <c r="A4041" s="32"/>
    </row>
    <row r="4042" spans="1:1" x14ac:dyDescent="0.25">
      <c r="A4042" s="32"/>
    </row>
    <row r="4043" spans="1:1" x14ac:dyDescent="0.25">
      <c r="A4043" s="32"/>
    </row>
    <row r="4044" spans="1:1" x14ac:dyDescent="0.25">
      <c r="A4044" s="32"/>
    </row>
    <row r="4045" spans="1:1" x14ac:dyDescent="0.25">
      <c r="A4045" s="32"/>
    </row>
    <row r="4046" spans="1:1" x14ac:dyDescent="0.25">
      <c r="A4046" s="32"/>
    </row>
    <row r="4047" spans="1:1" x14ac:dyDescent="0.25">
      <c r="A4047" s="32"/>
    </row>
    <row r="4048" spans="1:1" x14ac:dyDescent="0.25">
      <c r="A4048" s="32"/>
    </row>
    <row r="4049" spans="1:1" x14ac:dyDescent="0.25">
      <c r="A4049" s="32"/>
    </row>
    <row r="4050" spans="1:1" x14ac:dyDescent="0.25">
      <c r="A4050" s="32"/>
    </row>
    <row r="4051" spans="1:1" x14ac:dyDescent="0.25">
      <c r="A4051" s="32"/>
    </row>
    <row r="4052" spans="1:1" x14ac:dyDescent="0.25">
      <c r="A4052" s="32"/>
    </row>
    <row r="4053" spans="1:1" x14ac:dyDescent="0.25">
      <c r="A4053" s="32"/>
    </row>
    <row r="4054" spans="1:1" x14ac:dyDescent="0.25">
      <c r="A4054" s="32"/>
    </row>
    <row r="4055" spans="1:1" x14ac:dyDescent="0.25">
      <c r="A4055" s="32"/>
    </row>
    <row r="4056" spans="1:1" x14ac:dyDescent="0.25">
      <c r="A4056" s="32"/>
    </row>
    <row r="4057" spans="1:1" x14ac:dyDescent="0.25">
      <c r="A4057" s="32"/>
    </row>
    <row r="4058" spans="1:1" x14ac:dyDescent="0.25">
      <c r="A4058" s="32"/>
    </row>
    <row r="4059" spans="1:1" x14ac:dyDescent="0.25">
      <c r="A4059" s="32"/>
    </row>
    <row r="4060" spans="1:1" x14ac:dyDescent="0.25">
      <c r="A4060" s="32"/>
    </row>
    <row r="4061" spans="1:1" x14ac:dyDescent="0.25">
      <c r="A4061" s="32"/>
    </row>
    <row r="4062" spans="1:1" x14ac:dyDescent="0.25">
      <c r="A4062" s="32"/>
    </row>
    <row r="4063" spans="1:1" x14ac:dyDescent="0.25">
      <c r="A4063" s="32"/>
    </row>
    <row r="4064" spans="1:1" x14ac:dyDescent="0.25">
      <c r="A4064" s="32"/>
    </row>
    <row r="4065" spans="1:1" x14ac:dyDescent="0.25">
      <c r="A4065" s="32"/>
    </row>
    <row r="4066" spans="1:1" x14ac:dyDescent="0.25">
      <c r="A4066" s="32"/>
    </row>
    <row r="4067" spans="1:1" x14ac:dyDescent="0.25">
      <c r="A4067" s="32"/>
    </row>
    <row r="4068" spans="1:1" x14ac:dyDescent="0.25">
      <c r="A4068" s="32"/>
    </row>
    <row r="4069" spans="1:1" x14ac:dyDescent="0.25">
      <c r="A4069" s="32"/>
    </row>
    <row r="4070" spans="1:1" x14ac:dyDescent="0.25">
      <c r="A4070" s="32"/>
    </row>
    <row r="4071" spans="1:1" x14ac:dyDescent="0.25">
      <c r="A4071" s="32"/>
    </row>
    <row r="4072" spans="1:1" x14ac:dyDescent="0.25">
      <c r="A4072" s="32"/>
    </row>
    <row r="4073" spans="1:1" x14ac:dyDescent="0.25">
      <c r="A4073" s="32"/>
    </row>
    <row r="4074" spans="1:1" x14ac:dyDescent="0.25">
      <c r="A4074" s="32"/>
    </row>
    <row r="4075" spans="1:1" x14ac:dyDescent="0.25">
      <c r="A4075" s="32"/>
    </row>
    <row r="4076" spans="1:1" x14ac:dyDescent="0.25">
      <c r="A4076" s="32"/>
    </row>
    <row r="4077" spans="1:1" x14ac:dyDescent="0.25">
      <c r="A4077" s="32"/>
    </row>
    <row r="4078" spans="1:1" x14ac:dyDescent="0.25">
      <c r="A4078" s="32"/>
    </row>
    <row r="4079" spans="1:1" x14ac:dyDescent="0.25">
      <c r="A4079" s="32"/>
    </row>
    <row r="4080" spans="1:1" x14ac:dyDescent="0.25">
      <c r="A4080" s="32"/>
    </row>
    <row r="4081" spans="1:1" x14ac:dyDescent="0.25">
      <c r="A4081" s="32"/>
    </row>
    <row r="4082" spans="1:1" x14ac:dyDescent="0.25">
      <c r="A4082" s="32"/>
    </row>
    <row r="4083" spans="1:1" x14ac:dyDescent="0.25">
      <c r="A4083" s="32"/>
    </row>
    <row r="4084" spans="1:1" x14ac:dyDescent="0.25">
      <c r="A4084" s="32"/>
    </row>
    <row r="4085" spans="1:1" x14ac:dyDescent="0.25">
      <c r="A4085" s="32"/>
    </row>
    <row r="4086" spans="1:1" x14ac:dyDescent="0.25">
      <c r="A4086" s="32"/>
    </row>
    <row r="4087" spans="1:1" x14ac:dyDescent="0.25">
      <c r="A4087" s="32"/>
    </row>
    <row r="4088" spans="1:1" x14ac:dyDescent="0.25">
      <c r="A4088" s="32"/>
    </row>
    <row r="4089" spans="1:1" x14ac:dyDescent="0.25">
      <c r="A4089" s="32"/>
    </row>
    <row r="4090" spans="1:1" x14ac:dyDescent="0.25">
      <c r="A4090" s="32"/>
    </row>
    <row r="4091" spans="1:1" x14ac:dyDescent="0.25">
      <c r="A4091" s="32"/>
    </row>
    <row r="4092" spans="1:1" x14ac:dyDescent="0.25">
      <c r="A4092" s="32"/>
    </row>
    <row r="4093" spans="1:1" x14ac:dyDescent="0.25">
      <c r="A4093" s="32"/>
    </row>
    <row r="4094" spans="1:1" x14ac:dyDescent="0.25">
      <c r="A4094" s="32"/>
    </row>
    <row r="4095" spans="1:1" x14ac:dyDescent="0.25">
      <c r="A4095" s="32"/>
    </row>
    <row r="4096" spans="1:1" x14ac:dyDescent="0.25">
      <c r="A4096" s="32"/>
    </row>
    <row r="4097" spans="1:1" x14ac:dyDescent="0.25">
      <c r="A4097" s="32"/>
    </row>
    <row r="4098" spans="1:1" x14ac:dyDescent="0.25">
      <c r="A4098" s="32"/>
    </row>
    <row r="4099" spans="1:1" x14ac:dyDescent="0.25">
      <c r="A4099" s="32"/>
    </row>
    <row r="4100" spans="1:1" x14ac:dyDescent="0.25">
      <c r="A4100" s="32"/>
    </row>
    <row r="4101" spans="1:1" x14ac:dyDescent="0.25">
      <c r="A4101" s="32"/>
    </row>
    <row r="4102" spans="1:1" x14ac:dyDescent="0.25">
      <c r="A4102" s="32"/>
    </row>
    <row r="4103" spans="1:1" x14ac:dyDescent="0.25">
      <c r="A4103" s="32"/>
    </row>
    <row r="4104" spans="1:1" x14ac:dyDescent="0.25">
      <c r="A4104" s="32"/>
    </row>
    <row r="4105" spans="1:1" x14ac:dyDescent="0.25">
      <c r="A4105" s="32"/>
    </row>
    <row r="4106" spans="1:1" x14ac:dyDescent="0.25">
      <c r="A4106" s="32"/>
    </row>
    <row r="4107" spans="1:1" x14ac:dyDescent="0.25">
      <c r="A4107" s="32"/>
    </row>
    <row r="4108" spans="1:1" x14ac:dyDescent="0.25">
      <c r="A4108" s="32"/>
    </row>
    <row r="4109" spans="1:1" x14ac:dyDescent="0.25">
      <c r="A4109" s="32"/>
    </row>
    <row r="4110" spans="1:1" x14ac:dyDescent="0.25">
      <c r="A4110" s="32"/>
    </row>
    <row r="4111" spans="1:1" x14ac:dyDescent="0.25">
      <c r="A4111" s="32"/>
    </row>
    <row r="4112" spans="1:1" x14ac:dyDescent="0.25">
      <c r="A4112" s="32"/>
    </row>
    <row r="4113" spans="1:1" x14ac:dyDescent="0.25">
      <c r="A4113" s="32"/>
    </row>
    <row r="4114" spans="1:1" x14ac:dyDescent="0.25">
      <c r="A4114" s="32"/>
    </row>
    <row r="4115" spans="1:1" x14ac:dyDescent="0.25">
      <c r="A4115" s="32"/>
    </row>
    <row r="4116" spans="1:1" x14ac:dyDescent="0.25">
      <c r="A4116" s="32"/>
    </row>
    <row r="4117" spans="1:1" x14ac:dyDescent="0.25">
      <c r="A4117" s="32"/>
    </row>
    <row r="4118" spans="1:1" x14ac:dyDescent="0.25">
      <c r="A4118" s="32"/>
    </row>
    <row r="4119" spans="1:1" x14ac:dyDescent="0.25">
      <c r="A4119" s="32"/>
    </row>
    <row r="4120" spans="1:1" x14ac:dyDescent="0.25">
      <c r="A4120" s="32"/>
    </row>
    <row r="4121" spans="1:1" x14ac:dyDescent="0.25">
      <c r="A4121" s="32"/>
    </row>
    <row r="4122" spans="1:1" x14ac:dyDescent="0.25">
      <c r="A4122" s="32"/>
    </row>
    <row r="4123" spans="1:1" x14ac:dyDescent="0.25">
      <c r="A4123" s="32"/>
    </row>
    <row r="4124" spans="1:1" x14ac:dyDescent="0.25">
      <c r="A4124" s="32"/>
    </row>
    <row r="4125" spans="1:1" x14ac:dyDescent="0.25">
      <c r="A4125" s="32"/>
    </row>
    <row r="4126" spans="1:1" x14ac:dyDescent="0.25">
      <c r="A4126" s="32"/>
    </row>
    <row r="4127" spans="1:1" x14ac:dyDescent="0.25">
      <c r="A4127" s="32"/>
    </row>
    <row r="4128" spans="1:1" x14ac:dyDescent="0.25">
      <c r="A4128" s="32"/>
    </row>
    <row r="4129" spans="1:1" x14ac:dyDescent="0.25">
      <c r="A4129" s="32"/>
    </row>
    <row r="4130" spans="1:1" x14ac:dyDescent="0.25">
      <c r="A4130" s="32"/>
    </row>
    <row r="4131" spans="1:1" x14ac:dyDescent="0.25">
      <c r="A4131" s="32"/>
    </row>
    <row r="4132" spans="1:1" x14ac:dyDescent="0.25">
      <c r="A4132" s="32"/>
    </row>
    <row r="4133" spans="1:1" x14ac:dyDescent="0.25">
      <c r="A4133" s="32"/>
    </row>
    <row r="4134" spans="1:1" x14ac:dyDescent="0.25">
      <c r="A4134" s="32"/>
    </row>
    <row r="4135" spans="1:1" x14ac:dyDescent="0.25">
      <c r="A4135" s="32"/>
    </row>
    <row r="4136" spans="1:1" x14ac:dyDescent="0.25">
      <c r="A4136" s="32"/>
    </row>
    <row r="4137" spans="1:1" x14ac:dyDescent="0.25">
      <c r="A4137" s="32"/>
    </row>
    <row r="4138" spans="1:1" x14ac:dyDescent="0.25">
      <c r="A4138" s="32"/>
    </row>
    <row r="4139" spans="1:1" x14ac:dyDescent="0.25">
      <c r="A4139" s="32"/>
    </row>
    <row r="4140" spans="1:1" x14ac:dyDescent="0.25">
      <c r="A4140" s="32"/>
    </row>
    <row r="4141" spans="1:1" x14ac:dyDescent="0.25">
      <c r="A4141" s="32"/>
    </row>
    <row r="4142" spans="1:1" x14ac:dyDescent="0.25">
      <c r="A4142" s="32"/>
    </row>
    <row r="4143" spans="1:1" x14ac:dyDescent="0.25">
      <c r="A4143" s="32"/>
    </row>
    <row r="4144" spans="1:1" x14ac:dyDescent="0.25">
      <c r="A4144" s="32"/>
    </row>
    <row r="4145" spans="1:1" x14ac:dyDescent="0.25">
      <c r="A4145" s="32"/>
    </row>
    <row r="4146" spans="1:1" x14ac:dyDescent="0.25">
      <c r="A4146" s="32"/>
    </row>
    <row r="4147" spans="1:1" x14ac:dyDescent="0.25">
      <c r="A4147" s="32"/>
    </row>
    <row r="4148" spans="1:1" x14ac:dyDescent="0.25">
      <c r="A4148" s="32"/>
    </row>
    <row r="4149" spans="1:1" x14ac:dyDescent="0.25">
      <c r="A4149" s="32"/>
    </row>
    <row r="4150" spans="1:1" x14ac:dyDescent="0.25">
      <c r="A4150" s="32"/>
    </row>
    <row r="4151" spans="1:1" x14ac:dyDescent="0.25">
      <c r="A4151" s="32"/>
    </row>
    <row r="4152" spans="1:1" x14ac:dyDescent="0.25">
      <c r="A4152" s="32"/>
    </row>
    <row r="4153" spans="1:1" x14ac:dyDescent="0.25">
      <c r="A4153" s="32"/>
    </row>
    <row r="4154" spans="1:1" x14ac:dyDescent="0.25">
      <c r="A4154" s="32"/>
    </row>
    <row r="4155" spans="1:1" x14ac:dyDescent="0.25">
      <c r="A4155" s="32"/>
    </row>
    <row r="4156" spans="1:1" x14ac:dyDescent="0.25">
      <c r="A4156" s="32"/>
    </row>
    <row r="4157" spans="1:1" x14ac:dyDescent="0.25">
      <c r="A4157" s="32"/>
    </row>
    <row r="4158" spans="1:1" x14ac:dyDescent="0.25">
      <c r="A4158" s="32"/>
    </row>
    <row r="4159" spans="1:1" x14ac:dyDescent="0.25">
      <c r="A4159" s="32"/>
    </row>
    <row r="4160" spans="1:1" x14ac:dyDescent="0.25">
      <c r="A4160" s="32"/>
    </row>
    <row r="4161" spans="1:1" x14ac:dyDescent="0.25">
      <c r="A4161" s="32"/>
    </row>
    <row r="4162" spans="1:1" x14ac:dyDescent="0.25">
      <c r="A4162" s="32"/>
    </row>
    <row r="4163" spans="1:1" x14ac:dyDescent="0.25">
      <c r="A4163" s="32"/>
    </row>
    <row r="4164" spans="1:1" x14ac:dyDescent="0.25">
      <c r="A4164" s="32"/>
    </row>
    <row r="4165" spans="1:1" x14ac:dyDescent="0.25">
      <c r="A4165" s="32"/>
    </row>
    <row r="4166" spans="1:1" x14ac:dyDescent="0.25">
      <c r="A4166" s="32"/>
    </row>
    <row r="4167" spans="1:1" x14ac:dyDescent="0.25">
      <c r="A4167" s="32"/>
    </row>
    <row r="4168" spans="1:1" x14ac:dyDescent="0.25">
      <c r="A4168" s="32"/>
    </row>
    <row r="4169" spans="1:1" x14ac:dyDescent="0.25">
      <c r="A4169" s="32"/>
    </row>
    <row r="4170" spans="1:1" x14ac:dyDescent="0.25">
      <c r="A4170" s="32"/>
    </row>
    <row r="4171" spans="1:1" x14ac:dyDescent="0.25">
      <c r="A4171" s="32"/>
    </row>
    <row r="4172" spans="1:1" x14ac:dyDescent="0.25">
      <c r="A4172" s="32"/>
    </row>
    <row r="4173" spans="1:1" x14ac:dyDescent="0.25">
      <c r="A4173" s="32"/>
    </row>
    <row r="4174" spans="1:1" x14ac:dyDescent="0.25">
      <c r="A4174" s="32"/>
    </row>
    <row r="4175" spans="1:1" x14ac:dyDescent="0.25">
      <c r="A4175" s="32"/>
    </row>
    <row r="4176" spans="1:1" x14ac:dyDescent="0.25">
      <c r="A4176" s="32"/>
    </row>
    <row r="4177" spans="1:1" x14ac:dyDescent="0.25">
      <c r="A4177" s="32"/>
    </row>
    <row r="4178" spans="1:1" x14ac:dyDescent="0.25">
      <c r="A4178" s="32"/>
    </row>
    <row r="4179" spans="1:1" x14ac:dyDescent="0.25">
      <c r="A4179" s="32"/>
    </row>
    <row r="4180" spans="1:1" x14ac:dyDescent="0.25">
      <c r="A4180" s="32"/>
    </row>
    <row r="4181" spans="1:1" x14ac:dyDescent="0.25">
      <c r="A4181" s="32"/>
    </row>
    <row r="4182" spans="1:1" x14ac:dyDescent="0.25">
      <c r="A4182" s="32"/>
    </row>
    <row r="4183" spans="1:1" x14ac:dyDescent="0.25">
      <c r="A4183" s="32"/>
    </row>
    <row r="4184" spans="1:1" x14ac:dyDescent="0.25">
      <c r="A4184" s="32"/>
    </row>
    <row r="4185" spans="1:1" x14ac:dyDescent="0.25">
      <c r="A4185" s="32"/>
    </row>
    <row r="4186" spans="1:1" x14ac:dyDescent="0.25">
      <c r="A4186" s="32"/>
    </row>
    <row r="4187" spans="1:1" x14ac:dyDescent="0.25">
      <c r="A4187" s="32"/>
    </row>
    <row r="4188" spans="1:1" x14ac:dyDescent="0.25">
      <c r="A4188" s="32"/>
    </row>
    <row r="4189" spans="1:1" x14ac:dyDescent="0.25">
      <c r="A4189" s="32"/>
    </row>
    <row r="4190" spans="1:1" x14ac:dyDescent="0.25">
      <c r="A4190" s="32"/>
    </row>
    <row r="4191" spans="1:1" x14ac:dyDescent="0.25">
      <c r="A4191" s="32"/>
    </row>
    <row r="4192" spans="1:1" x14ac:dyDescent="0.25">
      <c r="A4192" s="32"/>
    </row>
    <row r="4193" spans="1:1" x14ac:dyDescent="0.25">
      <c r="A4193" s="32"/>
    </row>
    <row r="4194" spans="1:1" x14ac:dyDescent="0.25">
      <c r="A4194" s="32"/>
    </row>
    <row r="4195" spans="1:1" x14ac:dyDescent="0.25">
      <c r="A4195" s="32"/>
    </row>
    <row r="4196" spans="1:1" x14ac:dyDescent="0.25">
      <c r="A4196" s="32"/>
    </row>
    <row r="4197" spans="1:1" x14ac:dyDescent="0.25">
      <c r="A4197" s="32"/>
    </row>
    <row r="4198" spans="1:1" x14ac:dyDescent="0.25">
      <c r="A4198" s="32"/>
    </row>
    <row r="4199" spans="1:1" x14ac:dyDescent="0.25">
      <c r="A4199" s="32"/>
    </row>
    <row r="4200" spans="1:1" x14ac:dyDescent="0.25">
      <c r="A4200" s="32"/>
    </row>
    <row r="4201" spans="1:1" x14ac:dyDescent="0.25">
      <c r="A4201" s="32"/>
    </row>
    <row r="4202" spans="1:1" x14ac:dyDescent="0.25">
      <c r="A4202" s="32"/>
    </row>
    <row r="4203" spans="1:1" x14ac:dyDescent="0.25">
      <c r="A4203" s="32"/>
    </row>
    <row r="4204" spans="1:1" x14ac:dyDescent="0.25">
      <c r="A4204" s="32"/>
    </row>
    <row r="4205" spans="1:1" x14ac:dyDescent="0.25">
      <c r="A4205" s="32"/>
    </row>
    <row r="4206" spans="1:1" x14ac:dyDescent="0.25">
      <c r="A4206" s="32"/>
    </row>
    <row r="4207" spans="1:1" x14ac:dyDescent="0.25">
      <c r="A4207" s="32"/>
    </row>
    <row r="4208" spans="1:1" x14ac:dyDescent="0.25">
      <c r="A4208" s="32"/>
    </row>
    <row r="4209" spans="1:1" x14ac:dyDescent="0.25">
      <c r="A4209" s="32"/>
    </row>
    <row r="4210" spans="1:1" x14ac:dyDescent="0.25">
      <c r="A4210" s="32"/>
    </row>
    <row r="4211" spans="1:1" x14ac:dyDescent="0.25">
      <c r="A4211" s="32"/>
    </row>
    <row r="4212" spans="1:1" x14ac:dyDescent="0.25">
      <c r="A4212" s="32"/>
    </row>
    <row r="4213" spans="1:1" x14ac:dyDescent="0.25">
      <c r="A4213" s="32"/>
    </row>
    <row r="4214" spans="1:1" x14ac:dyDescent="0.25">
      <c r="A4214" s="32"/>
    </row>
    <row r="4215" spans="1:1" x14ac:dyDescent="0.25">
      <c r="A4215" s="32"/>
    </row>
    <row r="4216" spans="1:1" x14ac:dyDescent="0.25">
      <c r="A4216" s="32"/>
    </row>
    <row r="4217" spans="1:1" x14ac:dyDescent="0.25">
      <c r="A4217" s="32"/>
    </row>
    <row r="4218" spans="1:1" x14ac:dyDescent="0.25">
      <c r="A4218" s="32"/>
    </row>
    <row r="4219" spans="1:1" x14ac:dyDescent="0.25">
      <c r="A4219" s="32"/>
    </row>
    <row r="4220" spans="1:1" x14ac:dyDescent="0.25">
      <c r="A4220" s="32"/>
    </row>
    <row r="4221" spans="1:1" x14ac:dyDescent="0.25">
      <c r="A4221" s="32"/>
    </row>
    <row r="4222" spans="1:1" x14ac:dyDescent="0.25">
      <c r="A4222" s="32"/>
    </row>
    <row r="4223" spans="1:1" x14ac:dyDescent="0.25">
      <c r="A4223" s="32"/>
    </row>
    <row r="4224" spans="1:1" x14ac:dyDescent="0.25">
      <c r="A4224" s="32"/>
    </row>
    <row r="4225" spans="1:1" x14ac:dyDescent="0.25">
      <c r="A4225" s="32"/>
    </row>
    <row r="4226" spans="1:1" x14ac:dyDescent="0.25">
      <c r="A4226" s="32"/>
    </row>
    <row r="4227" spans="1:1" x14ac:dyDescent="0.25">
      <c r="A4227" s="32"/>
    </row>
    <row r="4228" spans="1:1" x14ac:dyDescent="0.25">
      <c r="A4228" s="32"/>
    </row>
    <row r="4229" spans="1:1" x14ac:dyDescent="0.25">
      <c r="A4229" s="32"/>
    </row>
    <row r="4230" spans="1:1" x14ac:dyDescent="0.25">
      <c r="A4230" s="32"/>
    </row>
    <row r="4231" spans="1:1" x14ac:dyDescent="0.25">
      <c r="A4231" s="32"/>
    </row>
    <row r="4232" spans="1:1" x14ac:dyDescent="0.25">
      <c r="A4232" s="32"/>
    </row>
    <row r="4233" spans="1:1" x14ac:dyDescent="0.25">
      <c r="A4233" s="32"/>
    </row>
    <row r="4234" spans="1:1" x14ac:dyDescent="0.25">
      <c r="A4234" s="32"/>
    </row>
    <row r="4235" spans="1:1" x14ac:dyDescent="0.25">
      <c r="A4235" s="32"/>
    </row>
    <row r="4236" spans="1:1" x14ac:dyDescent="0.25">
      <c r="A4236" s="32"/>
    </row>
    <row r="4237" spans="1:1" x14ac:dyDescent="0.25">
      <c r="A4237" s="32"/>
    </row>
    <row r="4238" spans="1:1" x14ac:dyDescent="0.25">
      <c r="A4238" s="32"/>
    </row>
    <row r="4239" spans="1:1" x14ac:dyDescent="0.25">
      <c r="A4239" s="32"/>
    </row>
    <row r="4240" spans="1:1" x14ac:dyDescent="0.25">
      <c r="A4240" s="32"/>
    </row>
    <row r="4241" spans="1:1" x14ac:dyDescent="0.25">
      <c r="A4241" s="32"/>
    </row>
    <row r="4242" spans="1:1" x14ac:dyDescent="0.25">
      <c r="A4242" s="32"/>
    </row>
    <row r="4243" spans="1:1" x14ac:dyDescent="0.25">
      <c r="A4243" s="32"/>
    </row>
    <row r="4244" spans="1:1" x14ac:dyDescent="0.25">
      <c r="A4244" s="32"/>
    </row>
    <row r="4245" spans="1:1" x14ac:dyDescent="0.25">
      <c r="A4245" s="32"/>
    </row>
    <row r="4246" spans="1:1" x14ac:dyDescent="0.25">
      <c r="A4246" s="32"/>
    </row>
    <row r="4247" spans="1:1" x14ac:dyDescent="0.25">
      <c r="A4247" s="32"/>
    </row>
    <row r="4248" spans="1:1" x14ac:dyDescent="0.25">
      <c r="A4248" s="32"/>
    </row>
    <row r="4249" spans="1:1" x14ac:dyDescent="0.25">
      <c r="A4249" s="32"/>
    </row>
    <row r="4250" spans="1:1" x14ac:dyDescent="0.25">
      <c r="A4250" s="32"/>
    </row>
    <row r="4251" spans="1:1" x14ac:dyDescent="0.25">
      <c r="A4251" s="32"/>
    </row>
    <row r="4252" spans="1:1" x14ac:dyDescent="0.25">
      <c r="A4252" s="32"/>
    </row>
    <row r="4253" spans="1:1" x14ac:dyDescent="0.25">
      <c r="A4253" s="32"/>
    </row>
    <row r="4254" spans="1:1" x14ac:dyDescent="0.25">
      <c r="A4254" s="32"/>
    </row>
    <row r="4255" spans="1:1" x14ac:dyDescent="0.25">
      <c r="A4255" s="32"/>
    </row>
    <row r="4256" spans="1:1" x14ac:dyDescent="0.25">
      <c r="A4256" s="32"/>
    </row>
    <row r="4257" spans="1:1" x14ac:dyDescent="0.25">
      <c r="A4257" s="32"/>
    </row>
    <row r="4258" spans="1:1" x14ac:dyDescent="0.25">
      <c r="A4258" s="32"/>
    </row>
    <row r="4259" spans="1:1" x14ac:dyDescent="0.25">
      <c r="A4259" s="32"/>
    </row>
    <row r="4260" spans="1:1" x14ac:dyDescent="0.25">
      <c r="A4260" s="32"/>
    </row>
    <row r="4261" spans="1:1" x14ac:dyDescent="0.25">
      <c r="A4261" s="32"/>
    </row>
    <row r="4262" spans="1:1" x14ac:dyDescent="0.25">
      <c r="A4262" s="32"/>
    </row>
    <row r="4263" spans="1:1" x14ac:dyDescent="0.25">
      <c r="A4263" s="32"/>
    </row>
    <row r="4264" spans="1:1" x14ac:dyDescent="0.25">
      <c r="A4264" s="32"/>
    </row>
    <row r="4265" spans="1:1" x14ac:dyDescent="0.25">
      <c r="A4265" s="32"/>
    </row>
    <row r="4266" spans="1:1" x14ac:dyDescent="0.25">
      <c r="A4266" s="32"/>
    </row>
    <row r="4267" spans="1:1" x14ac:dyDescent="0.25">
      <c r="A4267" s="32"/>
    </row>
    <row r="4268" spans="1:1" x14ac:dyDescent="0.25">
      <c r="A4268" s="32"/>
    </row>
    <row r="4269" spans="1:1" x14ac:dyDescent="0.25">
      <c r="A4269" s="32"/>
    </row>
    <row r="4270" spans="1:1" x14ac:dyDescent="0.25">
      <c r="A4270" s="32"/>
    </row>
    <row r="4271" spans="1:1" x14ac:dyDescent="0.25">
      <c r="A4271" s="32"/>
    </row>
    <row r="4272" spans="1:1" x14ac:dyDescent="0.25">
      <c r="A4272" s="32"/>
    </row>
    <row r="4273" spans="1:1" x14ac:dyDescent="0.25">
      <c r="A4273" s="32"/>
    </row>
    <row r="4274" spans="1:1" x14ac:dyDescent="0.25">
      <c r="A4274" s="32"/>
    </row>
    <row r="4275" spans="1:1" x14ac:dyDescent="0.25">
      <c r="A4275" s="32"/>
    </row>
    <row r="4276" spans="1:1" x14ac:dyDescent="0.25">
      <c r="A4276" s="32"/>
    </row>
    <row r="4277" spans="1:1" x14ac:dyDescent="0.25">
      <c r="A4277" s="32"/>
    </row>
    <row r="4278" spans="1:1" x14ac:dyDescent="0.25">
      <c r="A4278" s="32"/>
    </row>
    <row r="4279" spans="1:1" x14ac:dyDescent="0.25">
      <c r="A4279" s="32"/>
    </row>
    <row r="4280" spans="1:1" x14ac:dyDescent="0.25">
      <c r="A4280" s="32"/>
    </row>
    <row r="4281" spans="1:1" x14ac:dyDescent="0.25">
      <c r="A4281" s="32"/>
    </row>
    <row r="4282" spans="1:1" x14ac:dyDescent="0.25">
      <c r="A4282" s="32"/>
    </row>
    <row r="4283" spans="1:1" x14ac:dyDescent="0.25">
      <c r="A4283" s="32"/>
    </row>
    <row r="4284" spans="1:1" x14ac:dyDescent="0.25">
      <c r="A4284" s="32"/>
    </row>
    <row r="4285" spans="1:1" x14ac:dyDescent="0.25">
      <c r="A4285" s="32"/>
    </row>
    <row r="4286" spans="1:1" x14ac:dyDescent="0.25">
      <c r="A4286" s="32"/>
    </row>
    <row r="4287" spans="1:1" x14ac:dyDescent="0.25">
      <c r="A4287" s="32"/>
    </row>
    <row r="4288" spans="1:1" x14ac:dyDescent="0.25">
      <c r="A4288" s="32"/>
    </row>
    <row r="4289" spans="1:1" x14ac:dyDescent="0.25">
      <c r="A4289" s="32"/>
    </row>
    <row r="4290" spans="1:1" x14ac:dyDescent="0.25">
      <c r="A4290" s="32"/>
    </row>
    <row r="4291" spans="1:1" x14ac:dyDescent="0.25">
      <c r="A4291" s="32"/>
    </row>
    <row r="4292" spans="1:1" x14ac:dyDescent="0.25">
      <c r="A4292" s="32"/>
    </row>
    <row r="4293" spans="1:1" x14ac:dyDescent="0.25">
      <c r="A4293" s="32"/>
    </row>
    <row r="4294" spans="1:1" x14ac:dyDescent="0.25">
      <c r="A4294" s="32"/>
    </row>
    <row r="4295" spans="1:1" x14ac:dyDescent="0.25">
      <c r="A4295" s="32"/>
    </row>
    <row r="4296" spans="1:1" x14ac:dyDescent="0.25">
      <c r="A4296" s="32"/>
    </row>
    <row r="4297" spans="1:1" x14ac:dyDescent="0.25">
      <c r="A4297" s="32"/>
    </row>
    <row r="4298" spans="1:1" x14ac:dyDescent="0.25">
      <c r="A4298" s="32"/>
    </row>
    <row r="4299" spans="1:1" x14ac:dyDescent="0.25">
      <c r="A4299" s="32"/>
    </row>
    <row r="4300" spans="1:1" x14ac:dyDescent="0.25">
      <c r="A4300" s="32"/>
    </row>
    <row r="4301" spans="1:1" x14ac:dyDescent="0.25">
      <c r="A4301" s="32"/>
    </row>
    <row r="4302" spans="1:1" x14ac:dyDescent="0.25">
      <c r="A4302" s="32"/>
    </row>
    <row r="4303" spans="1:1" x14ac:dyDescent="0.25">
      <c r="A4303" s="32"/>
    </row>
    <row r="4304" spans="1:1" x14ac:dyDescent="0.25">
      <c r="A4304" s="32"/>
    </row>
    <row r="4305" spans="1:1" x14ac:dyDescent="0.25">
      <c r="A4305" s="32"/>
    </row>
    <row r="4306" spans="1:1" x14ac:dyDescent="0.25">
      <c r="A4306" s="32"/>
    </row>
    <row r="4307" spans="1:1" x14ac:dyDescent="0.25">
      <c r="A4307" s="32"/>
    </row>
    <row r="4308" spans="1:1" x14ac:dyDescent="0.25">
      <c r="A4308" s="32"/>
    </row>
    <row r="4309" spans="1:1" x14ac:dyDescent="0.25">
      <c r="A4309" s="32"/>
    </row>
    <row r="4310" spans="1:1" x14ac:dyDescent="0.25">
      <c r="A4310" s="32"/>
    </row>
    <row r="4311" spans="1:1" x14ac:dyDescent="0.25">
      <c r="A4311" s="32"/>
    </row>
    <row r="4312" spans="1:1" x14ac:dyDescent="0.25">
      <c r="A4312" s="32"/>
    </row>
    <row r="4313" spans="1:1" x14ac:dyDescent="0.25">
      <c r="A4313" s="32"/>
    </row>
    <row r="4314" spans="1:1" x14ac:dyDescent="0.25">
      <c r="A4314" s="32"/>
    </row>
    <row r="4315" spans="1:1" x14ac:dyDescent="0.25">
      <c r="A4315" s="32"/>
    </row>
    <row r="4316" spans="1:1" x14ac:dyDescent="0.25">
      <c r="A4316" s="32"/>
    </row>
    <row r="4317" spans="1:1" x14ac:dyDescent="0.25">
      <c r="A4317" s="32"/>
    </row>
    <row r="4318" spans="1:1" x14ac:dyDescent="0.25">
      <c r="A4318" s="32"/>
    </row>
    <row r="4319" spans="1:1" x14ac:dyDescent="0.25">
      <c r="A4319" s="32"/>
    </row>
    <row r="4320" spans="1:1" x14ac:dyDescent="0.25">
      <c r="A4320" s="32"/>
    </row>
    <row r="4321" spans="1:1" x14ac:dyDescent="0.25">
      <c r="A4321" s="32"/>
    </row>
    <row r="4322" spans="1:1" x14ac:dyDescent="0.25">
      <c r="A4322" s="32"/>
    </row>
    <row r="4323" spans="1:1" x14ac:dyDescent="0.25">
      <c r="A4323" s="32"/>
    </row>
    <row r="4324" spans="1:1" x14ac:dyDescent="0.25">
      <c r="A4324" s="32"/>
    </row>
    <row r="4325" spans="1:1" x14ac:dyDescent="0.25">
      <c r="A4325" s="32"/>
    </row>
    <row r="4326" spans="1:1" x14ac:dyDescent="0.25">
      <c r="A4326" s="32"/>
    </row>
    <row r="4327" spans="1:1" x14ac:dyDescent="0.25">
      <c r="A4327" s="32"/>
    </row>
    <row r="4328" spans="1:1" x14ac:dyDescent="0.25">
      <c r="A4328" s="32"/>
    </row>
    <row r="4329" spans="1:1" x14ac:dyDescent="0.25">
      <c r="A4329" s="32"/>
    </row>
    <row r="4330" spans="1:1" x14ac:dyDescent="0.25">
      <c r="A4330" s="32"/>
    </row>
    <row r="4331" spans="1:1" x14ac:dyDescent="0.25">
      <c r="A4331" s="32"/>
    </row>
    <row r="4332" spans="1:1" x14ac:dyDescent="0.25">
      <c r="A4332" s="32"/>
    </row>
    <row r="4333" spans="1:1" x14ac:dyDescent="0.25">
      <c r="A4333" s="32"/>
    </row>
    <row r="4334" spans="1:1" x14ac:dyDescent="0.25">
      <c r="A4334" s="32"/>
    </row>
    <row r="4335" spans="1:1" x14ac:dyDescent="0.25">
      <c r="A4335" s="32"/>
    </row>
    <row r="4336" spans="1:1" x14ac:dyDescent="0.25">
      <c r="A4336" s="32"/>
    </row>
    <row r="4337" spans="1:1" x14ac:dyDescent="0.25">
      <c r="A4337" s="32"/>
    </row>
    <row r="4338" spans="1:1" x14ac:dyDescent="0.25">
      <c r="A4338" s="32"/>
    </row>
    <row r="4339" spans="1:1" x14ac:dyDescent="0.25">
      <c r="A4339" s="32"/>
    </row>
    <row r="4340" spans="1:1" x14ac:dyDescent="0.25">
      <c r="A4340" s="32"/>
    </row>
    <row r="4341" spans="1:1" x14ac:dyDescent="0.25">
      <c r="A4341" s="32"/>
    </row>
    <row r="4342" spans="1:1" x14ac:dyDescent="0.25">
      <c r="A4342" s="32"/>
    </row>
    <row r="4343" spans="1:1" x14ac:dyDescent="0.25">
      <c r="A4343" s="32"/>
    </row>
    <row r="4344" spans="1:1" x14ac:dyDescent="0.25">
      <c r="A4344" s="32"/>
    </row>
    <row r="4345" spans="1:1" x14ac:dyDescent="0.25">
      <c r="A4345" s="32"/>
    </row>
    <row r="4346" spans="1:1" x14ac:dyDescent="0.25">
      <c r="A4346" s="32"/>
    </row>
    <row r="4347" spans="1:1" x14ac:dyDescent="0.25">
      <c r="A4347" s="32"/>
    </row>
    <row r="4348" spans="1:1" x14ac:dyDescent="0.25">
      <c r="A4348" s="32"/>
    </row>
    <row r="4349" spans="1:1" x14ac:dyDescent="0.25">
      <c r="A4349" s="32"/>
    </row>
    <row r="4350" spans="1:1" x14ac:dyDescent="0.25">
      <c r="A4350" s="32"/>
    </row>
    <row r="4351" spans="1:1" x14ac:dyDescent="0.25">
      <c r="A4351" s="32"/>
    </row>
    <row r="4352" spans="1:1" x14ac:dyDescent="0.25">
      <c r="A4352" s="32"/>
    </row>
    <row r="4353" spans="1:1" x14ac:dyDescent="0.25">
      <c r="A4353" s="32"/>
    </row>
    <row r="4354" spans="1:1" x14ac:dyDescent="0.25">
      <c r="A4354" s="32"/>
    </row>
    <row r="4355" spans="1:1" x14ac:dyDescent="0.25">
      <c r="A4355" s="32"/>
    </row>
    <row r="4356" spans="1:1" x14ac:dyDescent="0.25">
      <c r="A4356" s="32"/>
    </row>
    <row r="4357" spans="1:1" x14ac:dyDescent="0.25">
      <c r="A4357" s="32"/>
    </row>
    <row r="4358" spans="1:1" x14ac:dyDescent="0.25">
      <c r="A4358" s="32"/>
    </row>
    <row r="4359" spans="1:1" x14ac:dyDescent="0.25">
      <c r="A4359" s="32"/>
    </row>
    <row r="4360" spans="1:1" x14ac:dyDescent="0.25">
      <c r="A4360" s="32"/>
    </row>
    <row r="4361" spans="1:1" x14ac:dyDescent="0.25">
      <c r="A4361" s="32"/>
    </row>
    <row r="4362" spans="1:1" x14ac:dyDescent="0.25">
      <c r="A4362" s="32"/>
    </row>
    <row r="4363" spans="1:1" x14ac:dyDescent="0.25">
      <c r="A4363" s="32"/>
    </row>
    <row r="4364" spans="1:1" x14ac:dyDescent="0.25">
      <c r="A4364" s="32"/>
    </row>
    <row r="4365" spans="1:1" x14ac:dyDescent="0.25">
      <c r="A4365" s="32"/>
    </row>
    <row r="4366" spans="1:1" x14ac:dyDescent="0.25">
      <c r="A4366" s="32"/>
    </row>
    <row r="4367" spans="1:1" x14ac:dyDescent="0.25">
      <c r="A4367" s="32"/>
    </row>
    <row r="4368" spans="1:1" x14ac:dyDescent="0.25">
      <c r="A4368" s="32"/>
    </row>
    <row r="4369" spans="1:1" x14ac:dyDescent="0.25">
      <c r="A4369" s="32"/>
    </row>
    <row r="4370" spans="1:1" x14ac:dyDescent="0.25">
      <c r="A4370" s="32"/>
    </row>
    <row r="4371" spans="1:1" x14ac:dyDescent="0.25">
      <c r="A4371" s="32"/>
    </row>
    <row r="4372" spans="1:1" x14ac:dyDescent="0.25">
      <c r="A4372" s="32"/>
    </row>
    <row r="4373" spans="1:1" x14ac:dyDescent="0.25">
      <c r="A4373" s="32"/>
    </row>
    <row r="4374" spans="1:1" x14ac:dyDescent="0.25">
      <c r="A4374" s="32"/>
    </row>
    <row r="4375" spans="1:1" x14ac:dyDescent="0.25">
      <c r="A4375" s="32"/>
    </row>
    <row r="4376" spans="1:1" x14ac:dyDescent="0.25">
      <c r="A4376" s="32"/>
    </row>
    <row r="4377" spans="1:1" x14ac:dyDescent="0.25">
      <c r="A4377" s="32"/>
    </row>
    <row r="4378" spans="1:1" x14ac:dyDescent="0.25">
      <c r="A4378" s="32"/>
    </row>
    <row r="4379" spans="1:1" x14ac:dyDescent="0.25">
      <c r="A4379" s="32"/>
    </row>
    <row r="4380" spans="1:1" x14ac:dyDescent="0.25">
      <c r="A4380" s="32"/>
    </row>
    <row r="4381" spans="1:1" x14ac:dyDescent="0.25">
      <c r="A4381" s="32"/>
    </row>
    <row r="4382" spans="1:1" x14ac:dyDescent="0.25">
      <c r="A4382" s="32"/>
    </row>
    <row r="4383" spans="1:1" x14ac:dyDescent="0.25">
      <c r="A4383" s="32"/>
    </row>
    <row r="4384" spans="1:1" x14ac:dyDescent="0.25">
      <c r="A4384" s="32"/>
    </row>
    <row r="4385" spans="1:1" x14ac:dyDescent="0.25">
      <c r="A4385" s="32"/>
    </row>
    <row r="4386" spans="1:1" x14ac:dyDescent="0.25">
      <c r="A4386" s="32"/>
    </row>
    <row r="4387" spans="1:1" x14ac:dyDescent="0.25">
      <c r="A4387" s="32"/>
    </row>
    <row r="4388" spans="1:1" x14ac:dyDescent="0.25">
      <c r="A4388" s="32"/>
    </row>
    <row r="4389" spans="1:1" x14ac:dyDescent="0.25">
      <c r="A4389" s="32"/>
    </row>
    <row r="4390" spans="1:1" x14ac:dyDescent="0.25">
      <c r="A4390" s="32"/>
    </row>
    <row r="4391" spans="1:1" x14ac:dyDescent="0.25">
      <c r="A4391" s="32"/>
    </row>
    <row r="4392" spans="1:1" x14ac:dyDescent="0.25">
      <c r="A4392" s="32"/>
    </row>
    <row r="4393" spans="1:1" x14ac:dyDescent="0.25">
      <c r="A4393" s="32"/>
    </row>
    <row r="4394" spans="1:1" x14ac:dyDescent="0.25">
      <c r="A4394" s="32"/>
    </row>
    <row r="4395" spans="1:1" x14ac:dyDescent="0.25">
      <c r="A4395" s="32"/>
    </row>
    <row r="4396" spans="1:1" x14ac:dyDescent="0.25">
      <c r="A4396" s="32"/>
    </row>
    <row r="4397" spans="1:1" x14ac:dyDescent="0.25">
      <c r="A4397" s="32"/>
    </row>
    <row r="4398" spans="1:1" x14ac:dyDescent="0.25">
      <c r="A4398" s="32"/>
    </row>
    <row r="4399" spans="1:1" x14ac:dyDescent="0.25">
      <c r="A4399" s="32"/>
    </row>
    <row r="4400" spans="1:1" x14ac:dyDescent="0.25">
      <c r="A4400" s="32"/>
    </row>
    <row r="4401" spans="1:1" x14ac:dyDescent="0.25">
      <c r="A4401" s="32"/>
    </row>
    <row r="4402" spans="1:1" x14ac:dyDescent="0.25">
      <c r="A4402" s="32"/>
    </row>
    <row r="4403" spans="1:1" x14ac:dyDescent="0.25">
      <c r="A4403" s="32"/>
    </row>
    <row r="4404" spans="1:1" x14ac:dyDescent="0.25">
      <c r="A4404" s="32"/>
    </row>
    <row r="4405" spans="1:1" x14ac:dyDescent="0.25">
      <c r="A4405" s="32"/>
    </row>
    <row r="4406" spans="1:1" x14ac:dyDescent="0.25">
      <c r="A4406" s="32"/>
    </row>
    <row r="4407" spans="1:1" x14ac:dyDescent="0.25">
      <c r="A4407" s="32"/>
    </row>
    <row r="4408" spans="1:1" x14ac:dyDescent="0.25">
      <c r="A4408" s="32"/>
    </row>
    <row r="4409" spans="1:1" x14ac:dyDescent="0.25">
      <c r="A4409" s="32"/>
    </row>
    <row r="4410" spans="1:1" x14ac:dyDescent="0.25">
      <c r="A4410" s="32"/>
    </row>
    <row r="4411" spans="1:1" x14ac:dyDescent="0.25">
      <c r="A4411" s="32"/>
    </row>
    <row r="4412" spans="1:1" x14ac:dyDescent="0.25">
      <c r="A4412" s="32"/>
    </row>
    <row r="4413" spans="1:1" x14ac:dyDescent="0.25">
      <c r="A4413" s="32"/>
    </row>
    <row r="4414" spans="1:1" x14ac:dyDescent="0.25">
      <c r="A4414" s="32"/>
    </row>
    <row r="4415" spans="1:1" x14ac:dyDescent="0.25">
      <c r="A4415" s="32"/>
    </row>
    <row r="4416" spans="1:1" x14ac:dyDescent="0.25">
      <c r="A4416" s="32"/>
    </row>
    <row r="4417" spans="1:1" x14ac:dyDescent="0.25">
      <c r="A4417" s="32"/>
    </row>
    <row r="4418" spans="1:1" x14ac:dyDescent="0.25">
      <c r="A4418" s="32"/>
    </row>
    <row r="4419" spans="1:1" x14ac:dyDescent="0.25">
      <c r="A4419" s="32"/>
    </row>
    <row r="4420" spans="1:1" x14ac:dyDescent="0.25">
      <c r="A4420" s="32"/>
    </row>
    <row r="4421" spans="1:1" x14ac:dyDescent="0.25">
      <c r="A4421" s="32"/>
    </row>
    <row r="4422" spans="1:1" x14ac:dyDescent="0.25">
      <c r="A4422" s="32"/>
    </row>
    <row r="4423" spans="1:1" x14ac:dyDescent="0.25">
      <c r="A4423" s="32"/>
    </row>
    <row r="4424" spans="1:1" x14ac:dyDescent="0.25">
      <c r="A4424" s="32"/>
    </row>
    <row r="4425" spans="1:1" x14ac:dyDescent="0.25">
      <c r="A4425" s="32"/>
    </row>
    <row r="4426" spans="1:1" x14ac:dyDescent="0.25">
      <c r="A4426" s="32"/>
    </row>
    <row r="4427" spans="1:1" x14ac:dyDescent="0.25">
      <c r="A4427" s="32"/>
    </row>
    <row r="4428" spans="1:1" x14ac:dyDescent="0.25">
      <c r="A4428" s="32"/>
    </row>
    <row r="4429" spans="1:1" x14ac:dyDescent="0.25">
      <c r="A4429" s="32"/>
    </row>
    <row r="4430" spans="1:1" x14ac:dyDescent="0.25">
      <c r="A4430" s="32"/>
    </row>
    <row r="4431" spans="1:1" x14ac:dyDescent="0.25">
      <c r="A4431" s="32"/>
    </row>
    <row r="4432" spans="1:1" x14ac:dyDescent="0.25">
      <c r="A4432" s="32"/>
    </row>
    <row r="4433" spans="1:1" x14ac:dyDescent="0.25">
      <c r="A4433" s="32"/>
    </row>
    <row r="4434" spans="1:1" x14ac:dyDescent="0.25">
      <c r="A4434" s="32"/>
    </row>
    <row r="4435" spans="1:1" x14ac:dyDescent="0.25">
      <c r="A4435" s="32"/>
    </row>
    <row r="4436" spans="1:1" x14ac:dyDescent="0.25">
      <c r="A4436" s="32"/>
    </row>
    <row r="4437" spans="1:1" x14ac:dyDescent="0.25">
      <c r="A4437" s="32"/>
    </row>
    <row r="4438" spans="1:1" x14ac:dyDescent="0.25">
      <c r="A4438" s="32"/>
    </row>
    <row r="4439" spans="1:1" x14ac:dyDescent="0.25">
      <c r="A4439" s="32"/>
    </row>
    <row r="4440" spans="1:1" x14ac:dyDescent="0.25">
      <c r="A4440" s="32"/>
    </row>
    <row r="4441" spans="1:1" x14ac:dyDescent="0.25">
      <c r="A4441" s="32"/>
    </row>
    <row r="4442" spans="1:1" x14ac:dyDescent="0.25">
      <c r="A4442" s="32"/>
    </row>
    <row r="4443" spans="1:1" x14ac:dyDescent="0.25">
      <c r="A4443" s="32"/>
    </row>
    <row r="4444" spans="1:1" x14ac:dyDescent="0.25">
      <c r="A4444" s="32"/>
    </row>
    <row r="4445" spans="1:1" x14ac:dyDescent="0.25">
      <c r="A4445" s="32"/>
    </row>
    <row r="4446" spans="1:1" x14ac:dyDescent="0.25">
      <c r="A4446" s="32"/>
    </row>
    <row r="4447" spans="1:1" x14ac:dyDescent="0.25">
      <c r="A4447" s="32"/>
    </row>
    <row r="4448" spans="1:1" x14ac:dyDescent="0.25">
      <c r="A4448" s="32"/>
    </row>
    <row r="4449" spans="1:1" x14ac:dyDescent="0.25">
      <c r="A4449" s="32"/>
    </row>
    <row r="4450" spans="1:1" x14ac:dyDescent="0.25">
      <c r="A4450" s="32"/>
    </row>
    <row r="4451" spans="1:1" x14ac:dyDescent="0.25">
      <c r="A4451" s="32"/>
    </row>
    <row r="4452" spans="1:1" x14ac:dyDescent="0.25">
      <c r="A4452" s="32"/>
    </row>
    <row r="4453" spans="1:1" x14ac:dyDescent="0.25">
      <c r="A4453" s="32"/>
    </row>
    <row r="4454" spans="1:1" x14ac:dyDescent="0.25">
      <c r="A4454" s="32"/>
    </row>
    <row r="4455" spans="1:1" x14ac:dyDescent="0.25">
      <c r="A4455" s="32"/>
    </row>
    <row r="4456" spans="1:1" x14ac:dyDescent="0.25">
      <c r="A4456" s="32"/>
    </row>
    <row r="4457" spans="1:1" x14ac:dyDescent="0.25">
      <c r="A4457" s="32"/>
    </row>
    <row r="4458" spans="1:1" x14ac:dyDescent="0.25">
      <c r="A4458" s="32"/>
    </row>
    <row r="4459" spans="1:1" x14ac:dyDescent="0.25">
      <c r="A4459" s="32"/>
    </row>
    <row r="4460" spans="1:1" x14ac:dyDescent="0.25">
      <c r="A4460" s="32"/>
    </row>
    <row r="4461" spans="1:1" x14ac:dyDescent="0.25">
      <c r="A4461" s="32"/>
    </row>
    <row r="4462" spans="1:1" x14ac:dyDescent="0.25">
      <c r="A4462" s="32"/>
    </row>
    <row r="4463" spans="1:1" x14ac:dyDescent="0.25">
      <c r="A4463" s="32"/>
    </row>
    <row r="4464" spans="1:1" x14ac:dyDescent="0.25">
      <c r="A4464" s="32"/>
    </row>
    <row r="4465" spans="1:1" x14ac:dyDescent="0.25">
      <c r="A4465" s="32"/>
    </row>
    <row r="4466" spans="1:1" x14ac:dyDescent="0.25">
      <c r="A4466" s="32"/>
    </row>
    <row r="4467" spans="1:1" x14ac:dyDescent="0.25">
      <c r="A4467" s="32"/>
    </row>
    <row r="4468" spans="1:1" x14ac:dyDescent="0.25">
      <c r="A4468" s="32"/>
    </row>
    <row r="4469" spans="1:1" x14ac:dyDescent="0.25">
      <c r="A4469" s="32"/>
    </row>
    <row r="4470" spans="1:1" x14ac:dyDescent="0.25">
      <c r="A4470" s="32"/>
    </row>
    <row r="4471" spans="1:1" x14ac:dyDescent="0.25">
      <c r="A4471" s="32"/>
    </row>
    <row r="4472" spans="1:1" x14ac:dyDescent="0.25">
      <c r="A4472" s="32"/>
    </row>
    <row r="4473" spans="1:1" x14ac:dyDescent="0.25">
      <c r="A4473" s="32"/>
    </row>
    <row r="4474" spans="1:1" x14ac:dyDescent="0.25">
      <c r="A4474" s="32"/>
    </row>
    <row r="4475" spans="1:1" x14ac:dyDescent="0.25">
      <c r="A4475" s="32"/>
    </row>
    <row r="4476" spans="1:1" x14ac:dyDescent="0.25">
      <c r="A4476" s="32"/>
    </row>
    <row r="4477" spans="1:1" x14ac:dyDescent="0.25">
      <c r="A4477" s="32"/>
    </row>
    <row r="4478" spans="1:1" x14ac:dyDescent="0.25">
      <c r="A4478" s="32"/>
    </row>
    <row r="4479" spans="1:1" x14ac:dyDescent="0.25">
      <c r="A4479" s="32"/>
    </row>
    <row r="4480" spans="1:1" x14ac:dyDescent="0.25">
      <c r="A4480" s="32"/>
    </row>
    <row r="4481" spans="1:1" x14ac:dyDescent="0.25">
      <c r="A4481" s="32"/>
    </row>
    <row r="4482" spans="1:1" x14ac:dyDescent="0.25">
      <c r="A4482" s="32"/>
    </row>
    <row r="4483" spans="1:1" x14ac:dyDescent="0.25">
      <c r="A4483" s="32"/>
    </row>
    <row r="4484" spans="1:1" x14ac:dyDescent="0.25">
      <c r="A4484" s="32"/>
    </row>
    <row r="4485" spans="1:1" x14ac:dyDescent="0.25">
      <c r="A4485" s="32"/>
    </row>
    <row r="4486" spans="1:1" x14ac:dyDescent="0.25">
      <c r="A4486" s="32"/>
    </row>
    <row r="4487" spans="1:1" x14ac:dyDescent="0.25">
      <c r="A4487" s="32"/>
    </row>
    <row r="4488" spans="1:1" x14ac:dyDescent="0.25">
      <c r="A4488" s="32"/>
    </row>
    <row r="4489" spans="1:1" x14ac:dyDescent="0.25">
      <c r="A4489" s="32"/>
    </row>
    <row r="4490" spans="1:1" x14ac:dyDescent="0.25">
      <c r="A4490" s="32"/>
    </row>
    <row r="4491" spans="1:1" x14ac:dyDescent="0.25">
      <c r="A4491" s="32"/>
    </row>
    <row r="4492" spans="1:1" x14ac:dyDescent="0.25">
      <c r="A4492" s="32"/>
    </row>
    <row r="4493" spans="1:1" x14ac:dyDescent="0.25">
      <c r="A4493" s="32"/>
    </row>
    <row r="4494" spans="1:1" x14ac:dyDescent="0.25">
      <c r="A4494" s="32"/>
    </row>
    <row r="4495" spans="1:1" x14ac:dyDescent="0.25">
      <c r="A4495" s="32"/>
    </row>
    <row r="4496" spans="1:1" x14ac:dyDescent="0.25">
      <c r="A4496" s="32"/>
    </row>
    <row r="4497" spans="1:1" x14ac:dyDescent="0.25">
      <c r="A4497" s="32"/>
    </row>
    <row r="4498" spans="1:1" x14ac:dyDescent="0.25">
      <c r="A4498" s="32"/>
    </row>
    <row r="4499" spans="1:1" x14ac:dyDescent="0.25">
      <c r="A4499" s="32"/>
    </row>
    <row r="4500" spans="1:1" x14ac:dyDescent="0.25">
      <c r="A4500" s="32"/>
    </row>
    <row r="4501" spans="1:1" x14ac:dyDescent="0.25">
      <c r="A4501" s="32"/>
    </row>
    <row r="4502" spans="1:1" x14ac:dyDescent="0.25">
      <c r="A4502" s="32"/>
    </row>
    <row r="4503" spans="1:1" x14ac:dyDescent="0.25">
      <c r="A4503" s="32"/>
    </row>
    <row r="4504" spans="1:1" x14ac:dyDescent="0.25">
      <c r="A4504" s="32"/>
    </row>
    <row r="4505" spans="1:1" x14ac:dyDescent="0.25">
      <c r="A4505" s="32"/>
    </row>
    <row r="4506" spans="1:1" x14ac:dyDescent="0.25">
      <c r="A4506" s="32"/>
    </row>
    <row r="4507" spans="1:1" x14ac:dyDescent="0.25">
      <c r="A4507" s="32"/>
    </row>
    <row r="4508" spans="1:1" x14ac:dyDescent="0.25">
      <c r="A4508" s="32"/>
    </row>
    <row r="4509" spans="1:1" x14ac:dyDescent="0.25">
      <c r="A4509" s="32"/>
    </row>
    <row r="4510" spans="1:1" x14ac:dyDescent="0.25">
      <c r="A4510" s="32"/>
    </row>
    <row r="4511" spans="1:1" x14ac:dyDescent="0.25">
      <c r="A4511" s="32"/>
    </row>
    <row r="4512" spans="1:1" x14ac:dyDescent="0.25">
      <c r="A4512" s="32"/>
    </row>
    <row r="4513" spans="1:1" x14ac:dyDescent="0.25">
      <c r="A4513" s="32"/>
    </row>
    <row r="4514" spans="1:1" x14ac:dyDescent="0.25">
      <c r="A4514" s="32"/>
    </row>
    <row r="4515" spans="1:1" x14ac:dyDescent="0.25">
      <c r="A4515" s="32"/>
    </row>
    <row r="4516" spans="1:1" x14ac:dyDescent="0.25">
      <c r="A4516" s="32"/>
    </row>
    <row r="4517" spans="1:1" x14ac:dyDescent="0.25">
      <c r="A4517" s="32"/>
    </row>
    <row r="4518" spans="1:1" x14ac:dyDescent="0.25">
      <c r="A4518" s="32"/>
    </row>
    <row r="4519" spans="1:1" x14ac:dyDescent="0.25">
      <c r="A4519" s="32"/>
    </row>
    <row r="4520" spans="1:1" x14ac:dyDescent="0.25">
      <c r="A4520" s="32"/>
    </row>
    <row r="4521" spans="1:1" x14ac:dyDescent="0.25">
      <c r="A4521" s="32"/>
    </row>
    <row r="4522" spans="1:1" x14ac:dyDescent="0.25">
      <c r="A4522" s="32"/>
    </row>
    <row r="4523" spans="1:1" x14ac:dyDescent="0.25">
      <c r="A4523" s="32"/>
    </row>
    <row r="4524" spans="1:1" x14ac:dyDescent="0.25">
      <c r="A4524" s="32"/>
    </row>
    <row r="4525" spans="1:1" x14ac:dyDescent="0.25">
      <c r="A4525" s="32"/>
    </row>
    <row r="4526" spans="1:1" x14ac:dyDescent="0.25">
      <c r="A4526" s="32"/>
    </row>
    <row r="4527" spans="1:1" x14ac:dyDescent="0.25">
      <c r="A4527" s="32"/>
    </row>
    <row r="4528" spans="1:1" x14ac:dyDescent="0.25">
      <c r="A4528" s="32"/>
    </row>
    <row r="4529" spans="1:1" x14ac:dyDescent="0.25">
      <c r="A4529" s="32"/>
    </row>
    <row r="4530" spans="1:1" x14ac:dyDescent="0.25">
      <c r="A4530" s="32"/>
    </row>
    <row r="4531" spans="1:1" x14ac:dyDescent="0.25">
      <c r="A4531" s="32"/>
    </row>
    <row r="4532" spans="1:1" x14ac:dyDescent="0.25">
      <c r="A4532" s="32"/>
    </row>
    <row r="4533" spans="1:1" x14ac:dyDescent="0.25">
      <c r="A4533" s="32"/>
    </row>
    <row r="4534" spans="1:1" x14ac:dyDescent="0.25">
      <c r="A4534" s="32"/>
    </row>
    <row r="4535" spans="1:1" x14ac:dyDescent="0.25">
      <c r="A4535" s="32"/>
    </row>
    <row r="4536" spans="1:1" x14ac:dyDescent="0.25">
      <c r="A4536" s="32"/>
    </row>
    <row r="4537" spans="1:1" x14ac:dyDescent="0.25">
      <c r="A4537" s="32"/>
    </row>
    <row r="4538" spans="1:1" x14ac:dyDescent="0.25">
      <c r="A4538" s="32"/>
    </row>
    <row r="4539" spans="1:1" x14ac:dyDescent="0.25">
      <c r="A4539" s="32"/>
    </row>
    <row r="4540" spans="1:1" x14ac:dyDescent="0.25">
      <c r="A4540" s="32"/>
    </row>
    <row r="4541" spans="1:1" x14ac:dyDescent="0.25">
      <c r="A4541" s="32"/>
    </row>
    <row r="4542" spans="1:1" x14ac:dyDescent="0.25">
      <c r="A4542" s="32"/>
    </row>
    <row r="4543" spans="1:1" x14ac:dyDescent="0.25">
      <c r="A4543" s="32"/>
    </row>
    <row r="4544" spans="1:1" x14ac:dyDescent="0.25">
      <c r="A4544" s="32"/>
    </row>
    <row r="4545" spans="1:1" x14ac:dyDescent="0.25">
      <c r="A4545" s="32"/>
    </row>
    <row r="4546" spans="1:1" x14ac:dyDescent="0.25">
      <c r="A4546" s="32"/>
    </row>
    <row r="4547" spans="1:1" x14ac:dyDescent="0.25">
      <c r="A4547" s="32"/>
    </row>
    <row r="4548" spans="1:1" x14ac:dyDescent="0.25">
      <c r="A4548" s="32"/>
    </row>
    <row r="4549" spans="1:1" x14ac:dyDescent="0.25">
      <c r="A4549" s="32"/>
    </row>
    <row r="4550" spans="1:1" x14ac:dyDescent="0.25">
      <c r="A4550" s="32"/>
    </row>
    <row r="4551" spans="1:1" x14ac:dyDescent="0.25">
      <c r="A4551" s="32"/>
    </row>
    <row r="4552" spans="1:1" x14ac:dyDescent="0.25">
      <c r="A4552" s="32"/>
    </row>
    <row r="4553" spans="1:1" x14ac:dyDescent="0.25">
      <c r="A4553" s="32"/>
    </row>
    <row r="4554" spans="1:1" x14ac:dyDescent="0.25">
      <c r="A4554" s="32"/>
    </row>
    <row r="4555" spans="1:1" x14ac:dyDescent="0.25">
      <c r="A4555" s="32"/>
    </row>
    <row r="4556" spans="1:1" x14ac:dyDescent="0.25">
      <c r="A4556" s="32"/>
    </row>
    <row r="4557" spans="1:1" x14ac:dyDescent="0.25">
      <c r="A4557" s="32"/>
    </row>
    <row r="4558" spans="1:1" x14ac:dyDescent="0.25">
      <c r="A4558" s="32"/>
    </row>
    <row r="4559" spans="1:1" x14ac:dyDescent="0.25">
      <c r="A4559" s="32"/>
    </row>
    <row r="4560" spans="1:1" x14ac:dyDescent="0.25">
      <c r="A4560" s="32"/>
    </row>
    <row r="4561" spans="1:1" x14ac:dyDescent="0.25">
      <c r="A4561" s="32"/>
    </row>
    <row r="4562" spans="1:1" x14ac:dyDescent="0.25">
      <c r="A4562" s="32"/>
    </row>
    <row r="4563" spans="1:1" x14ac:dyDescent="0.25">
      <c r="A4563" s="32"/>
    </row>
    <row r="4564" spans="1:1" x14ac:dyDescent="0.25">
      <c r="A4564" s="32"/>
    </row>
    <row r="4565" spans="1:1" x14ac:dyDescent="0.25">
      <c r="A4565" s="32"/>
    </row>
    <row r="4566" spans="1:1" x14ac:dyDescent="0.25">
      <c r="A4566" s="32"/>
    </row>
    <row r="4567" spans="1:1" x14ac:dyDescent="0.25">
      <c r="A4567" s="32"/>
    </row>
    <row r="4568" spans="1:1" x14ac:dyDescent="0.25">
      <c r="A4568" s="32"/>
    </row>
    <row r="4569" spans="1:1" x14ac:dyDescent="0.25">
      <c r="A4569" s="32"/>
    </row>
    <row r="4570" spans="1:1" x14ac:dyDescent="0.25">
      <c r="A4570" s="32"/>
    </row>
    <row r="4571" spans="1:1" x14ac:dyDescent="0.25">
      <c r="A4571" s="32"/>
    </row>
    <row r="4572" spans="1:1" x14ac:dyDescent="0.25">
      <c r="A4572" s="32"/>
    </row>
    <row r="4573" spans="1:1" x14ac:dyDescent="0.25">
      <c r="A4573" s="32"/>
    </row>
    <row r="4574" spans="1:1" x14ac:dyDescent="0.25">
      <c r="A4574" s="32"/>
    </row>
    <row r="4575" spans="1:1" x14ac:dyDescent="0.25">
      <c r="A4575" s="32"/>
    </row>
    <row r="4576" spans="1:1" x14ac:dyDescent="0.25">
      <c r="A4576" s="32"/>
    </row>
    <row r="4577" spans="1:1" x14ac:dyDescent="0.25">
      <c r="A4577" s="32"/>
    </row>
    <row r="4578" spans="1:1" x14ac:dyDescent="0.25">
      <c r="A4578" s="32"/>
    </row>
    <row r="4579" spans="1:1" x14ac:dyDescent="0.25">
      <c r="A4579" s="32"/>
    </row>
    <row r="4580" spans="1:1" x14ac:dyDescent="0.25">
      <c r="A4580" s="32"/>
    </row>
    <row r="4581" spans="1:1" x14ac:dyDescent="0.25">
      <c r="A4581" s="32"/>
    </row>
    <row r="4582" spans="1:1" x14ac:dyDescent="0.25">
      <c r="A4582" s="32"/>
    </row>
    <row r="4583" spans="1:1" x14ac:dyDescent="0.25">
      <c r="A4583" s="32"/>
    </row>
    <row r="4584" spans="1:1" x14ac:dyDescent="0.25">
      <c r="A4584" s="32"/>
    </row>
    <row r="4585" spans="1:1" x14ac:dyDescent="0.25">
      <c r="A4585" s="32"/>
    </row>
    <row r="4586" spans="1:1" x14ac:dyDescent="0.25">
      <c r="A4586" s="32"/>
    </row>
    <row r="4587" spans="1:1" x14ac:dyDescent="0.25">
      <c r="A4587" s="32"/>
    </row>
    <row r="4588" spans="1:1" x14ac:dyDescent="0.25">
      <c r="A4588" s="32"/>
    </row>
    <row r="4589" spans="1:1" x14ac:dyDescent="0.25">
      <c r="A4589" s="32"/>
    </row>
    <row r="4590" spans="1:1" x14ac:dyDescent="0.25">
      <c r="A4590" s="32"/>
    </row>
    <row r="4591" spans="1:1" x14ac:dyDescent="0.25">
      <c r="A4591" s="32"/>
    </row>
    <row r="4592" spans="1:1" x14ac:dyDescent="0.25">
      <c r="A4592" s="32"/>
    </row>
    <row r="4593" spans="1:1" x14ac:dyDescent="0.25">
      <c r="A4593" s="32"/>
    </row>
    <row r="4594" spans="1:1" x14ac:dyDescent="0.25">
      <c r="A4594" s="32"/>
    </row>
    <row r="4595" spans="1:1" x14ac:dyDescent="0.25">
      <c r="A4595" s="32"/>
    </row>
    <row r="4596" spans="1:1" x14ac:dyDescent="0.25">
      <c r="A4596" s="32"/>
    </row>
    <row r="4597" spans="1:1" x14ac:dyDescent="0.25">
      <c r="A4597" s="32"/>
    </row>
    <row r="4598" spans="1:1" x14ac:dyDescent="0.25">
      <c r="A4598" s="32"/>
    </row>
    <row r="4599" spans="1:1" x14ac:dyDescent="0.25">
      <c r="A4599" s="32"/>
    </row>
    <row r="4600" spans="1:1" x14ac:dyDescent="0.25">
      <c r="A4600" s="32"/>
    </row>
    <row r="4601" spans="1:1" x14ac:dyDescent="0.25">
      <c r="A4601" s="32"/>
    </row>
    <row r="4602" spans="1:1" x14ac:dyDescent="0.25">
      <c r="A4602" s="32"/>
    </row>
    <row r="4603" spans="1:1" x14ac:dyDescent="0.25">
      <c r="A4603" s="32"/>
    </row>
    <row r="4604" spans="1:1" x14ac:dyDescent="0.25">
      <c r="A4604" s="32"/>
    </row>
    <row r="4605" spans="1:1" x14ac:dyDescent="0.25">
      <c r="A4605" s="32"/>
    </row>
    <row r="4606" spans="1:1" x14ac:dyDescent="0.25">
      <c r="A4606" s="32"/>
    </row>
    <row r="4607" spans="1:1" x14ac:dyDescent="0.25">
      <c r="A4607" s="32"/>
    </row>
    <row r="4608" spans="1:1" x14ac:dyDescent="0.25">
      <c r="A4608" s="32"/>
    </row>
    <row r="4609" spans="1:1" x14ac:dyDescent="0.25">
      <c r="A4609" s="32"/>
    </row>
    <row r="4610" spans="1:1" x14ac:dyDescent="0.25">
      <c r="A4610" s="32"/>
    </row>
    <row r="4611" spans="1:1" x14ac:dyDescent="0.25">
      <c r="A4611" s="32"/>
    </row>
    <row r="4612" spans="1:1" x14ac:dyDescent="0.25">
      <c r="A4612" s="32"/>
    </row>
    <row r="4613" spans="1:1" x14ac:dyDescent="0.25">
      <c r="A4613" s="32"/>
    </row>
    <row r="4614" spans="1:1" x14ac:dyDescent="0.25">
      <c r="A4614" s="32"/>
    </row>
    <row r="4615" spans="1:1" x14ac:dyDescent="0.25">
      <c r="A4615" s="32"/>
    </row>
    <row r="4616" spans="1:1" x14ac:dyDescent="0.25">
      <c r="A4616" s="32"/>
    </row>
    <row r="4617" spans="1:1" x14ac:dyDescent="0.25">
      <c r="A4617" s="32"/>
    </row>
    <row r="4618" spans="1:1" x14ac:dyDescent="0.25">
      <c r="A4618" s="32"/>
    </row>
    <row r="4619" spans="1:1" x14ac:dyDescent="0.25">
      <c r="A4619" s="32"/>
    </row>
    <row r="4620" spans="1:1" x14ac:dyDescent="0.25">
      <c r="A4620" s="32"/>
    </row>
    <row r="4621" spans="1:1" x14ac:dyDescent="0.25">
      <c r="A4621" s="32"/>
    </row>
    <row r="4622" spans="1:1" x14ac:dyDescent="0.25">
      <c r="A4622" s="32"/>
    </row>
    <row r="4623" spans="1:1" x14ac:dyDescent="0.25">
      <c r="A4623" s="32"/>
    </row>
    <row r="4624" spans="1:1" x14ac:dyDescent="0.25">
      <c r="A4624" s="32"/>
    </row>
    <row r="4625" spans="1:1" x14ac:dyDescent="0.25">
      <c r="A4625" s="32"/>
    </row>
    <row r="4626" spans="1:1" x14ac:dyDescent="0.25">
      <c r="A4626" s="32"/>
    </row>
    <row r="4627" spans="1:1" x14ac:dyDescent="0.25">
      <c r="A4627" s="32"/>
    </row>
    <row r="4628" spans="1:1" x14ac:dyDescent="0.25">
      <c r="A4628" s="32"/>
    </row>
    <row r="4629" spans="1:1" x14ac:dyDescent="0.25">
      <c r="A4629" s="32"/>
    </row>
    <row r="4630" spans="1:1" x14ac:dyDescent="0.25">
      <c r="A4630" s="32"/>
    </row>
    <row r="4631" spans="1:1" x14ac:dyDescent="0.25">
      <c r="A4631" s="32"/>
    </row>
    <row r="4632" spans="1:1" x14ac:dyDescent="0.25">
      <c r="A4632" s="32"/>
    </row>
    <row r="4633" spans="1:1" x14ac:dyDescent="0.25">
      <c r="A4633" s="32"/>
    </row>
    <row r="4634" spans="1:1" x14ac:dyDescent="0.25">
      <c r="A4634" s="32"/>
    </row>
    <row r="4635" spans="1:1" x14ac:dyDescent="0.25">
      <c r="A4635" s="32"/>
    </row>
    <row r="4636" spans="1:1" x14ac:dyDescent="0.25">
      <c r="A4636" s="32"/>
    </row>
    <row r="4637" spans="1:1" x14ac:dyDescent="0.25">
      <c r="A4637" s="32"/>
    </row>
    <row r="4638" spans="1:1" x14ac:dyDescent="0.25">
      <c r="A4638" s="32"/>
    </row>
    <row r="4639" spans="1:1" x14ac:dyDescent="0.25">
      <c r="A4639" s="32"/>
    </row>
    <row r="4640" spans="1:1" x14ac:dyDescent="0.25">
      <c r="A4640" s="32"/>
    </row>
    <row r="4641" spans="1:1" x14ac:dyDescent="0.25">
      <c r="A4641" s="32"/>
    </row>
    <row r="4642" spans="1:1" x14ac:dyDescent="0.25">
      <c r="A4642" s="32"/>
    </row>
    <row r="4643" spans="1:1" x14ac:dyDescent="0.25">
      <c r="A4643" s="32"/>
    </row>
    <row r="4644" spans="1:1" x14ac:dyDescent="0.25">
      <c r="A4644" s="32"/>
    </row>
    <row r="4645" spans="1:1" x14ac:dyDescent="0.25">
      <c r="A4645" s="32"/>
    </row>
    <row r="4646" spans="1:1" x14ac:dyDescent="0.25">
      <c r="A4646" s="32"/>
    </row>
    <row r="4647" spans="1:1" x14ac:dyDescent="0.25">
      <c r="A4647" s="32"/>
    </row>
    <row r="4648" spans="1:1" x14ac:dyDescent="0.25">
      <c r="A4648" s="32"/>
    </row>
    <row r="4649" spans="1:1" x14ac:dyDescent="0.25">
      <c r="A4649" s="32"/>
    </row>
    <row r="4650" spans="1:1" x14ac:dyDescent="0.25">
      <c r="A4650" s="32"/>
    </row>
    <row r="4651" spans="1:1" x14ac:dyDescent="0.25">
      <c r="A4651" s="32"/>
    </row>
    <row r="4652" spans="1:1" x14ac:dyDescent="0.25">
      <c r="A4652" s="32"/>
    </row>
    <row r="4653" spans="1:1" x14ac:dyDescent="0.25">
      <c r="A4653" s="32"/>
    </row>
    <row r="4654" spans="1:1" x14ac:dyDescent="0.25">
      <c r="A4654" s="32"/>
    </row>
    <row r="4655" spans="1:1" x14ac:dyDescent="0.25">
      <c r="A4655" s="32"/>
    </row>
    <row r="4656" spans="1:1" x14ac:dyDescent="0.25">
      <c r="A4656" s="32"/>
    </row>
    <row r="4657" spans="1:1" x14ac:dyDescent="0.25">
      <c r="A4657" s="32"/>
    </row>
    <row r="4658" spans="1:1" x14ac:dyDescent="0.25">
      <c r="A4658" s="32"/>
    </row>
    <row r="4659" spans="1:1" x14ac:dyDescent="0.25">
      <c r="A4659" s="32"/>
    </row>
    <row r="4660" spans="1:1" x14ac:dyDescent="0.25">
      <c r="A4660" s="32"/>
    </row>
    <row r="4661" spans="1:1" x14ac:dyDescent="0.25">
      <c r="A4661" s="32"/>
    </row>
    <row r="4662" spans="1:1" x14ac:dyDescent="0.25">
      <c r="A4662" s="32"/>
    </row>
    <row r="4663" spans="1:1" x14ac:dyDescent="0.25">
      <c r="A4663" s="32"/>
    </row>
    <row r="4664" spans="1:1" x14ac:dyDescent="0.25">
      <c r="A4664" s="32"/>
    </row>
    <row r="4665" spans="1:1" x14ac:dyDescent="0.25">
      <c r="A4665" s="32"/>
    </row>
    <row r="4666" spans="1:1" x14ac:dyDescent="0.25">
      <c r="A4666" s="32"/>
    </row>
    <row r="4667" spans="1:1" x14ac:dyDescent="0.25">
      <c r="A4667" s="32"/>
    </row>
    <row r="4668" spans="1:1" x14ac:dyDescent="0.25">
      <c r="A4668" s="32"/>
    </row>
    <row r="4669" spans="1:1" x14ac:dyDescent="0.25">
      <c r="A4669" s="32"/>
    </row>
    <row r="4670" spans="1:1" x14ac:dyDescent="0.25">
      <c r="A4670" s="32"/>
    </row>
    <row r="4671" spans="1:1" x14ac:dyDescent="0.25">
      <c r="A4671" s="32"/>
    </row>
    <row r="4672" spans="1:1" x14ac:dyDescent="0.25">
      <c r="A4672" s="32"/>
    </row>
    <row r="4673" spans="1:1" x14ac:dyDescent="0.25">
      <c r="A4673" s="32"/>
    </row>
    <row r="4674" spans="1:1" x14ac:dyDescent="0.25">
      <c r="A4674" s="32"/>
    </row>
    <row r="4675" spans="1:1" x14ac:dyDescent="0.25">
      <c r="A4675" s="32"/>
    </row>
    <row r="4676" spans="1:1" x14ac:dyDescent="0.25">
      <c r="A4676" s="32"/>
    </row>
    <row r="4677" spans="1:1" x14ac:dyDescent="0.25">
      <c r="A4677" s="32"/>
    </row>
    <row r="4678" spans="1:1" x14ac:dyDescent="0.25">
      <c r="A4678" s="32"/>
    </row>
    <row r="4679" spans="1:1" x14ac:dyDescent="0.25">
      <c r="A4679" s="32"/>
    </row>
    <row r="4680" spans="1:1" x14ac:dyDescent="0.25">
      <c r="A4680" s="32"/>
    </row>
    <row r="4681" spans="1:1" x14ac:dyDescent="0.25">
      <c r="A4681" s="32"/>
    </row>
    <row r="4682" spans="1:1" x14ac:dyDescent="0.25">
      <c r="A4682" s="32"/>
    </row>
    <row r="4683" spans="1:1" x14ac:dyDescent="0.25">
      <c r="A4683" s="32"/>
    </row>
    <row r="4684" spans="1:1" x14ac:dyDescent="0.25">
      <c r="A4684" s="32"/>
    </row>
    <row r="4685" spans="1:1" x14ac:dyDescent="0.25">
      <c r="A4685" s="32"/>
    </row>
    <row r="4686" spans="1:1" x14ac:dyDescent="0.25">
      <c r="A4686" s="32"/>
    </row>
    <row r="4687" spans="1:1" x14ac:dyDescent="0.25">
      <c r="A4687" s="32"/>
    </row>
    <row r="4688" spans="1:1" x14ac:dyDescent="0.25">
      <c r="A4688" s="32"/>
    </row>
    <row r="4689" spans="1:1" x14ac:dyDescent="0.25">
      <c r="A4689" s="32"/>
    </row>
    <row r="4690" spans="1:1" x14ac:dyDescent="0.25">
      <c r="A4690" s="32"/>
    </row>
    <row r="4691" spans="1:1" x14ac:dyDescent="0.25">
      <c r="A4691" s="32"/>
    </row>
    <row r="4692" spans="1:1" x14ac:dyDescent="0.25">
      <c r="A4692" s="32"/>
    </row>
    <row r="4693" spans="1:1" x14ac:dyDescent="0.25">
      <c r="A4693" s="32"/>
    </row>
    <row r="4694" spans="1:1" x14ac:dyDescent="0.25">
      <c r="A4694" s="32"/>
    </row>
    <row r="4695" spans="1:1" x14ac:dyDescent="0.25">
      <c r="A4695" s="32"/>
    </row>
    <row r="4696" spans="1:1" x14ac:dyDescent="0.25">
      <c r="A4696" s="32"/>
    </row>
    <row r="4697" spans="1:1" x14ac:dyDescent="0.25">
      <c r="A4697" s="32"/>
    </row>
    <row r="4698" spans="1:1" x14ac:dyDescent="0.25">
      <c r="A4698" s="32"/>
    </row>
    <row r="4699" spans="1:1" x14ac:dyDescent="0.25">
      <c r="A4699" s="32"/>
    </row>
    <row r="4700" spans="1:1" x14ac:dyDescent="0.25">
      <c r="A4700" s="32"/>
    </row>
    <row r="4701" spans="1:1" x14ac:dyDescent="0.25">
      <c r="A4701" s="32"/>
    </row>
    <row r="4702" spans="1:1" x14ac:dyDescent="0.25">
      <c r="A4702" s="32"/>
    </row>
    <row r="4703" spans="1:1" x14ac:dyDescent="0.25">
      <c r="A4703" s="32"/>
    </row>
    <row r="4704" spans="1:1" x14ac:dyDescent="0.25">
      <c r="A4704" s="32"/>
    </row>
    <row r="4705" spans="1:1" x14ac:dyDescent="0.25">
      <c r="A4705" s="32"/>
    </row>
    <row r="4706" spans="1:1" x14ac:dyDescent="0.25">
      <c r="A4706" s="32"/>
    </row>
    <row r="4707" spans="1:1" x14ac:dyDescent="0.25">
      <c r="A4707" s="32"/>
    </row>
    <row r="4708" spans="1:1" x14ac:dyDescent="0.25">
      <c r="A4708" s="32"/>
    </row>
    <row r="4709" spans="1:1" x14ac:dyDescent="0.25">
      <c r="A4709" s="32"/>
    </row>
    <row r="4710" spans="1:1" x14ac:dyDescent="0.25">
      <c r="A4710" s="32"/>
    </row>
    <row r="4711" spans="1:1" x14ac:dyDescent="0.25">
      <c r="A4711" s="32"/>
    </row>
    <row r="4712" spans="1:1" x14ac:dyDescent="0.25">
      <c r="A4712" s="32"/>
    </row>
    <row r="4713" spans="1:1" x14ac:dyDescent="0.25">
      <c r="A4713" s="32"/>
    </row>
    <row r="4714" spans="1:1" x14ac:dyDescent="0.25">
      <c r="A4714" s="32"/>
    </row>
    <row r="4715" spans="1:1" x14ac:dyDescent="0.25">
      <c r="A4715" s="32"/>
    </row>
    <row r="4716" spans="1:1" x14ac:dyDescent="0.25">
      <c r="A4716" s="32"/>
    </row>
    <row r="4717" spans="1:1" x14ac:dyDescent="0.25">
      <c r="A4717" s="32"/>
    </row>
    <row r="4718" spans="1:1" x14ac:dyDescent="0.25">
      <c r="A4718" s="32"/>
    </row>
    <row r="4719" spans="1:1" x14ac:dyDescent="0.25">
      <c r="A4719" s="32"/>
    </row>
    <row r="4720" spans="1:1" x14ac:dyDescent="0.25">
      <c r="A4720" s="32"/>
    </row>
    <row r="4721" spans="1:1" x14ac:dyDescent="0.25">
      <c r="A4721" s="32"/>
    </row>
    <row r="4722" spans="1:1" x14ac:dyDescent="0.25">
      <c r="A4722" s="32"/>
    </row>
    <row r="4723" spans="1:1" x14ac:dyDescent="0.25">
      <c r="A4723" s="32"/>
    </row>
    <row r="4724" spans="1:1" x14ac:dyDescent="0.25">
      <c r="A4724" s="32"/>
    </row>
    <row r="4725" spans="1:1" x14ac:dyDescent="0.25">
      <c r="A4725" s="32"/>
    </row>
    <row r="4726" spans="1:1" x14ac:dyDescent="0.25">
      <c r="A4726" s="32"/>
    </row>
    <row r="4727" spans="1:1" x14ac:dyDescent="0.25">
      <c r="A4727" s="32"/>
    </row>
    <row r="4728" spans="1:1" x14ac:dyDescent="0.25">
      <c r="A4728" s="32"/>
    </row>
    <row r="4729" spans="1:1" x14ac:dyDescent="0.25">
      <c r="A4729" s="32"/>
    </row>
    <row r="4730" spans="1:1" x14ac:dyDescent="0.25">
      <c r="A4730" s="32"/>
    </row>
    <row r="4731" spans="1:1" x14ac:dyDescent="0.25">
      <c r="A4731" s="32"/>
    </row>
    <row r="4732" spans="1:1" x14ac:dyDescent="0.25">
      <c r="A4732" s="32"/>
    </row>
    <row r="4733" spans="1:1" x14ac:dyDescent="0.25">
      <c r="A4733" s="32"/>
    </row>
    <row r="4734" spans="1:1" x14ac:dyDescent="0.25">
      <c r="A4734" s="32"/>
    </row>
    <row r="4735" spans="1:1" x14ac:dyDescent="0.25">
      <c r="A4735" s="32"/>
    </row>
    <row r="4736" spans="1:1" x14ac:dyDescent="0.25">
      <c r="A4736" s="32"/>
    </row>
    <row r="4737" spans="1:1" x14ac:dyDescent="0.25">
      <c r="A4737" s="32"/>
    </row>
    <row r="4738" spans="1:1" x14ac:dyDescent="0.25">
      <c r="A4738" s="32"/>
    </row>
    <row r="4739" spans="1:1" x14ac:dyDescent="0.25">
      <c r="A4739" s="32"/>
    </row>
    <row r="4740" spans="1:1" x14ac:dyDescent="0.25">
      <c r="A4740" s="32"/>
    </row>
    <row r="4741" spans="1:1" x14ac:dyDescent="0.25">
      <c r="A4741" s="32"/>
    </row>
    <row r="4742" spans="1:1" x14ac:dyDescent="0.25">
      <c r="A4742" s="32"/>
    </row>
    <row r="4743" spans="1:1" x14ac:dyDescent="0.25">
      <c r="A4743" s="32"/>
    </row>
    <row r="4744" spans="1:1" x14ac:dyDescent="0.25">
      <c r="A4744" s="32"/>
    </row>
    <row r="4745" spans="1:1" x14ac:dyDescent="0.25">
      <c r="A4745" s="32"/>
    </row>
    <row r="4746" spans="1:1" x14ac:dyDescent="0.25">
      <c r="A4746" s="32"/>
    </row>
    <row r="4747" spans="1:1" x14ac:dyDescent="0.25">
      <c r="A4747" s="32"/>
    </row>
    <row r="4748" spans="1:1" x14ac:dyDescent="0.25">
      <c r="A4748" s="32"/>
    </row>
    <row r="4749" spans="1:1" x14ac:dyDescent="0.25">
      <c r="A4749" s="32"/>
    </row>
    <row r="4750" spans="1:1" x14ac:dyDescent="0.25">
      <c r="A4750" s="32"/>
    </row>
    <row r="4751" spans="1:1" x14ac:dyDescent="0.25">
      <c r="A4751" s="32"/>
    </row>
    <row r="4752" spans="1:1" x14ac:dyDescent="0.25">
      <c r="A4752" s="32"/>
    </row>
    <row r="4753" spans="1:1" x14ac:dyDescent="0.25">
      <c r="A4753" s="32"/>
    </row>
    <row r="4754" spans="1:1" x14ac:dyDescent="0.25">
      <c r="A4754" s="32"/>
    </row>
    <row r="4755" spans="1:1" x14ac:dyDescent="0.25">
      <c r="A4755" s="32"/>
    </row>
    <row r="4756" spans="1:1" x14ac:dyDescent="0.25">
      <c r="A4756" s="32"/>
    </row>
    <row r="4757" spans="1:1" x14ac:dyDescent="0.25">
      <c r="A4757" s="32"/>
    </row>
    <row r="4758" spans="1:1" x14ac:dyDescent="0.25">
      <c r="A4758" s="32"/>
    </row>
    <row r="4759" spans="1:1" x14ac:dyDescent="0.25">
      <c r="A4759" s="32"/>
    </row>
    <row r="4760" spans="1:1" x14ac:dyDescent="0.25">
      <c r="A4760" s="32"/>
    </row>
    <row r="4761" spans="1:1" x14ac:dyDescent="0.25">
      <c r="A4761" s="32"/>
    </row>
    <row r="4762" spans="1:1" x14ac:dyDescent="0.25">
      <c r="A4762" s="32"/>
    </row>
    <row r="4763" spans="1:1" x14ac:dyDescent="0.25">
      <c r="A4763" s="32"/>
    </row>
    <row r="4764" spans="1:1" x14ac:dyDescent="0.25">
      <c r="A4764" s="32"/>
    </row>
    <row r="4765" spans="1:1" x14ac:dyDescent="0.25">
      <c r="A4765" s="32"/>
    </row>
    <row r="4766" spans="1:1" x14ac:dyDescent="0.25">
      <c r="A4766" s="32"/>
    </row>
    <row r="4767" spans="1:1" x14ac:dyDescent="0.25">
      <c r="A4767" s="32"/>
    </row>
    <row r="4768" spans="1:1" x14ac:dyDescent="0.25">
      <c r="A4768" s="32"/>
    </row>
    <row r="4769" spans="1:1" x14ac:dyDescent="0.25">
      <c r="A4769" s="32"/>
    </row>
    <row r="4770" spans="1:1" x14ac:dyDescent="0.25">
      <c r="A4770" s="32"/>
    </row>
    <row r="4771" spans="1:1" x14ac:dyDescent="0.25">
      <c r="A4771" s="32"/>
    </row>
    <row r="4772" spans="1:1" x14ac:dyDescent="0.25">
      <c r="A4772" s="32"/>
    </row>
    <row r="4773" spans="1:1" x14ac:dyDescent="0.25">
      <c r="A4773" s="32"/>
    </row>
    <row r="4774" spans="1:1" x14ac:dyDescent="0.25">
      <c r="A4774" s="32"/>
    </row>
    <row r="4775" spans="1:1" x14ac:dyDescent="0.25">
      <c r="A4775" s="32"/>
    </row>
    <row r="4776" spans="1:1" x14ac:dyDescent="0.25">
      <c r="A4776" s="32"/>
    </row>
    <row r="4777" spans="1:1" x14ac:dyDescent="0.25">
      <c r="A4777" s="32"/>
    </row>
    <row r="4778" spans="1:1" x14ac:dyDescent="0.25">
      <c r="A4778" s="32"/>
    </row>
    <row r="4779" spans="1:1" x14ac:dyDescent="0.25">
      <c r="A4779" s="32"/>
    </row>
    <row r="4780" spans="1:1" x14ac:dyDescent="0.25">
      <c r="A4780" s="32"/>
    </row>
    <row r="4781" spans="1:1" x14ac:dyDescent="0.25">
      <c r="A4781" s="32"/>
    </row>
    <row r="4782" spans="1:1" x14ac:dyDescent="0.25">
      <c r="A4782" s="32"/>
    </row>
    <row r="4783" spans="1:1" x14ac:dyDescent="0.25">
      <c r="A4783" s="32"/>
    </row>
    <row r="4784" spans="1:1" x14ac:dyDescent="0.25">
      <c r="A4784" s="32"/>
    </row>
    <row r="4785" spans="1:1" x14ac:dyDescent="0.25">
      <c r="A4785" s="32"/>
    </row>
    <row r="4786" spans="1:1" x14ac:dyDescent="0.25">
      <c r="A4786" s="32"/>
    </row>
    <row r="4787" spans="1:1" x14ac:dyDescent="0.25">
      <c r="A4787" s="32"/>
    </row>
    <row r="4788" spans="1:1" x14ac:dyDescent="0.25">
      <c r="A4788" s="32"/>
    </row>
    <row r="4789" spans="1:1" x14ac:dyDescent="0.25">
      <c r="A4789" s="32"/>
    </row>
    <row r="4790" spans="1:1" x14ac:dyDescent="0.25">
      <c r="A4790" s="32"/>
    </row>
    <row r="4791" spans="1:1" x14ac:dyDescent="0.25">
      <c r="A4791" s="32"/>
    </row>
    <row r="4792" spans="1:1" x14ac:dyDescent="0.25">
      <c r="A4792" s="32"/>
    </row>
    <row r="4793" spans="1:1" x14ac:dyDescent="0.25">
      <c r="A4793" s="32"/>
    </row>
    <row r="4794" spans="1:1" x14ac:dyDescent="0.25">
      <c r="A4794" s="32"/>
    </row>
    <row r="4795" spans="1:1" x14ac:dyDescent="0.25">
      <c r="A4795" s="32"/>
    </row>
    <row r="4796" spans="1:1" x14ac:dyDescent="0.25">
      <c r="A4796" s="32"/>
    </row>
    <row r="4797" spans="1:1" x14ac:dyDescent="0.25">
      <c r="A4797" s="32"/>
    </row>
    <row r="4798" spans="1:1" x14ac:dyDescent="0.25">
      <c r="A4798" s="32"/>
    </row>
    <row r="4799" spans="1:1" x14ac:dyDescent="0.25">
      <c r="A4799" s="32"/>
    </row>
    <row r="4800" spans="1:1" x14ac:dyDescent="0.25">
      <c r="A4800" s="32"/>
    </row>
    <row r="4801" spans="1:1" x14ac:dyDescent="0.25">
      <c r="A4801" s="32"/>
    </row>
    <row r="4802" spans="1:1" x14ac:dyDescent="0.25">
      <c r="A4802" s="32"/>
    </row>
    <row r="4803" spans="1:1" x14ac:dyDescent="0.25">
      <c r="A4803" s="32"/>
    </row>
    <row r="4804" spans="1:1" x14ac:dyDescent="0.25">
      <c r="A4804" s="32"/>
    </row>
    <row r="4805" spans="1:1" x14ac:dyDescent="0.25">
      <c r="A4805" s="32"/>
    </row>
    <row r="4806" spans="1:1" x14ac:dyDescent="0.25">
      <c r="A4806" s="32"/>
    </row>
    <row r="4807" spans="1:1" x14ac:dyDescent="0.25">
      <c r="A4807" s="32"/>
    </row>
    <row r="4808" spans="1:1" x14ac:dyDescent="0.25">
      <c r="A4808" s="32"/>
    </row>
    <row r="4809" spans="1:1" x14ac:dyDescent="0.25">
      <c r="A4809" s="32"/>
    </row>
    <row r="4810" spans="1:1" x14ac:dyDescent="0.25">
      <c r="A4810" s="32"/>
    </row>
    <row r="4811" spans="1:1" x14ac:dyDescent="0.25">
      <c r="A4811" s="32"/>
    </row>
    <row r="4812" spans="1:1" x14ac:dyDescent="0.25">
      <c r="A4812" s="32"/>
    </row>
    <row r="4813" spans="1:1" x14ac:dyDescent="0.25">
      <c r="A4813" s="32"/>
    </row>
    <row r="4814" spans="1:1" x14ac:dyDescent="0.25">
      <c r="A4814" s="32"/>
    </row>
    <row r="4815" spans="1:1" x14ac:dyDescent="0.25">
      <c r="A4815" s="32"/>
    </row>
    <row r="4816" spans="1:1" x14ac:dyDescent="0.25">
      <c r="A4816" s="32"/>
    </row>
    <row r="4817" spans="1:1" x14ac:dyDescent="0.25">
      <c r="A4817" s="32"/>
    </row>
    <row r="4818" spans="1:1" x14ac:dyDescent="0.25">
      <c r="A4818" s="32"/>
    </row>
    <row r="4819" spans="1:1" x14ac:dyDescent="0.25">
      <c r="A4819" s="32"/>
    </row>
    <row r="4820" spans="1:1" x14ac:dyDescent="0.25">
      <c r="A4820" s="32"/>
    </row>
    <row r="4821" spans="1:1" x14ac:dyDescent="0.25">
      <c r="A4821" s="32"/>
    </row>
    <row r="4822" spans="1:1" x14ac:dyDescent="0.25">
      <c r="A4822" s="32"/>
    </row>
    <row r="4823" spans="1:1" x14ac:dyDescent="0.25">
      <c r="A4823" s="32"/>
    </row>
    <row r="4824" spans="1:1" x14ac:dyDescent="0.25">
      <c r="A4824" s="32"/>
    </row>
    <row r="4825" spans="1:1" x14ac:dyDescent="0.25">
      <c r="A4825" s="32"/>
    </row>
    <row r="4826" spans="1:1" x14ac:dyDescent="0.25">
      <c r="A4826" s="32"/>
    </row>
    <row r="4827" spans="1:1" x14ac:dyDescent="0.25">
      <c r="A4827" s="32"/>
    </row>
    <row r="4828" spans="1:1" x14ac:dyDescent="0.25">
      <c r="A4828" s="32"/>
    </row>
    <row r="4829" spans="1:1" x14ac:dyDescent="0.25">
      <c r="A4829" s="32"/>
    </row>
    <row r="4830" spans="1:1" x14ac:dyDescent="0.25">
      <c r="A4830" s="32"/>
    </row>
    <row r="4831" spans="1:1" x14ac:dyDescent="0.25">
      <c r="A4831" s="32"/>
    </row>
    <row r="4832" spans="1:1" x14ac:dyDescent="0.25">
      <c r="A4832" s="32"/>
    </row>
    <row r="4833" spans="1:1" x14ac:dyDescent="0.25">
      <c r="A4833" s="32"/>
    </row>
    <row r="4834" spans="1:1" x14ac:dyDescent="0.25">
      <c r="A4834" s="32"/>
    </row>
    <row r="4835" spans="1:1" x14ac:dyDescent="0.25">
      <c r="A4835" s="32"/>
    </row>
    <row r="4836" spans="1:1" x14ac:dyDescent="0.25">
      <c r="A4836" s="32"/>
    </row>
    <row r="4837" spans="1:1" x14ac:dyDescent="0.25">
      <c r="A4837" s="32"/>
    </row>
    <row r="4838" spans="1:1" x14ac:dyDescent="0.25">
      <c r="A4838" s="32"/>
    </row>
    <row r="4839" spans="1:1" x14ac:dyDescent="0.25">
      <c r="A4839" s="32"/>
    </row>
    <row r="4840" spans="1:1" x14ac:dyDescent="0.25">
      <c r="A4840" s="32"/>
    </row>
    <row r="4841" spans="1:1" x14ac:dyDescent="0.25">
      <c r="A4841" s="32"/>
    </row>
    <row r="4842" spans="1:1" x14ac:dyDescent="0.25">
      <c r="A4842" s="32"/>
    </row>
    <row r="4843" spans="1:1" x14ac:dyDescent="0.25">
      <c r="A4843" s="32"/>
    </row>
    <row r="4844" spans="1:1" x14ac:dyDescent="0.25">
      <c r="A4844" s="32"/>
    </row>
    <row r="4845" spans="1:1" x14ac:dyDescent="0.25">
      <c r="A4845" s="32"/>
    </row>
    <row r="4846" spans="1:1" x14ac:dyDescent="0.25">
      <c r="A4846" s="32"/>
    </row>
    <row r="4847" spans="1:1" x14ac:dyDescent="0.25">
      <c r="A4847" s="32"/>
    </row>
    <row r="4848" spans="1:1" x14ac:dyDescent="0.25">
      <c r="A4848" s="32"/>
    </row>
    <row r="4849" spans="1:1" x14ac:dyDescent="0.25">
      <c r="A4849" s="32"/>
    </row>
    <row r="4850" spans="1:1" x14ac:dyDescent="0.25">
      <c r="A4850" s="32"/>
    </row>
    <row r="4851" spans="1:1" x14ac:dyDescent="0.25">
      <c r="A4851" s="32"/>
    </row>
    <row r="4852" spans="1:1" x14ac:dyDescent="0.25">
      <c r="A4852" s="32"/>
    </row>
    <row r="4853" spans="1:1" x14ac:dyDescent="0.25">
      <c r="A4853" s="32"/>
    </row>
    <row r="4854" spans="1:1" x14ac:dyDescent="0.25">
      <c r="A4854" s="32"/>
    </row>
    <row r="4855" spans="1:1" x14ac:dyDescent="0.25">
      <c r="A4855" s="32"/>
    </row>
    <row r="4856" spans="1:1" x14ac:dyDescent="0.25">
      <c r="A4856" s="32"/>
    </row>
    <row r="4857" spans="1:1" x14ac:dyDescent="0.25">
      <c r="A4857" s="32"/>
    </row>
    <row r="4858" spans="1:1" x14ac:dyDescent="0.25">
      <c r="A4858" s="32"/>
    </row>
    <row r="4859" spans="1:1" x14ac:dyDescent="0.25">
      <c r="A4859" s="32"/>
    </row>
    <row r="4860" spans="1:1" x14ac:dyDescent="0.25">
      <c r="A4860" s="32"/>
    </row>
    <row r="4861" spans="1:1" x14ac:dyDescent="0.25">
      <c r="A4861" s="32"/>
    </row>
    <row r="4862" spans="1:1" x14ac:dyDescent="0.25">
      <c r="A4862" s="32"/>
    </row>
    <row r="4863" spans="1:1" x14ac:dyDescent="0.25">
      <c r="A4863" s="32"/>
    </row>
    <row r="4864" spans="1:1" x14ac:dyDescent="0.25">
      <c r="A4864" s="32"/>
    </row>
    <row r="4865" spans="1:1" x14ac:dyDescent="0.25">
      <c r="A4865" s="32"/>
    </row>
    <row r="4866" spans="1:1" x14ac:dyDescent="0.25">
      <c r="A4866" s="32"/>
    </row>
    <row r="4867" spans="1:1" x14ac:dyDescent="0.25">
      <c r="A4867" s="32"/>
    </row>
    <row r="4868" spans="1:1" x14ac:dyDescent="0.25">
      <c r="A4868" s="32"/>
    </row>
    <row r="4869" spans="1:1" x14ac:dyDescent="0.25">
      <c r="A4869" s="32"/>
    </row>
    <row r="4870" spans="1:1" x14ac:dyDescent="0.25">
      <c r="A4870" s="32"/>
    </row>
    <row r="4871" spans="1:1" x14ac:dyDescent="0.25">
      <c r="A4871" s="32"/>
    </row>
    <row r="4872" spans="1:1" x14ac:dyDescent="0.25">
      <c r="A4872" s="32"/>
    </row>
    <row r="4873" spans="1:1" x14ac:dyDescent="0.25">
      <c r="A4873" s="32"/>
    </row>
    <row r="4874" spans="1:1" x14ac:dyDescent="0.25">
      <c r="A4874" s="32"/>
    </row>
    <row r="4875" spans="1:1" x14ac:dyDescent="0.25">
      <c r="A4875" s="32"/>
    </row>
    <row r="4876" spans="1:1" x14ac:dyDescent="0.25">
      <c r="A4876" s="32"/>
    </row>
    <row r="4877" spans="1:1" x14ac:dyDescent="0.25">
      <c r="A4877" s="32"/>
    </row>
    <row r="4878" spans="1:1" x14ac:dyDescent="0.25">
      <c r="A4878" s="32"/>
    </row>
    <row r="4879" spans="1:1" x14ac:dyDescent="0.25">
      <c r="A4879" s="32"/>
    </row>
    <row r="4880" spans="1:1" x14ac:dyDescent="0.25">
      <c r="A4880" s="32"/>
    </row>
    <row r="4881" spans="1:1" x14ac:dyDescent="0.25">
      <c r="A4881" s="32"/>
    </row>
    <row r="4882" spans="1:1" x14ac:dyDescent="0.25">
      <c r="A4882" s="32"/>
    </row>
    <row r="4883" spans="1:1" x14ac:dyDescent="0.25">
      <c r="A4883" s="32"/>
    </row>
    <row r="4884" spans="1:1" x14ac:dyDescent="0.25">
      <c r="A4884" s="32"/>
    </row>
    <row r="4885" spans="1:1" x14ac:dyDescent="0.25">
      <c r="A4885" s="32"/>
    </row>
    <row r="4886" spans="1:1" x14ac:dyDescent="0.25">
      <c r="A4886" s="32"/>
    </row>
    <row r="4887" spans="1:1" x14ac:dyDescent="0.25">
      <c r="A4887" s="32"/>
    </row>
    <row r="4888" spans="1:1" x14ac:dyDescent="0.25">
      <c r="A4888" s="32"/>
    </row>
    <row r="4889" spans="1:1" x14ac:dyDescent="0.25">
      <c r="A4889" s="32"/>
    </row>
    <row r="4890" spans="1:1" x14ac:dyDescent="0.25">
      <c r="A4890" s="32"/>
    </row>
    <row r="4891" spans="1:1" x14ac:dyDescent="0.25">
      <c r="A4891" s="32"/>
    </row>
    <row r="4892" spans="1:1" x14ac:dyDescent="0.25">
      <c r="A4892" s="32"/>
    </row>
    <row r="4893" spans="1:1" x14ac:dyDescent="0.25">
      <c r="A4893" s="32"/>
    </row>
    <row r="4894" spans="1:1" x14ac:dyDescent="0.25">
      <c r="A4894" s="32"/>
    </row>
    <row r="4895" spans="1:1" x14ac:dyDescent="0.25">
      <c r="A4895" s="32"/>
    </row>
    <row r="4896" spans="1:1" x14ac:dyDescent="0.25">
      <c r="A4896" s="32"/>
    </row>
    <row r="4897" spans="1:1" x14ac:dyDescent="0.25">
      <c r="A4897" s="32"/>
    </row>
    <row r="4898" spans="1:1" x14ac:dyDescent="0.25">
      <c r="A4898" s="32"/>
    </row>
    <row r="4899" spans="1:1" x14ac:dyDescent="0.25">
      <c r="A4899" s="32"/>
    </row>
    <row r="4900" spans="1:1" x14ac:dyDescent="0.25">
      <c r="A4900" s="32"/>
    </row>
    <row r="4901" spans="1:1" x14ac:dyDescent="0.25">
      <c r="A4901" s="32"/>
    </row>
    <row r="4902" spans="1:1" x14ac:dyDescent="0.25">
      <c r="A4902" s="32"/>
    </row>
    <row r="4903" spans="1:1" x14ac:dyDescent="0.25">
      <c r="A4903" s="32"/>
    </row>
    <row r="4904" spans="1:1" x14ac:dyDescent="0.25">
      <c r="A4904" s="32"/>
    </row>
    <row r="4905" spans="1:1" x14ac:dyDescent="0.25">
      <c r="A4905" s="32"/>
    </row>
    <row r="4906" spans="1:1" x14ac:dyDescent="0.25">
      <c r="A4906" s="32"/>
    </row>
    <row r="4907" spans="1:1" x14ac:dyDescent="0.25">
      <c r="A4907" s="32"/>
    </row>
    <row r="4908" spans="1:1" x14ac:dyDescent="0.25">
      <c r="A4908" s="32"/>
    </row>
    <row r="4909" spans="1:1" x14ac:dyDescent="0.25">
      <c r="A4909" s="32"/>
    </row>
    <row r="4910" spans="1:1" x14ac:dyDescent="0.25">
      <c r="A4910" s="32"/>
    </row>
    <row r="4911" spans="1:1" x14ac:dyDescent="0.25">
      <c r="A4911" s="32"/>
    </row>
    <row r="4912" spans="1:1" x14ac:dyDescent="0.25">
      <c r="A4912" s="32"/>
    </row>
    <row r="4913" spans="1:1" x14ac:dyDescent="0.25">
      <c r="A4913" s="32"/>
    </row>
    <row r="4914" spans="1:1" x14ac:dyDescent="0.25">
      <c r="A4914" s="32"/>
    </row>
    <row r="4915" spans="1:1" x14ac:dyDescent="0.25">
      <c r="A4915" s="32"/>
    </row>
    <row r="4916" spans="1:1" x14ac:dyDescent="0.25">
      <c r="A4916" s="32"/>
    </row>
    <row r="4917" spans="1:1" x14ac:dyDescent="0.25">
      <c r="A4917" s="32"/>
    </row>
    <row r="4918" spans="1:1" x14ac:dyDescent="0.25">
      <c r="A4918" s="32"/>
    </row>
    <row r="4919" spans="1:1" x14ac:dyDescent="0.25">
      <c r="A4919" s="32"/>
    </row>
    <row r="4920" spans="1:1" x14ac:dyDescent="0.25">
      <c r="A4920" s="32"/>
    </row>
    <row r="4921" spans="1:1" x14ac:dyDescent="0.25">
      <c r="A4921" s="32"/>
    </row>
    <row r="4922" spans="1:1" x14ac:dyDescent="0.25">
      <c r="A4922" s="32"/>
    </row>
    <row r="4923" spans="1:1" x14ac:dyDescent="0.25">
      <c r="A4923" s="32"/>
    </row>
    <row r="4924" spans="1:1" x14ac:dyDescent="0.25">
      <c r="A4924" s="32"/>
    </row>
    <row r="4925" spans="1:1" x14ac:dyDescent="0.25">
      <c r="A4925" s="32"/>
    </row>
    <row r="4926" spans="1:1" x14ac:dyDescent="0.25">
      <c r="A4926" s="32"/>
    </row>
    <row r="4927" spans="1:1" x14ac:dyDescent="0.25">
      <c r="A4927" s="32"/>
    </row>
    <row r="4928" spans="1:1" x14ac:dyDescent="0.25">
      <c r="A4928" s="32"/>
    </row>
    <row r="4929" spans="1:1" x14ac:dyDescent="0.25">
      <c r="A4929" s="32"/>
    </row>
    <row r="4930" spans="1:1" x14ac:dyDescent="0.25">
      <c r="A4930" s="32"/>
    </row>
    <row r="4931" spans="1:1" x14ac:dyDescent="0.25">
      <c r="A4931" s="32"/>
    </row>
    <row r="4932" spans="1:1" x14ac:dyDescent="0.25">
      <c r="A4932" s="32"/>
    </row>
    <row r="4933" spans="1:1" x14ac:dyDescent="0.25">
      <c r="A4933" s="32"/>
    </row>
    <row r="4934" spans="1:1" x14ac:dyDescent="0.25">
      <c r="A4934" s="32"/>
    </row>
    <row r="4935" spans="1:1" x14ac:dyDescent="0.25">
      <c r="A4935" s="32"/>
    </row>
    <row r="4936" spans="1:1" x14ac:dyDescent="0.25">
      <c r="A4936" s="32"/>
    </row>
    <row r="4937" spans="1:1" x14ac:dyDescent="0.25">
      <c r="A4937" s="32"/>
    </row>
    <row r="4938" spans="1:1" x14ac:dyDescent="0.25">
      <c r="A4938" s="32"/>
    </row>
    <row r="4939" spans="1:1" x14ac:dyDescent="0.25">
      <c r="A4939" s="32"/>
    </row>
    <row r="4940" spans="1:1" x14ac:dyDescent="0.25">
      <c r="A4940" s="32"/>
    </row>
    <row r="4941" spans="1:1" x14ac:dyDescent="0.25">
      <c r="A4941" s="32"/>
    </row>
    <row r="4942" spans="1:1" x14ac:dyDescent="0.25">
      <c r="A4942" s="32"/>
    </row>
    <row r="4943" spans="1:1" x14ac:dyDescent="0.25">
      <c r="A4943" s="32"/>
    </row>
    <row r="4944" spans="1:1" x14ac:dyDescent="0.25">
      <c r="A4944" s="32"/>
    </row>
    <row r="4945" spans="1:1" x14ac:dyDescent="0.25">
      <c r="A4945" s="32"/>
    </row>
    <row r="4946" spans="1:1" x14ac:dyDescent="0.25">
      <c r="A4946" s="32"/>
    </row>
    <row r="4947" spans="1:1" x14ac:dyDescent="0.25">
      <c r="A4947" s="32"/>
    </row>
    <row r="4948" spans="1:1" x14ac:dyDescent="0.25">
      <c r="A4948" s="32"/>
    </row>
    <row r="4949" spans="1:1" x14ac:dyDescent="0.25">
      <c r="A4949" s="32"/>
    </row>
    <row r="4950" spans="1:1" x14ac:dyDescent="0.25">
      <c r="A4950" s="32"/>
    </row>
    <row r="4951" spans="1:1" x14ac:dyDescent="0.25">
      <c r="A4951" s="32"/>
    </row>
    <row r="4952" spans="1:1" x14ac:dyDescent="0.25">
      <c r="A4952" s="32"/>
    </row>
    <row r="4953" spans="1:1" x14ac:dyDescent="0.25">
      <c r="A4953" s="32"/>
    </row>
    <row r="4954" spans="1:1" x14ac:dyDescent="0.25">
      <c r="A4954" s="32"/>
    </row>
    <row r="4955" spans="1:1" x14ac:dyDescent="0.25">
      <c r="A4955" s="32"/>
    </row>
    <row r="4956" spans="1:1" x14ac:dyDescent="0.25">
      <c r="A4956" s="32"/>
    </row>
    <row r="4957" spans="1:1" x14ac:dyDescent="0.25">
      <c r="A4957" s="32"/>
    </row>
    <row r="4958" spans="1:1" x14ac:dyDescent="0.25">
      <c r="A4958" s="32"/>
    </row>
    <row r="4959" spans="1:1" x14ac:dyDescent="0.25">
      <c r="A4959" s="32"/>
    </row>
    <row r="4960" spans="1:1" x14ac:dyDescent="0.25">
      <c r="A4960" s="32"/>
    </row>
    <row r="4961" spans="1:1" x14ac:dyDescent="0.25">
      <c r="A4961" s="32"/>
    </row>
    <row r="4962" spans="1:1" x14ac:dyDescent="0.25">
      <c r="A4962" s="32"/>
    </row>
    <row r="4963" spans="1:1" x14ac:dyDescent="0.25">
      <c r="A4963" s="32"/>
    </row>
    <row r="4964" spans="1:1" x14ac:dyDescent="0.25">
      <c r="A4964" s="32"/>
    </row>
    <row r="4965" spans="1:1" x14ac:dyDescent="0.25">
      <c r="A4965" s="32"/>
    </row>
    <row r="4966" spans="1:1" x14ac:dyDescent="0.25">
      <c r="A4966" s="32"/>
    </row>
    <row r="4967" spans="1:1" x14ac:dyDescent="0.25">
      <c r="A4967" s="32"/>
    </row>
    <row r="4968" spans="1:1" x14ac:dyDescent="0.25">
      <c r="A4968" s="32"/>
    </row>
    <row r="4969" spans="1:1" x14ac:dyDescent="0.25">
      <c r="A4969" s="32"/>
    </row>
    <row r="4970" spans="1:1" x14ac:dyDescent="0.25">
      <c r="A4970" s="32"/>
    </row>
    <row r="4971" spans="1:1" x14ac:dyDescent="0.25">
      <c r="A4971" s="32"/>
    </row>
    <row r="4972" spans="1:1" x14ac:dyDescent="0.25">
      <c r="A4972" s="32"/>
    </row>
    <row r="4973" spans="1:1" x14ac:dyDescent="0.25">
      <c r="A4973" s="32"/>
    </row>
    <row r="4974" spans="1:1" x14ac:dyDescent="0.25">
      <c r="A4974" s="32"/>
    </row>
    <row r="4975" spans="1:1" x14ac:dyDescent="0.25">
      <c r="A4975" s="32"/>
    </row>
    <row r="4976" spans="1:1" x14ac:dyDescent="0.25">
      <c r="A4976" s="32"/>
    </row>
    <row r="4977" spans="1:1" x14ac:dyDescent="0.25">
      <c r="A4977" s="32"/>
    </row>
    <row r="4978" spans="1:1" x14ac:dyDescent="0.25">
      <c r="A4978" s="32"/>
    </row>
    <row r="4979" spans="1:1" x14ac:dyDescent="0.25">
      <c r="A4979" s="32"/>
    </row>
    <row r="4980" spans="1:1" x14ac:dyDescent="0.25">
      <c r="A4980" s="32"/>
    </row>
    <row r="4981" spans="1:1" x14ac:dyDescent="0.25">
      <c r="A4981" s="32"/>
    </row>
    <row r="4982" spans="1:1" x14ac:dyDescent="0.25">
      <c r="A4982" s="32"/>
    </row>
    <row r="4983" spans="1:1" x14ac:dyDescent="0.25">
      <c r="A4983" s="32"/>
    </row>
    <row r="4984" spans="1:1" x14ac:dyDescent="0.25">
      <c r="A4984" s="32"/>
    </row>
    <row r="4985" spans="1:1" x14ac:dyDescent="0.25">
      <c r="A4985" s="32"/>
    </row>
    <row r="4986" spans="1:1" x14ac:dyDescent="0.25">
      <c r="A4986" s="32"/>
    </row>
    <row r="4987" spans="1:1" x14ac:dyDescent="0.25">
      <c r="A4987" s="32"/>
    </row>
    <row r="4988" spans="1:1" x14ac:dyDescent="0.25">
      <c r="A4988" s="32"/>
    </row>
    <row r="4989" spans="1:1" x14ac:dyDescent="0.25">
      <c r="A4989" s="32"/>
    </row>
    <row r="4990" spans="1:1" x14ac:dyDescent="0.25">
      <c r="A4990" s="32"/>
    </row>
    <row r="4991" spans="1:1" x14ac:dyDescent="0.25">
      <c r="A4991" s="32"/>
    </row>
    <row r="4992" spans="1:1" x14ac:dyDescent="0.25">
      <c r="A4992" s="32"/>
    </row>
    <row r="4993" spans="1:1" x14ac:dyDescent="0.25">
      <c r="A4993" s="32"/>
    </row>
    <row r="4994" spans="1:1" x14ac:dyDescent="0.25">
      <c r="A4994" s="32"/>
    </row>
    <row r="4995" spans="1:1" x14ac:dyDescent="0.25">
      <c r="A4995" s="32"/>
    </row>
    <row r="4996" spans="1:1" x14ac:dyDescent="0.25">
      <c r="A4996" s="32"/>
    </row>
    <row r="4997" spans="1:1" x14ac:dyDescent="0.25">
      <c r="A4997" s="32"/>
    </row>
    <row r="4998" spans="1:1" x14ac:dyDescent="0.25">
      <c r="A4998" s="32"/>
    </row>
  </sheetData>
  <autoFilter ref="A10:AP1864"/>
  <sortState ref="A11:AN27">
    <sortCondition descending="1" ref="AG11:AG27"/>
  </sortState>
  <mergeCells count="5">
    <mergeCell ref="R7:T7"/>
    <mergeCell ref="U7:W7"/>
    <mergeCell ref="X7:Z7"/>
    <mergeCell ref="AA7:AB7"/>
    <mergeCell ref="AG7:AH7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75" zoomScaleNormal="75" workbookViewId="0">
      <selection sqref="A1:XFD1048576"/>
    </sheetView>
  </sheetViews>
  <sheetFormatPr defaultRowHeight="13.5" x14ac:dyDescent="0.25"/>
  <cols>
    <col min="1" max="1" width="7.7109375" style="3" customWidth="1"/>
    <col min="2" max="3" width="6.42578125" style="3" customWidth="1"/>
    <col min="4" max="4" width="22.28515625" style="3" customWidth="1"/>
    <col min="5" max="6" width="6.42578125" style="3" customWidth="1"/>
    <col min="7" max="8" width="3" style="3" customWidth="1"/>
    <col min="9" max="11" width="6" style="3" customWidth="1"/>
    <col min="12" max="12" width="0" style="3" hidden="1" customWidth="1"/>
    <col min="13" max="14" width="4.42578125" style="3" customWidth="1"/>
    <col min="15" max="15" width="3.42578125" style="3" customWidth="1"/>
    <col min="16" max="17" width="0" style="3" hidden="1" customWidth="1"/>
    <col min="18" max="28" width="6.28515625" style="3" customWidth="1"/>
    <col min="29" max="32" width="0" style="3" hidden="1" customWidth="1"/>
    <col min="33" max="34" width="6.42578125" style="3" customWidth="1"/>
    <col min="35" max="36" width="0" style="3" hidden="1" customWidth="1"/>
    <col min="37" max="37" width="7.85546875" style="3" customWidth="1"/>
    <col min="38" max="38" width="11.28515625" style="3" customWidth="1"/>
    <col min="39" max="39" width="8.85546875" style="3" customWidth="1"/>
    <col min="40" max="42" width="0" style="3" hidden="1" customWidth="1"/>
    <col min="43" max="16384" width="9.1406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MBetList</vt:lpstr>
      <vt:lpstr>Format</vt:lpstr>
      <vt:lpstr>MBetList!mbetanalysis_2019_06_22T21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2019-06-24T05:55:56Z</dcterms:modified>
</cp:coreProperties>
</file>