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ustin\Desktop\project_tracker\"/>
    </mc:Choice>
  </mc:AlternateContent>
  <xr:revisionPtr revIDLastSave="0" documentId="13_ncr:1_{8A444D6F-D895-4B88-BC4A-AC086C4D9CB7}" xr6:coauthVersionLast="47" xr6:coauthVersionMax="47" xr10:uidLastSave="{00000000-0000-0000-0000-000000000000}"/>
  <bookViews>
    <workbookView xWindow="-120" yWindow="-120" windowWidth="38640" windowHeight="21840" xr2:uid="{D4FAC830-B3C5-4842-AAA6-4F0A5F236A6F}"/>
  </bookViews>
  <sheets>
    <sheet name="Project Overview" sheetId="3" r:id="rId1"/>
    <sheet name="Action Items" sheetId="1" r:id="rId2"/>
    <sheet name="Metadata" sheetId="4" r:id="rId3"/>
  </sheets>
  <definedNames>
    <definedName name="Project_Name">Table1[Project Name (WAM)]</definedName>
    <definedName name="status">Table2[Status
o/i/c]</definedName>
    <definedName name="Task_Name">Table1[Task Name (WAM)]</definedName>
    <definedName name="task_order">Table2[Task
 Order]</definedName>
    <definedName name="Unique_Project_Name">Table3[Unique Project Name]</definedName>
    <definedName name="Unique_Task_Name">Table4[Unique Task 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1" l="1"/>
  <c r="A7" i="1"/>
  <c r="A6" i="1"/>
  <c r="A10" i="1"/>
  <c r="A11" i="1"/>
  <c r="A9" i="1"/>
  <c r="C8" i="3"/>
  <c r="C7" i="3"/>
  <c r="C9" i="3"/>
  <c r="I6" i="3"/>
  <c r="I7" i="3"/>
  <c r="I8" i="3"/>
  <c r="I9" i="3"/>
  <c r="B3" i="4"/>
  <c r="B4" i="4" s="1"/>
  <c r="A3" i="4"/>
  <c r="A4" i="4" s="1"/>
  <c r="A5" i="4" s="1"/>
  <c r="D9" i="3"/>
  <c r="E9" i="3"/>
  <c r="F9" i="3"/>
  <c r="F6" i="3"/>
  <c r="F7" i="3"/>
  <c r="F8" i="3"/>
  <c r="E6" i="3"/>
  <c r="E7" i="3"/>
  <c r="E8" i="3"/>
  <c r="D6" i="3"/>
  <c r="D7" i="3"/>
  <c r="D8" i="3"/>
  <c r="C6" i="3"/>
  <c r="G7" i="3" l="1"/>
  <c r="G6" i="3"/>
  <c r="H8" i="3"/>
  <c r="H9" i="3"/>
  <c r="G9" i="3"/>
  <c r="H6" i="3"/>
  <c r="G8" i="3"/>
  <c r="H7" i="3"/>
  <c r="B5" i="4"/>
  <c r="B6" i="4" s="1"/>
  <c r="B7" i="4" s="1"/>
  <c r="A6" i="4"/>
  <c r="B8" i="4" l="1"/>
  <c r="A7" i="4"/>
  <c r="B9" i="4" l="1"/>
  <c r="B10" i="4" s="1"/>
  <c r="A8" i="4"/>
  <c r="B11" i="4" l="1"/>
  <c r="B12" i="4" s="1"/>
  <c r="A9" i="4"/>
  <c r="B13" i="4" l="1"/>
  <c r="A10" i="4"/>
  <c r="B14" i="4" l="1"/>
  <c r="A11" i="4"/>
  <c r="B15" i="4" l="1"/>
  <c r="A12" i="4"/>
  <c r="B16" i="4" l="1"/>
  <c r="A13" i="4"/>
  <c r="A14" i="4" s="1"/>
  <c r="A15" i="4" s="1"/>
  <c r="B17" i="4" l="1"/>
  <c r="B18" i="4" s="1"/>
  <c r="A16" i="4"/>
  <c r="A17" i="4" s="1"/>
  <c r="B19" i="4" l="1"/>
  <c r="B20" i="4" s="1"/>
  <c r="B21" i="4" s="1"/>
  <c r="B22" i="4" s="1"/>
  <c r="B23" i="4" s="1"/>
  <c r="B24" i="4" s="1"/>
  <c r="A18" i="4"/>
  <c r="A19" i="4" s="1"/>
  <c r="B25" i="4" l="1"/>
  <c r="B26" i="4" s="1"/>
  <c r="A20" i="4"/>
  <c r="A21" i="4" s="1"/>
  <c r="B27" i="4" l="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A22" i="4"/>
  <c r="A23" i="4" l="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l="1"/>
  <c r="A91" i="4" s="1"/>
  <c r="A92" i="4" s="1"/>
  <c r="A93" i="4" s="1"/>
  <c r="A94" i="4" s="1"/>
  <c r="A95" i="4" s="1"/>
  <c r="A96" i="4" s="1"/>
  <c r="A97" i="4" s="1"/>
  <c r="A98" i="4" s="1"/>
  <c r="A99" i="4" s="1"/>
  <c r="A100"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79CB3F-79DA-4462-89BB-9702324A5FEC}"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<sst xmlns="http://schemas.openxmlformats.org/spreadsheetml/2006/main" count="82" uniqueCount="58">
  <si>
    <t>o</t>
  </si>
  <si>
    <t>o = open</t>
  </si>
  <si>
    <t>i</t>
  </si>
  <si>
    <t>i = in progress</t>
  </si>
  <si>
    <t>c</t>
  </si>
  <si>
    <t>c = closed</t>
  </si>
  <si>
    <t>Action Item</t>
  </si>
  <si>
    <t>Notes</t>
  </si>
  <si>
    <t>Action Items</t>
  </si>
  <si>
    <t>Always find time for the things that make you feel happy to be alive</t>
  </si>
  <si>
    <t>Urgency
0-9</t>
  </si>
  <si>
    <t>Importance
0-9</t>
  </si>
  <si>
    <t>Links</t>
  </si>
  <si>
    <t>0 = most
9 = least</t>
  </si>
  <si>
    <t>Task
 Order</t>
  </si>
  <si>
    <t>Project Name (WAM)</t>
  </si>
  <si>
    <t>Task Name (WAM)</t>
  </si>
  <si>
    <t>Ugency' over 
'Importance' Multiplier:</t>
  </si>
  <si>
    <t>Total Action Items</t>
  </si>
  <si>
    <t>Estimated Hrs</t>
  </si>
  <si>
    <t>Entry Date</t>
  </si>
  <si>
    <t>Due Date</t>
  </si>
  <si>
    <t>Last Updated</t>
  </si>
  <si>
    <t>Status
o/i/c</t>
  </si>
  <si>
    <t>In Progress</t>
  </si>
  <si>
    <t>Open</t>
  </si>
  <si>
    <t>Closed</t>
  </si>
  <si>
    <t>Unique Project Name</t>
  </si>
  <si>
    <t>Unique Task Name</t>
  </si>
  <si>
    <t>This tab is used throughout the excel spreadsheet for data</t>
  </si>
  <si>
    <t>validation of cells within the Action Items tab.</t>
  </si>
  <si>
    <t>DON’T MESS WITH THIS TAB UNLESS YOU KNOW WHAT YOUR DOING</t>
  </si>
  <si>
    <t>Urgency</t>
  </si>
  <si>
    <t>Importance</t>
  </si>
  <si>
    <t>Estimated Hrs Left</t>
  </si>
  <si>
    <t>By: Austin Owens</t>
  </si>
  <si>
    <t>Inspired by the Eisenhower Matrix:</t>
  </si>
  <si>
    <t>Instructions:</t>
  </si>
  <si>
    <r>
      <rPr>
        <b/>
        <sz val="11"/>
        <color rgb="FFFF0000"/>
        <rFont val="Arial"/>
        <family val="2"/>
      </rPr>
      <t>0 = most</t>
    </r>
    <r>
      <rPr>
        <b/>
        <sz val="11"/>
        <rFont val="Arial"/>
        <family val="2"/>
      </rPr>
      <t xml:space="preserve">
</t>
    </r>
    <r>
      <rPr>
        <b/>
        <sz val="11"/>
        <color rgb="FF00B050"/>
        <rFont val="Arial"/>
        <family val="2"/>
      </rPr>
      <t>9 = least</t>
    </r>
  </si>
  <si>
    <t>Don't modify, only filter/sort/hide.</t>
  </si>
  <si>
    <t xml:space="preserve">Modify 'Project Name (WAM)' and 'Task Name (WAM)' accordingly. The other cells will update automatically based on content in the Action Items tab. Add new rows when you get new projects. </t>
  </si>
  <si>
    <t>Project Tracker v0.1</t>
  </si>
  <si>
    <t>Project A</t>
  </si>
  <si>
    <t>Project B</t>
  </si>
  <si>
    <t>Project C</t>
  </si>
  <si>
    <t>Task A</t>
  </si>
  <si>
    <t>Task B</t>
  </si>
  <si>
    <t>Task C</t>
  </si>
  <si>
    <t>Task D</t>
  </si>
  <si>
    <t>Prepare for PDR</t>
  </si>
  <si>
    <t>Write software to enable thing 1</t>
  </si>
  <si>
    <t>Write software to do other thing</t>
  </si>
  <si>
    <t>Implement Rust on more embedded hardware</t>
  </si>
  <si>
    <t>Perform board bring-up on new hardware</t>
  </si>
  <si>
    <t>Update/add information accordingly. 'Project Name (WAM)' and 'Task Name (WAM)' columns update their dropdown options based on what you put in the 'Project Overview' tab. 'Task Order column' uses algorithm to determine what your task order should be based on Urgency and Importance columns. Filter your task order from smallest to largest to see your task order.</t>
  </si>
  <si>
    <t>Finds task with the most urgency/importance from Action Items.</t>
  </si>
  <si>
    <t>Color Code:
&gt; =30 days: Green
&lt;=29 days: Yellow
&lt; =14 days: Orange
&lt;=5 days: Red</t>
  </si>
  <si>
    <t>Something I need to remember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</si>
</sst>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yyyy\-mm\-dd;@"/>
  </numFmts>
  <fonts count="13" x14ac:knownFonts="1">
    <font>
      <sz val="11"/>
      <color theme="1"/>
      <name val="Calibri"/>
      <family val="2"/>
      <scheme val="minor"/>
    </font>
    <font>
      <sz val="11"/>
      <name val="Arial"/>
      <family val="2"/>
    </font>
    <font>
      <sz val="11"/>
      <color rgb="FFFF0000"/>
      <name val="Arial"/>
      <family val="2"/>
    </font>
    <font>
      <b/>
      <sz val="11"/>
      <name val="Arial"/>
      <family val="2"/>
    </font>
    <font>
      <b/>
      <sz val="11"/>
      <color theme="1"/>
      <name val="Calibri"/>
      <family val="2"/>
      <scheme val="minor"/>
    </font>
    <font>
      <b/>
      <sz val="9"/>
      <color theme="1"/>
      <name val="Calibri"/>
      <family val="2"/>
      <scheme val="minor"/>
    </font>
    <font>
      <b/>
      <sz val="24"/>
      <name val="Arial"/>
      <family val="2"/>
    </font>
    <font>
      <sz val="28"/>
      <color rgb="FFFF0000"/>
      <name val="Calibri"/>
      <family val="2"/>
      <scheme val="minor"/>
    </font>
    <font>
      <u/>
      <sz val="28"/>
      <color rgb="FFFF0000"/>
      <name val="Calibri"/>
      <family val="2"/>
      <scheme val="minor"/>
    </font>
    <font>
      <b/>
      <sz val="11"/>
      <color rgb="FFFF0000"/>
      <name val="Arial"/>
      <family val="2"/>
    </font>
    <font>
      <b/>
      <sz val="11"/>
      <color rgb="FF00B050"/>
      <name val="Arial"/>
      <family val="2"/>
    </font>
    <font>
      <b/>
      <sz val="11"/>
      <name val="Calibri"/>
      <family val="2"/>
      <scheme val="minor"/>
    </font>
    <font>
      <sz val="1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
      <left/>
      <right style="thin">
        <color indexed="64"/>
      </right>
      <top style="thin">
        <color indexed="64"/>
      </top>
      <bottom style="thin">
        <color theme="4" tint="0.39997558519241921"/>
      </bottom>
      <diagonal/>
    </border>
    <border>
      <left/>
      <right/>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theme="4" tint="0.39997558519241921"/>
      </left>
      <right style="thin">
        <color theme="4" tint="0.39997558519241921"/>
      </right>
      <top style="thin">
        <color theme="4" tint="0.39997558519241921"/>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theme="3" tint="0.79998168889431442"/>
      </top>
      <bottom style="thin">
        <color theme="3" tint="0.79998168889431442"/>
      </bottom>
      <diagonal/>
    </border>
  </borders>
  <cellStyleXfs count="1">
    <xf numFmtId="0" fontId="0" fillId="0" borderId="0"/>
  </cellStyleXfs>
  <cellXfs count="80">
    <xf numFmtId="0" fontId="0" fillId="0" borderId="0" xfId="0"/>
    <xf numFmtId="14" fontId="0" fillId="0" borderId="0" xfId="0" applyNumberFormat="1"/>
    <xf numFmtId="0" fontId="0" fillId="0" borderId="0" xfId="0" applyAlignment="1"/>
    <xf numFmtId="0" fontId="7" fillId="0" borderId="0" xfId="0" applyFont="1"/>
    <xf numFmtId="0" fontId="8" fillId="0" borderId="0" xfId="0" applyFont="1" applyAlignment="1"/>
    <xf numFmtId="0" fontId="0" fillId="0" borderId="15" xfId="0" applyFont="1" applyBorder="1"/>
    <xf numFmtId="0" fontId="0" fillId="0" borderId="0" xfId="0" applyProtection="1">
      <protection locked="0"/>
    </xf>
    <xf numFmtId="0" fontId="0" fillId="0" borderId="0" xfId="0" applyAlignment="1" applyProtection="1">
      <alignment horizontal="center" vertical="center"/>
      <protection locked="0"/>
    </xf>
    <xf numFmtId="0" fontId="0" fillId="0" borderId="1" xfId="0" applyBorder="1" applyProtection="1">
      <protection locked="0"/>
    </xf>
    <xf numFmtId="0" fontId="0" fillId="0" borderId="0" xfId="0" applyNumberFormat="1" applyProtection="1">
      <protection locked="0"/>
    </xf>
    <xf numFmtId="0" fontId="0" fillId="0" borderId="1" xfId="0" applyBorder="1" applyProtection="1"/>
    <xf numFmtId="0" fontId="0" fillId="0" borderId="1" xfId="0" applyNumberFormat="1" applyBorder="1" applyProtection="1"/>
    <xf numFmtId="0" fontId="0" fillId="3" borderId="9" xfId="0" applyFont="1" applyFill="1" applyBorder="1" applyAlignment="1" applyProtection="1">
      <alignment horizontal="center"/>
      <protection locked="0"/>
    </xf>
    <xf numFmtId="0" fontId="1" fillId="0" borderId="0" xfId="0" applyFont="1" applyProtection="1">
      <protection locked="0"/>
    </xf>
    <xf numFmtId="0" fontId="0" fillId="0" borderId="7" xfId="0" applyFont="1" applyBorder="1" applyAlignment="1" applyProtection="1">
      <alignment horizontal="center"/>
      <protection locked="0"/>
    </xf>
    <xf numFmtId="0" fontId="0" fillId="0" borderId="8" xfId="0" applyFont="1" applyBorder="1" applyAlignment="1" applyProtection="1">
      <alignment horizontal="center"/>
      <protection locked="0"/>
    </xf>
    <xf numFmtId="0" fontId="0" fillId="0" borderId="0" xfId="0" applyFont="1" applyAlignment="1" applyProtection="1">
      <alignment horizontal="center" vertical="center" wrapText="1"/>
      <protection locked="0"/>
    </xf>
    <xf numFmtId="0" fontId="0" fillId="0" borderId="0" xfId="0" applyFont="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2" xfId="0" applyBorder="1" applyAlignment="1" applyProtection="1">
      <alignment horizontal="center" vertical="center"/>
      <protection locked="0"/>
    </xf>
    <xf numFmtId="0" fontId="0" fillId="0" borderId="12" xfId="0" applyBorder="1" applyProtection="1">
      <protection locked="0"/>
    </xf>
    <xf numFmtId="0" fontId="0" fillId="0" borderId="12" xfId="0" applyBorder="1" applyAlignment="1" applyProtection="1">
      <alignment horizontal="center"/>
      <protection locked="0"/>
    </xf>
    <xf numFmtId="164" fontId="0" fillId="0" borderId="12" xfId="0" applyNumberFormat="1" applyBorder="1" applyAlignment="1" applyProtection="1">
      <alignment horizontal="center"/>
      <protection locked="0"/>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1" xfId="0" applyBorder="1" applyAlignment="1" applyProtection="1">
      <alignment horizontal="center" vertical="center"/>
    </xf>
    <xf numFmtId="0" fontId="0" fillId="0" borderId="1" xfId="0" applyNumberFormat="1" applyBorder="1" applyAlignment="1" applyProtection="1">
      <alignment horizontal="center" vertical="center"/>
    </xf>
    <xf numFmtId="0" fontId="0" fillId="0" borderId="12" xfId="0" applyNumberFormat="1" applyBorder="1" applyAlignment="1" applyProtection="1">
      <alignment horizontal="center" vertical="center"/>
    </xf>
    <xf numFmtId="0" fontId="0" fillId="0" borderId="0" xfId="0" applyAlignment="1" applyProtection="1">
      <alignment wrapText="1"/>
      <protection locked="0"/>
    </xf>
    <xf numFmtId="0" fontId="4" fillId="0" borderId="12" xfId="0" applyFont="1" applyBorder="1" applyProtection="1">
      <protection locked="0"/>
    </xf>
    <xf numFmtId="0" fontId="0" fillId="0" borderId="5" xfId="0" applyBorder="1" applyProtection="1">
      <protection locked="0"/>
    </xf>
    <xf numFmtId="0" fontId="0" fillId="0" borderId="2" xfId="0" applyBorder="1" applyProtection="1">
      <protection locked="0"/>
    </xf>
    <xf numFmtId="0" fontId="0" fillId="0" borderId="6" xfId="0" applyBorder="1" applyProtection="1">
      <protection locked="0"/>
    </xf>
    <xf numFmtId="0" fontId="4" fillId="0" borderId="17" xfId="0" applyFont="1" applyBorder="1" applyProtection="1">
      <protection locked="0"/>
    </xf>
    <xf numFmtId="0" fontId="0" fillId="0" borderId="3" xfId="0" applyBorder="1" applyProtection="1">
      <protection locked="0"/>
    </xf>
    <xf numFmtId="0" fontId="2" fillId="0" borderId="10" xfId="0" applyFont="1" applyBorder="1" applyAlignment="1" applyProtection="1">
      <alignment horizontal="center" vertical="center" wrapText="1"/>
      <protection locked="0"/>
    </xf>
    <xf numFmtId="2" fontId="1" fillId="0" borderId="18" xfId="0" applyNumberFormat="1" applyFont="1" applyBorder="1" applyAlignment="1" applyProtection="1">
      <alignment horizontal="center" vertical="center" wrapText="1"/>
      <protection locked="0"/>
    </xf>
    <xf numFmtId="0" fontId="0" fillId="0" borderId="17" xfId="0" applyBorder="1" applyProtection="1">
      <protection locked="0"/>
    </xf>
    <xf numFmtId="164" fontId="1" fillId="0" borderId="11" xfId="0" applyNumberFormat="1" applyFont="1" applyBorder="1" applyAlignment="1" applyProtection="1">
      <alignment horizontal="center" vertical="center" wrapText="1"/>
      <protection locked="0"/>
    </xf>
    <xf numFmtId="0" fontId="1" fillId="0" borderId="12" xfId="0" applyFont="1" applyFill="1" applyBorder="1" applyAlignment="1" applyProtection="1">
      <alignment horizontal="left"/>
      <protection locked="0"/>
    </xf>
    <xf numFmtId="0" fontId="1" fillId="0" borderId="13" xfId="0" applyFont="1" applyBorder="1" applyAlignment="1" applyProtection="1">
      <alignment horizontal="left"/>
      <protection locked="0"/>
    </xf>
    <xf numFmtId="0" fontId="1" fillId="0" borderId="17" xfId="0" applyFont="1" applyBorder="1" applyAlignment="1" applyProtection="1">
      <alignment horizontal="left"/>
      <protection locked="0"/>
    </xf>
    <xf numFmtId="14" fontId="0" fillId="0" borderId="1" xfId="0" applyNumberFormat="1" applyBorder="1" applyAlignment="1" applyProtection="1">
      <alignment horizontal="center"/>
      <protection locked="0"/>
    </xf>
    <xf numFmtId="164" fontId="0" fillId="0" borderId="0" xfId="0" applyNumberFormat="1" applyProtection="1">
      <protection locked="0"/>
    </xf>
    <xf numFmtId="14" fontId="0" fillId="0" borderId="0" xfId="0" applyNumberFormat="1" applyProtection="1">
      <protection locked="0"/>
    </xf>
    <xf numFmtId="0" fontId="0" fillId="0" borderId="0" xfId="0" applyNumberFormat="1" applyFont="1" applyProtection="1">
      <protection locked="0"/>
    </xf>
    <xf numFmtId="0" fontId="6" fillId="0" borderId="0" xfId="0" applyFont="1" applyFill="1" applyBorder="1" applyAlignment="1" applyProtection="1">
      <alignment horizontal="center" vertical="top"/>
      <protection locked="0"/>
    </xf>
    <xf numFmtId="0" fontId="3" fillId="0" borderId="3" xfId="0" quotePrefix="1" applyFont="1" applyFill="1" applyBorder="1" applyAlignment="1" applyProtection="1">
      <alignment horizontal="center" wrapText="1"/>
      <protection locked="0"/>
    </xf>
    <xf numFmtId="0" fontId="3" fillId="0" borderId="4" xfId="0" quotePrefix="1" applyFont="1" applyFill="1" applyBorder="1" applyAlignment="1" applyProtection="1">
      <alignment horizontal="center" wrapText="1"/>
      <protection locked="0"/>
    </xf>
    <xf numFmtId="0" fontId="3" fillId="0" borderId="5" xfId="0" quotePrefix="1" applyFont="1" applyFill="1" applyBorder="1" applyAlignment="1" applyProtection="1">
      <alignment horizontal="center" wrapText="1"/>
      <protection locked="0"/>
    </xf>
    <xf numFmtId="0" fontId="3" fillId="0" borderId="6" xfId="0" quotePrefix="1" applyFont="1" applyFill="1" applyBorder="1" applyAlignment="1" applyProtection="1">
      <alignment horizontal="center" wrapText="1"/>
      <protection locked="0"/>
    </xf>
    <xf numFmtId="0" fontId="4" fillId="0" borderId="16" xfId="0" applyFont="1" applyBorder="1" applyAlignment="1" applyProtection="1">
      <alignment horizontal="left" vertical="top" wrapText="1"/>
      <protection locked="0"/>
    </xf>
    <xf numFmtId="0" fontId="4" fillId="0" borderId="0" xfId="0" applyFont="1" applyBorder="1" applyAlignment="1" applyProtection="1">
      <alignment horizontal="left" vertical="top" wrapText="1"/>
      <protection locked="0"/>
    </xf>
    <xf numFmtId="0" fontId="4" fillId="0" borderId="14" xfId="0" applyFont="1" applyBorder="1" applyAlignment="1" applyProtection="1">
      <alignment horizontal="left" vertical="top" wrapText="1"/>
      <protection locked="0"/>
    </xf>
    <xf numFmtId="0" fontId="4" fillId="0" borderId="3" xfId="0" applyFont="1" applyBorder="1" applyAlignment="1" applyProtection="1">
      <alignment horizontal="center" wrapText="1"/>
      <protection locked="0"/>
    </xf>
    <xf numFmtId="0" fontId="4" fillId="0" borderId="4" xfId="0" applyFont="1" applyBorder="1" applyAlignment="1" applyProtection="1">
      <alignment horizontal="center" wrapText="1"/>
      <protection locked="0"/>
    </xf>
    <xf numFmtId="0" fontId="4" fillId="0" borderId="5" xfId="0" applyFont="1" applyBorder="1" applyAlignment="1" applyProtection="1">
      <alignment horizontal="center" wrapText="1"/>
      <protection locked="0"/>
    </xf>
    <xf numFmtId="0" fontId="4" fillId="0" borderId="6" xfId="0" applyFont="1" applyBorder="1" applyAlignment="1" applyProtection="1">
      <alignment horizontal="center" wrapText="1"/>
      <protection locked="0"/>
    </xf>
    <xf numFmtId="0" fontId="6" fillId="0" borderId="3" xfId="0" applyFont="1" applyFill="1" applyBorder="1" applyAlignment="1" applyProtection="1">
      <alignment horizontal="center" vertical="top"/>
      <protection locked="0"/>
    </xf>
    <xf numFmtId="0" fontId="6" fillId="0" borderId="4" xfId="0" applyFont="1" applyFill="1" applyBorder="1" applyAlignment="1" applyProtection="1">
      <alignment horizontal="center" vertical="top"/>
      <protection locked="0"/>
    </xf>
    <xf numFmtId="0" fontId="6" fillId="0" borderId="16" xfId="0" applyFont="1" applyFill="1" applyBorder="1" applyAlignment="1" applyProtection="1">
      <alignment horizontal="center" vertical="top"/>
      <protection locked="0"/>
    </xf>
    <xf numFmtId="0" fontId="6" fillId="0" borderId="2" xfId="0" applyFont="1" applyFill="1" applyBorder="1" applyAlignment="1" applyProtection="1">
      <alignment horizontal="center" vertical="top"/>
      <protection locked="0"/>
    </xf>
    <xf numFmtId="2" fontId="2" fillId="0" borderId="12" xfId="0" applyNumberFormat="1" applyFont="1" applyBorder="1" applyAlignment="1" applyProtection="1">
      <alignment horizontal="center" vertical="center" wrapText="1"/>
      <protection locked="0"/>
    </xf>
    <xf numFmtId="2" fontId="2" fillId="0" borderId="13" xfId="0" applyNumberFormat="1" applyFont="1" applyBorder="1" applyAlignment="1" applyProtection="1">
      <alignment horizontal="center" vertical="center" wrapText="1"/>
      <protection locked="0"/>
    </xf>
    <xf numFmtId="0" fontId="11" fillId="0" borderId="16" xfId="0" quotePrefix="1" applyFont="1" applyBorder="1" applyAlignment="1" applyProtection="1">
      <alignment horizontal="left" vertical="top" wrapText="1"/>
      <protection locked="0"/>
    </xf>
    <xf numFmtId="0" fontId="11" fillId="0" borderId="14" xfId="0" quotePrefix="1" applyFont="1" applyBorder="1" applyAlignment="1" applyProtection="1">
      <alignment horizontal="left" vertical="top" wrapText="1"/>
      <protection locked="0"/>
    </xf>
    <xf numFmtId="0" fontId="11" fillId="0" borderId="5" xfId="0" quotePrefix="1" applyFont="1" applyBorder="1" applyAlignment="1" applyProtection="1">
      <alignment horizontal="left" vertical="top" wrapText="1"/>
      <protection locked="0"/>
    </xf>
    <xf numFmtId="0" fontId="11" fillId="0" borderId="6" xfId="0" quotePrefix="1" applyFont="1" applyBorder="1" applyAlignment="1" applyProtection="1">
      <alignment horizontal="left" vertical="top" wrapText="1"/>
      <protection locked="0"/>
    </xf>
    <xf numFmtId="165" fontId="12" fillId="0" borderId="0" xfId="0" applyNumberFormat="1" applyFont="1" applyBorder="1" applyAlignment="1" applyProtection="1">
      <alignment horizontal="left" vertical="top" wrapText="1"/>
      <protection locked="0"/>
    </xf>
    <xf numFmtId="165" fontId="12" fillId="0" borderId="10" xfId="0" applyNumberFormat="1" applyFont="1" applyBorder="1" applyAlignment="1" applyProtection="1">
      <alignment horizontal="left" vertical="top" wrapText="1"/>
      <protection locked="0"/>
    </xf>
    <xf numFmtId="0" fontId="3" fillId="2" borderId="3" xfId="0" quotePrefix="1" applyFont="1" applyFill="1" applyBorder="1" applyAlignment="1" applyProtection="1">
      <alignment horizontal="center" wrapText="1"/>
      <protection locked="0"/>
    </xf>
    <xf numFmtId="0" fontId="3" fillId="2" borderId="4" xfId="0" quotePrefix="1" applyFont="1" applyFill="1" applyBorder="1" applyAlignment="1" applyProtection="1">
      <alignment horizontal="center" wrapText="1"/>
      <protection locked="0"/>
    </xf>
    <xf numFmtId="0" fontId="3" fillId="2" borderId="5" xfId="0" quotePrefix="1" applyFont="1" applyFill="1" applyBorder="1" applyAlignment="1" applyProtection="1">
      <alignment horizontal="center" wrapText="1"/>
      <protection locked="0"/>
    </xf>
    <xf numFmtId="0" fontId="3" fillId="2" borderId="6" xfId="0" quotePrefix="1" applyFont="1" applyFill="1" applyBorder="1" applyAlignment="1" applyProtection="1">
      <alignment horizontal="center" wrapText="1"/>
      <protection locked="0"/>
    </xf>
    <xf numFmtId="0" fontId="5" fillId="2" borderId="12" xfId="0" quotePrefix="1" applyFont="1" applyFill="1" applyBorder="1" applyAlignment="1" applyProtection="1">
      <alignment horizontal="center" wrapText="1"/>
      <protection locked="0"/>
    </xf>
    <xf numFmtId="0" fontId="5" fillId="2" borderId="17" xfId="0" quotePrefix="1" applyFont="1" applyFill="1" applyBorder="1" applyAlignment="1" applyProtection="1">
      <alignment horizontal="center" wrapText="1"/>
      <protection locked="0"/>
    </xf>
    <xf numFmtId="0" fontId="4" fillId="2" borderId="12" xfId="0" applyFont="1" applyFill="1" applyBorder="1" applyAlignment="1" applyProtection="1">
      <alignment horizontal="center" vertical="center"/>
      <protection locked="0"/>
    </xf>
    <xf numFmtId="0" fontId="4" fillId="2" borderId="17" xfId="0" applyFont="1" applyFill="1" applyBorder="1" applyAlignment="1" applyProtection="1">
      <alignment horizontal="center" vertical="center"/>
      <protection locked="0"/>
    </xf>
  </cellXfs>
  <cellStyles count="1">
    <cellStyle name="Normal" xfId="0" builtinId="0"/>
  </cellStyles>
  <dxfs count="42">
    <dxf>
      <border outline="0">
        <bottom style="thin">
          <color theme="4" tint="0.3999755851924192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409]mmmm\ 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409]mmmm\ 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protection locked="0" hidden="0"/>
    </dxf>
    <dxf>
      <font>
        <b val="0"/>
      </font>
      <alignment horizontal="center" vertical="center" textRotation="0" indent="0" justifyLastLine="0" shrinkToFit="0" readingOrder="0"/>
      <protection locked="0" hidden="0"/>
    </dxf>
    <dxf>
      <fill>
        <patternFill>
          <bgColor rgb="FFCECCCC"/>
        </patternFill>
      </fill>
      <border>
        <left style="hair">
          <color auto="1"/>
        </left>
        <right style="hair">
          <color auto="1"/>
        </right>
        <top style="hair">
          <color auto="1"/>
        </top>
        <bottom style="hair">
          <color auto="1"/>
        </bottom>
        <vertical/>
        <horizontal/>
      </border>
    </dxf>
    <dxf>
      <fill>
        <patternFill>
          <bgColor theme="9" tint="0.39994506668294322"/>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9C5700"/>
      </font>
      <fill>
        <patternFill>
          <bgColor rgb="FFFFEB9C"/>
        </patternFill>
      </fill>
    </dxf>
    <dxf>
      <font>
        <color theme="2" tint="-0.749961851863155"/>
      </font>
      <fill>
        <patternFill>
          <fgColor theme="2" tint="-9.9948118533890809E-2"/>
          <bgColor theme="0" tint="-0.24994659260841701"/>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2" tint="-0.749961851863155"/>
      </font>
      <fill>
        <patternFill>
          <fgColor theme="2" tint="-9.9948118533890809E-2"/>
          <bgColor theme="0" tint="-0.24994659260841701"/>
        </patternFill>
      </fil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protection locked="0" hidden="0"/>
    </dxf>
    <dxf>
      <protection locked="0" hidden="0"/>
    </dxf>
    <dxf>
      <protection locked="0" hidden="0"/>
    </dxf>
    <dxf>
      <protection locked="0" hidden="0"/>
    </dxf>
    <dxf>
      <alignment horizontal="center" vertical="center" textRotation="0" wrapText="0" indent="0" justifyLastLine="0" shrinkToFit="0" readingOrder="0"/>
      <protection locked="0" hidden="0"/>
    </dxf>
  </dxfs>
  <tableStyles count="0" defaultTableStyle="TableStyleMedium2" defaultPivotStyle="PivotStyleLight16"/>
  <colors>
    <mruColors>
      <color rgb="FFCE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371475</xdr:colOff>
      <xdr:row>2</xdr:row>
      <xdr:rowOff>95250</xdr:rowOff>
    </xdr:from>
    <xdr:to>
      <xdr:col>18</xdr:col>
      <xdr:colOff>408932</xdr:colOff>
      <xdr:row>18</xdr:row>
      <xdr:rowOff>190107</xdr:rowOff>
    </xdr:to>
    <xdr:pic>
      <xdr:nvPicPr>
        <xdr:cNvPr id="2" name="Picture 1">
          <a:extLst>
            <a:ext uri="{FF2B5EF4-FFF2-40B4-BE49-F238E27FC236}">
              <a16:creationId xmlns:a16="http://schemas.microsoft.com/office/drawing/2014/main" id="{C30746E5-0BCF-4C1E-8FD2-3024888C4031}"/>
            </a:ext>
          </a:extLst>
        </xdr:cNvPr>
        <xdr:cNvPicPr>
          <a:picLocks noChangeAspect="1"/>
        </xdr:cNvPicPr>
      </xdr:nvPicPr>
      <xdr:blipFill>
        <a:blip xmlns:r="http://schemas.openxmlformats.org/officeDocument/2006/relationships" r:embed="rId1"/>
        <a:stretch>
          <a:fillRect/>
        </a:stretch>
      </xdr:blipFill>
      <xdr:spPr>
        <a:xfrm>
          <a:off x="11591925" y="476250"/>
          <a:ext cx="5142857" cy="314285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FBFCB4-F498-472B-AEE4-33AB07B5C748}" name="Table1" displayName="Table1" ref="A5:I9" headerRowDxfId="41" dataDxfId="40" totalsRowDxfId="39">
  <autoFilter ref="A5:I9" xr:uid="{8DBC4C2B-660D-482D-BD0C-E9252BC13104}"/>
  <tableColumns count="9">
    <tableColumn id="1" xr3:uid="{7CBB2586-84D2-4FE4-93BA-EB6E8AD0F81F}" name="Project Name (WAM)" totalsRowLabel="Total" dataDxfId="38" dataCellStyle="Normal"/>
    <tableColumn id="2" xr3:uid="{81644D25-748C-430D-933D-A6343B6EAF7F}" name="Task Name (WAM)" dataDxfId="37" dataCellStyle="Normal"/>
    <tableColumn id="3" xr3:uid="{B0D801A8-72B2-4B91-B823-CEAB105C783A}" name="Total Action Items" dataDxfId="36">
      <calculatedColumnFormula>COUNTIFS(Table2[Project Name (WAM)], Table1[[#This Row],[Project Name (WAM)]], Table2[Task Name (WAM)], Table1[[#This Row],[Task Name (WAM)]])</calculatedColumnFormula>
    </tableColumn>
    <tableColumn id="10" xr3:uid="{8F2D940D-0A10-4844-9B91-3E871739EFFB}" name="Open" dataDxfId="35">
      <calculatedColumnFormula>COUNTIFS(Table2[Project Name (WAM)], Table1[[#This Row],[Project Name (WAM)]], Table2[Task Name (WAM)], Table1[[#This Row],[Task Name (WAM)]], Table2[Status
o/i/c], 'Action Items'!$G$2)</calculatedColumnFormula>
    </tableColumn>
    <tableColumn id="11" xr3:uid="{FCDEC9E5-B8B6-49D3-BA91-353F0BF259B8}" name="In Progress" dataDxfId="34">
      <calculatedColumnFormula>COUNTIFS(Table2[Project Name (WAM)], Table1[[#This Row],[Project Name (WAM)]], Table2[Task Name (WAM)], Table1[[#This Row],[Task Name (WAM)]], Table2[Status
o/i/c], 'Action Items'!$G$3)</calculatedColumnFormula>
    </tableColumn>
    <tableColumn id="12" xr3:uid="{ED917CC4-77AD-4476-831F-EACEBB2736FD}" name="Closed" dataDxfId="33">
      <calculatedColumnFormula>COUNTIFS(Table2[Project Name (WAM)], Table1[[#This Row],[Project Name (WAM)]], Table2[Task Name (WAM)], Table1[[#This Row],[Task Name (WAM)]], Table2[Status
o/i/c], 'Action Items'!$G$4)</calculatedColumnFormula>
    </tableColumn>
    <tableColumn id="4" xr3:uid="{E39328DC-D914-4206-AD6B-8B9AFAAC1372}" name="Urgency" dataDxfId="32">
      <calculatedColumnFormula>IF(Table1[[#This Row],[Open]]+Table1[[#This Row],[In Progress]]&gt;0,_xlfn.MINIFS(Table2[Urgency
0-9], Table2[Project Name (WAM)], Table1[[#This Row],[Project Name (WAM)]], Table2[Task Name (WAM)], Table1[[#This Row],[Task Name (WAM)]],Table2[Status
o/i/c], "&lt;&gt;c"),"N/A")</calculatedColumnFormula>
    </tableColumn>
    <tableColumn id="5" xr3:uid="{786E200F-F84A-4558-8D85-FF0B2D759993}" name="Importance" dataDxfId="31">
      <calculatedColumnFormula>IF(Table1[[#This Row],[Open]]+Table1[[#This Row],[In Progress]]&gt;0,_xlfn.MINIFS(Table2[Importance
0-9], Table2[Project Name (WAM)], Table1[[#This Row],[Project Name (WAM)]], Table2[Task Name (WAM)], Table1[[#This Row],[Task Name (WAM)]],Table2[Status
o/i/c], "&lt;&gt;c"),"N/A")</calculatedColumnFormula>
    </tableColumn>
    <tableColumn id="6" xr3:uid="{3087451C-B0A5-4C6C-95B8-381514A0F571}" name="Estimated Hrs Left" totalsRowFunction="sum" dataDxfId="30">
      <calculatedColumnFormula>SUMIFS(Table2[Estimated Hrs], Table2[Project Name (WAM)], Table1[[#This Row],[Project Name (WAM)]], Table2[Task Name (WAM)], Table1[[#This Row],[Task Name (WAM)]],Table2[Status
o/i/c], "&lt;&gt;c")</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35196C-26F0-424A-8758-3968EB4A1761}" name="Table2" displayName="Table2" ref="A5:M11" totalsRowShown="0" headerRowDxfId="15" dataDxfId="14">
  <autoFilter ref="A5:M11" xr:uid="{E892AA58-B5F2-4FFF-9F0D-9D48C3AE9397}"/>
  <sortState xmlns:xlrd2="http://schemas.microsoft.com/office/spreadsheetml/2017/richdata2" ref="A6:M11">
    <sortCondition ref="A5:A11"/>
  </sortState>
  <tableColumns count="13">
    <tableColumn id="1" xr3:uid="{7F793623-83A4-48E3-993F-885C7CF16DA1}" name="Task_x000a_ Order" dataDxfId="13">
      <calculatedColumnFormula>IF(OR($G6="c", ISBLANK($E6), ISBLANK($F6)), 99, $E6+$F6/$F$1)</calculatedColumnFormula>
    </tableColumn>
    <tableColumn id="13" xr3:uid="{22B8DC6A-0B2D-4353-8DB5-E8B4EB4429A8}" name="Project Name (WAM)" dataDxfId="12"/>
    <tableColumn id="2" xr3:uid="{B275A7C7-7651-4FA7-B6F4-5130F7ED8232}" name="Task Name (WAM)" dataDxfId="11"/>
    <tableColumn id="3" xr3:uid="{1E547F40-0E24-4A34-9B83-62C2ECA563AF}" name="Action Item" dataDxfId="10"/>
    <tableColumn id="4" xr3:uid="{E0BF5EAE-8C0A-41A5-ABB5-08A4D63B71C1}" name="Urgency_x000a_0-9" dataDxfId="9"/>
    <tableColumn id="5" xr3:uid="{1CF4C38B-B138-4D8C-B53C-880E69D956B1}" name="Importance_x000a_0-9" dataDxfId="8"/>
    <tableColumn id="6" xr3:uid="{281FF89C-2342-4E99-B5A6-3355741B73AB}" name="Status_x000a_o/i/c" dataDxfId="7"/>
    <tableColumn id="7" xr3:uid="{E46B5089-EC1D-4F82-A3AE-1BA77E0412AC}" name="Estimated Hrs" dataDxfId="6"/>
    <tableColumn id="8" xr3:uid="{7C1FDE82-609C-4556-85DD-31847C73BFE0}" name="Entry Date" dataDxfId="5"/>
    <tableColumn id="9" xr3:uid="{138F8A35-1985-402B-BD9E-DB9BDA58646C}" name="Due Date" dataDxfId="4"/>
    <tableColumn id="10" xr3:uid="{BC41D426-E85C-443E-ADC7-B60FD133A54F}" name="Last Updated" dataDxfId="3"/>
    <tableColumn id="11" xr3:uid="{5C47C8A7-FC97-4F5F-BC61-1308BEA80390}" name="Notes" dataDxfId="2"/>
    <tableColumn id="12" xr3:uid="{3C71CEC7-92BF-4D4D-8F54-3EC7EA5FACD1}" name="Links"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A2CFDA2-B4E1-4147-B0B8-0478D123603B}" name="Table3" displayName="Table3" ref="A1:A100" totalsRowShown="0">
  <autoFilter ref="A1:A100" xr:uid="{E77C611D-806D-4813-9F0A-8107A3F9C99E}"/>
  <tableColumns count="1">
    <tableColumn id="1" xr3:uid="{CB84827B-59EE-4B39-AB0C-7E5DA94CD698}" name="Unique Project Name">
      <calculatedColumnFormula>IFERROR(INDEX(Table1[Project Name (WAM)],MATCH(0,INDEX(COUNTIF($A1:A$2,Table1[Project Name (WAM)]),),0)),"")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8E479C6-B9F5-4F79-9E04-614ED118046F}" name="Table4" displayName="Table4" ref="B1:B100" totalsRowShown="0" tableBorderDxfId="0">
  <autoFilter ref="B1:B100" xr:uid="{E484677B-03A8-43BF-A13E-BC529283E4D4}"/>
  <tableColumns count="1">
    <tableColumn id="1" xr3:uid="{E87302D8-03D6-41A1-A090-07D24AA68B55}" name="Unique Task Name">
      <calculatedColumnFormula>IFERROR(INDEX(Table1[Task Name (WAM)],MATCH(0,INDEX(COUNTIF($B1:B$2,Table1[Task Name (WAM)]),),0)),"")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9B650-72A5-46CE-8608-6FC2FC9BDFD3}">
  <dimension ref="A1:Q29"/>
  <sheetViews>
    <sheetView tabSelected="1" workbookViewId="0">
      <selection activeCell="D33" sqref="D33"/>
    </sheetView>
  </sheetViews>
  <sheetFormatPr defaultRowHeight="15" x14ac:dyDescent="0.25"/>
  <cols>
    <col min="1" max="1" width="24.85546875" style="6" bestFit="1" customWidth="1"/>
    <col min="2" max="2" width="23.140625" style="6" bestFit="1" customWidth="1"/>
    <col min="3" max="3" width="21.85546875" style="6" bestFit="1" customWidth="1"/>
    <col min="4" max="4" width="10.42578125" style="6" bestFit="1" customWidth="1"/>
    <col min="5" max="5" width="15.28515625" style="6" bestFit="1" customWidth="1"/>
    <col min="6" max="6" width="13.140625" style="6" customWidth="1"/>
    <col min="7" max="7" width="18.42578125" style="6" customWidth="1"/>
    <col min="8" max="8" width="18" style="6" customWidth="1"/>
    <col min="9" max="9" width="21.85546875" style="6" bestFit="1" customWidth="1"/>
    <col min="10" max="10" width="9.140625" style="6" customWidth="1"/>
    <col min="11" max="11" width="9.140625" style="6"/>
    <col min="12" max="12" width="12.5703125" style="6" customWidth="1"/>
    <col min="13" max="16384" width="9.140625" style="6"/>
  </cols>
  <sheetData>
    <row r="1" spans="1:14" ht="15" customHeight="1" x14ac:dyDescent="0.25">
      <c r="A1" s="48" t="s">
        <v>41</v>
      </c>
      <c r="B1" s="48"/>
      <c r="C1" s="31" t="s">
        <v>37</v>
      </c>
      <c r="D1" s="32"/>
      <c r="E1" s="33"/>
      <c r="F1" s="34"/>
      <c r="G1" s="56" t="s">
        <v>55</v>
      </c>
      <c r="H1" s="57"/>
      <c r="I1" s="30"/>
    </row>
    <row r="2" spans="1:14" x14ac:dyDescent="0.25">
      <c r="A2" s="48"/>
      <c r="B2" s="48"/>
      <c r="C2" s="53" t="s">
        <v>40</v>
      </c>
      <c r="D2" s="54"/>
      <c r="E2" s="54"/>
      <c r="F2" s="55"/>
      <c r="G2" s="58"/>
      <c r="H2" s="59"/>
      <c r="I2" s="30"/>
      <c r="N2" s="6" t="s">
        <v>36</v>
      </c>
    </row>
    <row r="3" spans="1:14" x14ac:dyDescent="0.25">
      <c r="A3" s="35" t="s">
        <v>35</v>
      </c>
      <c r="B3" s="36"/>
      <c r="C3" s="53"/>
      <c r="D3" s="54"/>
      <c r="E3" s="54"/>
      <c r="F3" s="55"/>
      <c r="G3" s="49" t="s">
        <v>38</v>
      </c>
      <c r="H3" s="50"/>
    </row>
    <row r="4" spans="1:14" x14ac:dyDescent="0.25">
      <c r="C4" s="53"/>
      <c r="D4" s="54"/>
      <c r="E4" s="54"/>
      <c r="F4" s="55"/>
      <c r="G4" s="51"/>
      <c r="H4" s="52"/>
    </row>
    <row r="5" spans="1:14" x14ac:dyDescent="0.25">
      <c r="A5" s="7" t="s">
        <v>15</v>
      </c>
      <c r="B5" s="7" t="s">
        <v>16</v>
      </c>
      <c r="C5" s="7" t="s">
        <v>18</v>
      </c>
      <c r="D5" s="7" t="s">
        <v>25</v>
      </c>
      <c r="E5" s="7" t="s">
        <v>24</v>
      </c>
      <c r="F5" s="7" t="s">
        <v>26</v>
      </c>
      <c r="G5" s="7" t="s">
        <v>32</v>
      </c>
      <c r="H5" s="7" t="s">
        <v>33</v>
      </c>
      <c r="I5" s="7" t="s">
        <v>34</v>
      </c>
    </row>
    <row r="6" spans="1:14" x14ac:dyDescent="0.25">
      <c r="A6" s="6" t="s">
        <v>42</v>
      </c>
      <c r="B6" s="6" t="s">
        <v>45</v>
      </c>
      <c r="C6" s="10">
        <f>COUNTIFS(Table2[Project Name (WAM)], Table1[[#This Row],[Project Name (WAM)]], Table2[Task Name (WAM)], Table1[[#This Row],[Task Name (WAM)]])</f>
        <v>3</v>
      </c>
      <c r="D6" s="10">
        <f>COUNTIFS(Table2[Project Name (WAM)], Table1[[#This Row],[Project Name (WAM)]], Table2[Task Name (WAM)], Table1[[#This Row],[Task Name (WAM)]], Table2[Status
o/i/c], 'Action Items'!$G$2)</f>
        <v>3</v>
      </c>
      <c r="E6" s="10">
        <f>COUNTIFS(Table2[Project Name (WAM)], Table1[[#This Row],[Project Name (WAM)]], Table2[Task Name (WAM)], Table1[[#This Row],[Task Name (WAM)]], Table2[Status
o/i/c], 'Action Items'!$G$3)</f>
        <v>0</v>
      </c>
      <c r="F6" s="10">
        <f>COUNTIFS(Table2[Project Name (WAM)], Table1[[#This Row],[Project Name (WAM)]], Table2[Task Name (WAM)], Table1[[#This Row],[Task Name (WAM)]], Table2[Status
o/i/c], 'Action Items'!$G$4)</f>
        <v>0</v>
      </c>
      <c r="G6" s="10">
        <f>IF(Table1[[#This Row],[Open]]+Table1[[#This Row],[In Progress]]&gt;0,_xlfn.MINIFS(Table2[Urgency
0-9], Table2[Project Name (WAM)], Table1[[#This Row],[Project Name (WAM)]], Table2[Task Name (WAM)], Table1[[#This Row],[Task Name (WAM)]],Table2[Status
o/i/c], "&lt;&gt;c"),"N/A")</f>
        <v>1</v>
      </c>
      <c r="H6" s="10">
        <f>IF(Table1[[#This Row],[Open]]+Table1[[#This Row],[In Progress]]&gt;0,_xlfn.MINIFS(Table2[Importance
0-9], Table2[Project Name (WAM)], Table1[[#This Row],[Project Name (WAM)]], Table2[Task Name (WAM)], Table1[[#This Row],[Task Name (WAM)]],Table2[Status
o/i/c], "&lt;&gt;c"),"N/A")</f>
        <v>0</v>
      </c>
      <c r="I6" s="10">
        <f>SUMIFS(Table2[Estimated Hrs], Table2[Project Name (WAM)], Table1[[#This Row],[Project Name (WAM)]], Table2[Task Name (WAM)], Table1[[#This Row],[Task Name (WAM)]],Table2[Status
o/i/c], "&lt;&gt;c")</f>
        <v>18</v>
      </c>
    </row>
    <row r="7" spans="1:14" x14ac:dyDescent="0.25">
      <c r="A7" s="6" t="s">
        <v>43</v>
      </c>
      <c r="B7" s="6" t="s">
        <v>46</v>
      </c>
      <c r="C7" s="10">
        <f>COUNTIFS(Table2[Project Name (WAM)], Table1[[#This Row],[Project Name (WAM)]], Table2[Task Name (WAM)], Table1[[#This Row],[Task Name (WAM)]])</f>
        <v>1</v>
      </c>
      <c r="D7" s="10">
        <f>COUNTIFS(Table2[Project Name (WAM)], Table1[[#This Row],[Project Name (WAM)]], Table2[Task Name (WAM)], Table1[[#This Row],[Task Name (WAM)]], Table2[Status
o/i/c], 'Action Items'!$G$2)</f>
        <v>0</v>
      </c>
      <c r="E7" s="10">
        <f>COUNTIFS(Table2[Project Name (WAM)], Table1[[#This Row],[Project Name (WAM)]], Table2[Task Name (WAM)], Table1[[#This Row],[Task Name (WAM)]], Table2[Status
o/i/c], 'Action Items'!$G$3)</f>
        <v>1</v>
      </c>
      <c r="F7" s="10">
        <f>COUNTIFS(Table2[Project Name (WAM)], Table1[[#This Row],[Project Name (WAM)]], Table2[Task Name (WAM)], Table1[[#This Row],[Task Name (WAM)]], Table2[Status
o/i/c], 'Action Items'!$G$4)</f>
        <v>0</v>
      </c>
      <c r="G7" s="10">
        <f>IF(Table1[[#This Row],[Open]]+Table1[[#This Row],[In Progress]]&gt;0,_xlfn.MINIFS(Table2[Urgency
0-9], Table2[Project Name (WAM)], Table1[[#This Row],[Project Name (WAM)]], Table2[Task Name (WAM)], Table1[[#This Row],[Task Name (WAM)]],Table2[Status
o/i/c], "&lt;&gt;c"),"N/A")</f>
        <v>6</v>
      </c>
      <c r="H7" s="10">
        <f>IF(Table1[[#This Row],[Open]]+Table1[[#This Row],[In Progress]]&gt;0,_xlfn.MINIFS(Table2[Importance
0-9], Table2[Project Name (WAM)], Table1[[#This Row],[Project Name (WAM)]], Table2[Task Name (WAM)], Table1[[#This Row],[Task Name (WAM)]],Table2[Status
o/i/c], "&lt;&gt;c"),"N/A")</f>
        <v>6</v>
      </c>
      <c r="I7" s="10">
        <f>SUMIFS(Table2[Estimated Hrs], Table2[Project Name (WAM)], Table1[[#This Row],[Project Name (WAM)]], Table2[Task Name (WAM)], Table1[[#This Row],[Task Name (WAM)]],Table2[Status
o/i/c], "&lt;&gt;c")</f>
        <v>10</v>
      </c>
    </row>
    <row r="8" spans="1:14" x14ac:dyDescent="0.25">
      <c r="A8" s="6" t="s">
        <v>43</v>
      </c>
      <c r="B8" s="6" t="s">
        <v>47</v>
      </c>
      <c r="C8" s="10">
        <f>COUNTIFS(Table2[Project Name (WAM)], Table1[[#This Row],[Project Name (WAM)]], Table2[Task Name (WAM)], Table1[[#This Row],[Task Name (WAM)]])</f>
        <v>1</v>
      </c>
      <c r="D8" s="10">
        <f>COUNTIFS(Table2[Project Name (WAM)], Table1[[#This Row],[Project Name (WAM)]], Table2[Task Name (WAM)], Table1[[#This Row],[Task Name (WAM)]], Table2[Status
o/i/c], 'Action Items'!$G$2)</f>
        <v>1</v>
      </c>
      <c r="E8" s="10">
        <f>COUNTIFS(Table2[Project Name (WAM)], Table1[[#This Row],[Project Name (WAM)]], Table2[Task Name (WAM)], Table1[[#This Row],[Task Name (WAM)]], Table2[Status
o/i/c], 'Action Items'!$G$3)</f>
        <v>0</v>
      </c>
      <c r="F8" s="10">
        <f>COUNTIFS(Table2[Project Name (WAM)], Table1[[#This Row],[Project Name (WAM)]], Table2[Task Name (WAM)], Table1[[#This Row],[Task Name (WAM)]], Table2[Status
o/i/c], 'Action Items'!$G$4)</f>
        <v>0</v>
      </c>
      <c r="G8" s="10">
        <f>IF(Table1[[#This Row],[Open]]+Table1[[#This Row],[In Progress]]&gt;0,_xlfn.MINIFS(Table2[Urgency
0-9], Table2[Project Name (WAM)], Table1[[#This Row],[Project Name (WAM)]], Table2[Task Name (WAM)], Table1[[#This Row],[Task Name (WAM)]],Table2[Status
o/i/c], "&lt;&gt;c"),"N/A")</f>
        <v>5</v>
      </c>
      <c r="H8" s="10">
        <f>IF(Table1[[#This Row],[Open]]+Table1[[#This Row],[In Progress]]&gt;0,_xlfn.MINIFS(Table2[Importance
0-9], Table2[Project Name (WAM)], Table1[[#This Row],[Project Name (WAM)]], Table2[Task Name (WAM)], Table1[[#This Row],[Task Name (WAM)]],Table2[Status
o/i/c], "&lt;&gt;c"),"N/A")</f>
        <v>3</v>
      </c>
      <c r="I8" s="10">
        <f>SUMIFS(Table2[Estimated Hrs], Table2[Project Name (WAM)], Table1[[#This Row],[Project Name (WAM)]], Table2[Task Name (WAM)], Table1[[#This Row],[Task Name (WAM)]],Table2[Status
o/i/c], "&lt;&gt;c")</f>
        <v>20</v>
      </c>
    </row>
    <row r="9" spans="1:14" x14ac:dyDescent="0.25">
      <c r="A9" s="6" t="s">
        <v>44</v>
      </c>
      <c r="B9" s="6" t="s">
        <v>48</v>
      </c>
      <c r="C9" s="11">
        <f>COUNTIFS(Table2[Project Name (WAM)], Table1[[#This Row],[Project Name (WAM)]], Table2[Task Name (WAM)], Table1[[#This Row],[Task Name (WAM)]])</f>
        <v>1</v>
      </c>
      <c r="D9" s="11">
        <f>COUNTIFS(Table2[Project Name (WAM)], Table1[[#This Row],[Project Name (WAM)]], Table2[Task Name (WAM)], Table1[[#This Row],[Task Name (WAM)]], Table2[Status
o/i/c], 'Action Items'!$G$2)</f>
        <v>0</v>
      </c>
      <c r="E9" s="11">
        <f>COUNTIFS(Table2[Project Name (WAM)], Table1[[#This Row],[Project Name (WAM)]], Table2[Task Name (WAM)], Table1[[#This Row],[Task Name (WAM)]], Table2[Status
o/i/c], 'Action Items'!$G$3)</f>
        <v>0</v>
      </c>
      <c r="F9" s="11">
        <f>COUNTIFS(Table2[Project Name (WAM)], Table1[[#This Row],[Project Name (WAM)]], Table2[Task Name (WAM)], Table1[[#This Row],[Task Name (WAM)]], Table2[Status
o/i/c], 'Action Items'!$G$4)</f>
        <v>1</v>
      </c>
      <c r="G9" s="11" t="str">
        <f>IF(Table1[[#This Row],[Open]]+Table1[[#This Row],[In Progress]]&gt;0,_xlfn.MINIFS(Table2[Urgency
0-9], Table2[Project Name (WAM)], Table1[[#This Row],[Project Name (WAM)]], Table2[Task Name (WAM)], Table1[[#This Row],[Task Name (WAM)]],Table2[Status
o/i/c], "&lt;&gt;c"),"N/A")</f>
        <v>N/A</v>
      </c>
      <c r="H9" s="11" t="str">
        <f>IF(Table1[[#This Row],[Open]]+Table1[[#This Row],[In Progress]]&gt;0,_xlfn.MINIFS(Table2[Importance
0-9], Table2[Project Name (WAM)], Table1[[#This Row],[Project Name (WAM)]], Table2[Task Name (WAM)], Table1[[#This Row],[Task Name (WAM)]],Table2[Status
o/i/c], "&lt;&gt;c"),"N/A")</f>
        <v>N/A</v>
      </c>
      <c r="I9" s="10">
        <f>SUMIFS(Table2[Estimated Hrs], Table2[Project Name (WAM)], Table1[[#This Row],[Project Name (WAM)]], Table2[Task Name (WAM)], Table1[[#This Row],[Task Name (WAM)]],Table2[Status
o/i/c], "&lt;&gt;c")</f>
        <v>0</v>
      </c>
    </row>
    <row r="10" spans="1:14" x14ac:dyDescent="0.25">
      <c r="C10" s="9"/>
      <c r="D10" s="9"/>
      <c r="E10" s="9"/>
      <c r="F10" s="9"/>
      <c r="G10" s="9"/>
      <c r="H10" s="9"/>
    </row>
    <row r="11" spans="1:14" x14ac:dyDescent="0.25">
      <c r="C11" s="9"/>
      <c r="D11" s="9"/>
      <c r="E11" s="9"/>
      <c r="F11" s="9"/>
      <c r="G11" s="9"/>
      <c r="H11" s="9"/>
    </row>
    <row r="24" spans="12:17" x14ac:dyDescent="0.25">
      <c r="L24" s="2"/>
      <c r="M24" s="2"/>
      <c r="N24" s="2"/>
      <c r="O24" s="2"/>
      <c r="P24" s="2"/>
      <c r="Q24" s="2"/>
    </row>
    <row r="25" spans="12:17" x14ac:dyDescent="0.25">
      <c r="L25" s="2"/>
      <c r="M25" s="2"/>
      <c r="N25" s="2"/>
      <c r="O25" s="2"/>
      <c r="P25" s="2"/>
      <c r="Q25" s="2"/>
    </row>
    <row r="26" spans="12:17" x14ac:dyDescent="0.25">
      <c r="L26" s="2"/>
      <c r="M26" s="2"/>
      <c r="N26" s="2"/>
      <c r="O26" s="2"/>
      <c r="P26" s="2"/>
      <c r="Q26" s="2"/>
    </row>
    <row r="27" spans="12:17" x14ac:dyDescent="0.25">
      <c r="L27" s="2"/>
      <c r="M27" s="2"/>
      <c r="N27" s="2"/>
      <c r="O27" s="2"/>
      <c r="P27" s="2"/>
      <c r="Q27" s="2"/>
    </row>
    <row r="28" spans="12:17" x14ac:dyDescent="0.25">
      <c r="L28" s="2"/>
      <c r="M28" s="2"/>
      <c r="N28" s="2"/>
      <c r="O28" s="2"/>
      <c r="P28" s="2"/>
      <c r="Q28" s="2"/>
    </row>
    <row r="29" spans="12:17" x14ac:dyDescent="0.25">
      <c r="L29" s="2"/>
      <c r="M29" s="2"/>
      <c r="N29" s="2"/>
      <c r="O29" s="2"/>
      <c r="P29" s="2"/>
      <c r="Q29" s="2"/>
    </row>
  </sheetData>
  <sheetProtection formatCells="0" formatColumns="0" formatRows="0" insertColumns="0" insertRows="0" insertHyperlinks="0" deleteColumns="0" deleteRows="0" sort="0" autoFilter="0" pivotTables="0"/>
  <mergeCells count="4">
    <mergeCell ref="A1:B2"/>
    <mergeCell ref="G3:H4"/>
    <mergeCell ref="C2:F4"/>
    <mergeCell ref="G1:H2"/>
  </mergeCells>
  <conditionalFormatting sqref="G3">
    <cfRule type="colorScale" priority="3">
      <colorScale>
        <cfvo type="num" val="0"/>
        <cfvo type="num" val="10"/>
        <color rgb="FFFF0000"/>
        <color rgb="FF66FF66"/>
      </colorScale>
    </cfRule>
  </conditionalFormatting>
  <conditionalFormatting sqref="G6:G9">
    <cfRule type="colorScale" priority="2">
      <colorScale>
        <cfvo type="min"/>
        <cfvo type="percentile" val="50"/>
        <cfvo type="max"/>
        <color rgb="FFF8696B"/>
        <color rgb="FFFFEB84"/>
        <color rgb="FF63BE7B"/>
      </colorScale>
    </cfRule>
  </conditionalFormatting>
  <conditionalFormatting sqref="H6:H9">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C449-3A57-4F15-BE65-187AA0CF093E}">
  <sheetPr codeName="Sheet1"/>
  <dimension ref="A1:M30"/>
  <sheetViews>
    <sheetView zoomScaleNormal="100" workbookViewId="0">
      <selection activeCell="G17" sqref="G17"/>
    </sheetView>
  </sheetViews>
  <sheetFormatPr defaultRowHeight="15" x14ac:dyDescent="0.25"/>
  <cols>
    <col min="1" max="1" width="18.85546875" style="6" customWidth="1"/>
    <col min="2" max="2" width="24.85546875" style="6" bestFit="1" customWidth="1"/>
    <col min="3" max="3" width="22.42578125" style="6" bestFit="1" customWidth="1"/>
    <col min="4" max="4" width="62.42578125" style="6" customWidth="1"/>
    <col min="5" max="5" width="17.85546875" style="6" bestFit="1" customWidth="1"/>
    <col min="6" max="6" width="15.7109375" style="6" bestFit="1" customWidth="1"/>
    <col min="7" max="7" width="11" style="6" bestFit="1" customWidth="1"/>
    <col min="8" max="8" width="17.85546875" style="6" bestFit="1" customWidth="1"/>
    <col min="9" max="9" width="16.42578125" style="6" bestFit="1" customWidth="1"/>
    <col min="10" max="10" width="18.42578125" style="6" customWidth="1"/>
    <col min="11" max="11" width="17.140625" style="6" bestFit="1" customWidth="1"/>
    <col min="12" max="12" width="29.28515625" style="6" bestFit="1" customWidth="1"/>
    <col min="13" max="13" width="10" style="6" bestFit="1" customWidth="1"/>
    <col min="14" max="16384" width="9.140625" style="6"/>
  </cols>
  <sheetData>
    <row r="1" spans="1:13" x14ac:dyDescent="0.25">
      <c r="A1" s="60" t="s">
        <v>8</v>
      </c>
      <c r="B1" s="61"/>
      <c r="C1" s="31" t="s">
        <v>37</v>
      </c>
      <c r="D1" s="39"/>
      <c r="E1" s="76" t="s">
        <v>17</v>
      </c>
      <c r="F1" s="78">
        <v>5</v>
      </c>
      <c r="J1" s="70" t="s">
        <v>56</v>
      </c>
    </row>
    <row r="2" spans="1:13" x14ac:dyDescent="0.25">
      <c r="A2" s="62"/>
      <c r="B2" s="63"/>
      <c r="C2" s="66" t="s">
        <v>54</v>
      </c>
      <c r="D2" s="67"/>
      <c r="E2" s="77"/>
      <c r="F2" s="79"/>
      <c r="G2" s="12" t="s">
        <v>0</v>
      </c>
      <c r="H2" s="41" t="s">
        <v>1</v>
      </c>
      <c r="I2" s="13"/>
      <c r="J2" s="70"/>
    </row>
    <row r="3" spans="1:13" x14ac:dyDescent="0.25">
      <c r="A3" s="64" t="s">
        <v>39</v>
      </c>
      <c r="B3" s="37"/>
      <c r="C3" s="66"/>
      <c r="D3" s="67"/>
      <c r="E3" s="72" t="s">
        <v>13</v>
      </c>
      <c r="F3" s="73"/>
      <c r="G3" s="14" t="s">
        <v>2</v>
      </c>
      <c r="H3" s="42" t="s">
        <v>3</v>
      </c>
      <c r="I3" s="13"/>
      <c r="J3" s="70"/>
    </row>
    <row r="4" spans="1:13" ht="30.75" customHeight="1" x14ac:dyDescent="0.25">
      <c r="A4" s="65"/>
      <c r="B4" s="38"/>
      <c r="C4" s="68"/>
      <c r="D4" s="69"/>
      <c r="E4" s="74"/>
      <c r="F4" s="75"/>
      <c r="G4" s="15" t="s">
        <v>4</v>
      </c>
      <c r="H4" s="43" t="s">
        <v>5</v>
      </c>
      <c r="I4" s="40"/>
      <c r="J4" s="71"/>
    </row>
    <row r="5" spans="1:13" ht="30" x14ac:dyDescent="0.25">
      <c r="A5" s="16" t="s">
        <v>14</v>
      </c>
      <c r="B5" s="16" t="s">
        <v>15</v>
      </c>
      <c r="C5" s="17" t="s">
        <v>16</v>
      </c>
      <c r="D5" s="17" t="s">
        <v>6</v>
      </c>
      <c r="E5" s="16" t="s">
        <v>10</v>
      </c>
      <c r="F5" s="16" t="s">
        <v>11</v>
      </c>
      <c r="G5" s="16" t="s">
        <v>23</v>
      </c>
      <c r="H5" s="17" t="s">
        <v>19</v>
      </c>
      <c r="I5" s="17" t="s">
        <v>20</v>
      </c>
      <c r="J5" s="17" t="s">
        <v>21</v>
      </c>
      <c r="K5" s="17" t="s">
        <v>22</v>
      </c>
      <c r="L5" s="17" t="s">
        <v>7</v>
      </c>
      <c r="M5" s="17" t="s">
        <v>12</v>
      </c>
    </row>
    <row r="6" spans="1:13" x14ac:dyDescent="0.25">
      <c r="A6" s="27">
        <f t="shared" ref="A6:A11" si="0">IF(OR($G6="c", ISBLANK($E6), ISBLANK($F6)), 99, $E6+$F6/$F$1)</f>
        <v>1.4</v>
      </c>
      <c r="B6" s="18" t="s">
        <v>42</v>
      </c>
      <c r="C6" s="8" t="s">
        <v>45</v>
      </c>
      <c r="D6" s="39" t="s">
        <v>49</v>
      </c>
      <c r="E6" s="18">
        <v>1</v>
      </c>
      <c r="F6" s="18">
        <v>2</v>
      </c>
      <c r="G6" s="19" t="s">
        <v>0</v>
      </c>
      <c r="H6" s="19">
        <v>5</v>
      </c>
      <c r="I6" s="20">
        <v>44600</v>
      </c>
      <c r="J6" s="20">
        <v>44635</v>
      </c>
      <c r="K6" s="44">
        <v>44618</v>
      </c>
      <c r="L6" s="8" t="s">
        <v>57</v>
      </c>
      <c r="M6" s="8"/>
    </row>
    <row r="7" spans="1:13" x14ac:dyDescent="0.25">
      <c r="A7" s="27">
        <f t="shared" si="0"/>
        <v>4.4000000000000004</v>
      </c>
      <c r="B7" s="18" t="s">
        <v>42</v>
      </c>
      <c r="C7" s="8" t="s">
        <v>45</v>
      </c>
      <c r="D7" s="8" t="s">
        <v>53</v>
      </c>
      <c r="E7" s="18">
        <v>3</v>
      </c>
      <c r="F7" s="18">
        <v>7</v>
      </c>
      <c r="G7" s="19" t="s">
        <v>0</v>
      </c>
      <c r="H7" s="19">
        <v>10</v>
      </c>
      <c r="I7" s="20">
        <v>44563</v>
      </c>
      <c r="J7" s="20">
        <v>44625</v>
      </c>
      <c r="K7" s="44">
        <v>44618</v>
      </c>
      <c r="L7" s="8" t="s">
        <v>57</v>
      </c>
      <c r="M7" s="8"/>
    </row>
    <row r="8" spans="1:13" x14ac:dyDescent="0.25">
      <c r="A8" s="28">
        <f t="shared" si="0"/>
        <v>5.6</v>
      </c>
      <c r="B8" s="18" t="s">
        <v>43</v>
      </c>
      <c r="C8" s="8" t="s">
        <v>47</v>
      </c>
      <c r="D8" s="8" t="s">
        <v>50</v>
      </c>
      <c r="E8" s="18">
        <v>5</v>
      </c>
      <c r="F8" s="18">
        <v>3</v>
      </c>
      <c r="G8" s="19" t="s">
        <v>0</v>
      </c>
      <c r="H8" s="19">
        <v>20</v>
      </c>
      <c r="I8" s="20">
        <v>44579</v>
      </c>
      <c r="J8" s="20">
        <v>44579</v>
      </c>
      <c r="K8" s="44">
        <v>44618</v>
      </c>
      <c r="L8" s="8" t="s">
        <v>57</v>
      </c>
      <c r="M8" s="8"/>
    </row>
    <row r="9" spans="1:13" x14ac:dyDescent="0.25">
      <c r="A9" s="28">
        <f t="shared" si="0"/>
        <v>7</v>
      </c>
      <c r="B9" s="18" t="s">
        <v>42</v>
      </c>
      <c r="C9" s="8" t="s">
        <v>45</v>
      </c>
      <c r="D9" s="8" t="s">
        <v>9</v>
      </c>
      <c r="E9" s="18">
        <v>7</v>
      </c>
      <c r="F9" s="18">
        <v>0</v>
      </c>
      <c r="G9" s="19" t="s">
        <v>0</v>
      </c>
      <c r="H9" s="19">
        <v>3</v>
      </c>
      <c r="I9" s="20">
        <v>44562</v>
      </c>
      <c r="J9" s="20">
        <v>44719</v>
      </c>
      <c r="K9" s="44">
        <v>44618</v>
      </c>
      <c r="L9" s="8"/>
      <c r="M9" s="8"/>
    </row>
    <row r="10" spans="1:13" x14ac:dyDescent="0.25">
      <c r="A10" s="28">
        <f t="shared" si="0"/>
        <v>7.2</v>
      </c>
      <c r="B10" s="18" t="s">
        <v>43</v>
      </c>
      <c r="C10" s="8" t="s">
        <v>46</v>
      </c>
      <c r="D10" s="8" t="s">
        <v>51</v>
      </c>
      <c r="E10" s="18">
        <v>6</v>
      </c>
      <c r="F10" s="18">
        <v>6</v>
      </c>
      <c r="G10" s="19" t="s">
        <v>2</v>
      </c>
      <c r="H10" s="19">
        <v>10</v>
      </c>
      <c r="I10" s="20">
        <v>44596</v>
      </c>
      <c r="J10" s="20">
        <v>44713</v>
      </c>
      <c r="K10" s="44">
        <v>44618</v>
      </c>
      <c r="L10" s="8"/>
      <c r="M10" s="8"/>
    </row>
    <row r="11" spans="1:13" x14ac:dyDescent="0.25">
      <c r="A11" s="29">
        <f t="shared" si="0"/>
        <v>99</v>
      </c>
      <c r="B11" s="21" t="s">
        <v>44</v>
      </c>
      <c r="C11" s="22" t="s">
        <v>48</v>
      </c>
      <c r="D11" s="8" t="s">
        <v>52</v>
      </c>
      <c r="E11" s="21">
        <v>8</v>
      </c>
      <c r="F11" s="21">
        <v>4</v>
      </c>
      <c r="G11" s="23" t="s">
        <v>4</v>
      </c>
      <c r="H11" s="23">
        <v>40</v>
      </c>
      <c r="I11" s="24">
        <v>40366</v>
      </c>
      <c r="J11" s="20">
        <v>44844</v>
      </c>
      <c r="K11" s="44">
        <v>44618</v>
      </c>
      <c r="L11" s="22"/>
      <c r="M11" s="22"/>
    </row>
    <row r="12" spans="1:13" x14ac:dyDescent="0.25">
      <c r="A12"/>
      <c r="B12"/>
      <c r="C12"/>
      <c r="D12"/>
      <c r="E12"/>
      <c r="F12"/>
      <c r="G12"/>
      <c r="H12"/>
      <c r="I12"/>
      <c r="J12"/>
      <c r="K12"/>
      <c r="L12"/>
      <c r="M12"/>
    </row>
    <row r="13" spans="1:13" x14ac:dyDescent="0.25">
      <c r="A13"/>
      <c r="B13"/>
      <c r="C13"/>
      <c r="D13"/>
      <c r="E13"/>
      <c r="F13"/>
      <c r="G13"/>
      <c r="H13"/>
      <c r="I13"/>
      <c r="J13"/>
      <c r="K13"/>
      <c r="L13"/>
      <c r="M13"/>
    </row>
    <row r="14" spans="1:13" x14ac:dyDescent="0.25">
      <c r="A14"/>
      <c r="B14"/>
      <c r="C14"/>
      <c r="D14"/>
      <c r="E14"/>
      <c r="F14" s="1"/>
      <c r="G14"/>
      <c r="H14"/>
      <c r="I14"/>
      <c r="J14"/>
      <c r="K14"/>
      <c r="L14"/>
      <c r="M14"/>
    </row>
    <row r="15" spans="1:13" x14ac:dyDescent="0.25">
      <c r="A15"/>
      <c r="B15"/>
      <c r="C15"/>
      <c r="D15"/>
      <c r="E15"/>
      <c r="F15"/>
      <c r="G15"/>
      <c r="H15"/>
      <c r="I15"/>
      <c r="J15"/>
      <c r="K15"/>
      <c r="L15"/>
      <c r="M15"/>
    </row>
    <row r="16" spans="1:13" x14ac:dyDescent="0.25">
      <c r="A16"/>
      <c r="B16"/>
      <c r="C16"/>
      <c r="D16"/>
      <c r="E16"/>
      <c r="F16"/>
      <c r="G16"/>
      <c r="H16"/>
      <c r="I16"/>
      <c r="J16"/>
      <c r="K16"/>
      <c r="L16"/>
      <c r="M16"/>
    </row>
    <row r="17" spans="1:13" x14ac:dyDescent="0.25">
      <c r="A17"/>
      <c r="B17"/>
      <c r="C17"/>
      <c r="D17"/>
      <c r="E17"/>
      <c r="F17"/>
      <c r="G17"/>
      <c r="H17"/>
      <c r="I17"/>
      <c r="J17"/>
      <c r="K17"/>
      <c r="L17"/>
      <c r="M17"/>
    </row>
    <row r="18" spans="1:13" x14ac:dyDescent="0.25">
      <c r="A18" s="7"/>
      <c r="B18" s="7"/>
      <c r="E18" s="7"/>
      <c r="F18" s="7"/>
      <c r="G18" s="25"/>
      <c r="H18" s="25"/>
      <c r="I18" s="26"/>
      <c r="J18" s="25"/>
      <c r="K18" s="25"/>
    </row>
    <row r="19" spans="1:13" x14ac:dyDescent="0.25">
      <c r="A19" s="7"/>
      <c r="B19" s="7"/>
      <c r="E19" s="7"/>
      <c r="F19" s="7"/>
      <c r="G19" s="25"/>
      <c r="H19" s="25"/>
      <c r="I19" s="26"/>
      <c r="J19" s="25"/>
      <c r="K19" s="25"/>
    </row>
    <row r="20" spans="1:13" x14ac:dyDescent="0.25">
      <c r="A20" s="7"/>
      <c r="B20" s="7"/>
      <c r="E20" s="7"/>
      <c r="F20" s="7"/>
      <c r="G20" s="25"/>
      <c r="H20" s="25"/>
      <c r="I20" s="26"/>
      <c r="J20" s="25"/>
      <c r="K20" s="25"/>
    </row>
    <row r="21" spans="1:13" x14ac:dyDescent="0.25">
      <c r="A21" s="7"/>
      <c r="B21" s="7"/>
      <c r="E21" s="7"/>
      <c r="F21" s="7"/>
      <c r="G21" s="25"/>
      <c r="H21" s="25"/>
      <c r="I21" s="26"/>
      <c r="J21" s="25"/>
      <c r="K21" s="25"/>
    </row>
    <row r="22" spans="1:13" x14ac:dyDescent="0.25">
      <c r="A22" s="7"/>
      <c r="B22" s="7"/>
      <c r="D22" s="45"/>
      <c r="E22" s="7"/>
      <c r="F22" s="7"/>
      <c r="G22" s="25"/>
      <c r="H22" s="25"/>
      <c r="I22" s="26"/>
      <c r="J22" s="25"/>
      <c r="K22" s="25"/>
    </row>
    <row r="23" spans="1:13" x14ac:dyDescent="0.25">
      <c r="A23" s="7"/>
      <c r="B23" s="7"/>
      <c r="D23" s="46"/>
      <c r="E23" s="7"/>
      <c r="F23" s="7"/>
      <c r="G23" s="25"/>
      <c r="H23" s="25"/>
      <c r="I23" s="26"/>
      <c r="J23" s="25"/>
      <c r="K23" s="25"/>
    </row>
    <row r="24" spans="1:13" x14ac:dyDescent="0.25">
      <c r="A24" s="7"/>
      <c r="B24" s="7"/>
      <c r="D24" s="47"/>
      <c r="E24" s="7"/>
      <c r="F24" s="7"/>
      <c r="G24" s="25"/>
      <c r="H24" s="25"/>
      <c r="I24" s="26"/>
      <c r="J24" s="25"/>
      <c r="K24" s="25"/>
    </row>
    <row r="25" spans="1:13" x14ac:dyDescent="0.25">
      <c r="A25" s="7"/>
      <c r="B25" s="7"/>
      <c r="E25" s="7"/>
      <c r="F25" s="7"/>
      <c r="G25" s="25"/>
      <c r="H25" s="25"/>
      <c r="I25" s="26"/>
      <c r="J25" s="25"/>
      <c r="K25" s="25"/>
    </row>
    <row r="26" spans="1:13" x14ac:dyDescent="0.25">
      <c r="A26" s="7"/>
      <c r="B26" s="7"/>
      <c r="E26" s="7"/>
      <c r="F26" s="7"/>
      <c r="G26" s="25"/>
      <c r="H26" s="25"/>
      <c r="I26" s="26"/>
      <c r="J26" s="25"/>
      <c r="K26" s="25"/>
    </row>
    <row r="27" spans="1:13" x14ac:dyDescent="0.25">
      <c r="A27" s="7"/>
      <c r="B27" s="7"/>
      <c r="E27" s="7"/>
      <c r="F27" s="7"/>
      <c r="G27" s="25"/>
      <c r="H27" s="25"/>
      <c r="I27" s="26"/>
      <c r="J27" s="25"/>
      <c r="K27" s="25"/>
    </row>
    <row r="28" spans="1:13" x14ac:dyDescent="0.25">
      <c r="A28" s="7"/>
      <c r="B28" s="7"/>
      <c r="E28" s="7"/>
      <c r="F28" s="7"/>
      <c r="G28" s="25"/>
      <c r="H28" s="25"/>
      <c r="I28" s="26"/>
      <c r="J28" s="25"/>
      <c r="K28" s="25"/>
    </row>
    <row r="29" spans="1:13" x14ac:dyDescent="0.25">
      <c r="A29" s="7"/>
      <c r="B29" s="7"/>
      <c r="E29" s="7"/>
      <c r="F29" s="7"/>
      <c r="G29" s="25"/>
      <c r="H29" s="25"/>
      <c r="I29" s="26"/>
      <c r="J29" s="25"/>
      <c r="K29" s="25"/>
    </row>
    <row r="30" spans="1:13" x14ac:dyDescent="0.25">
      <c r="A30" s="7"/>
      <c r="B30" s="7"/>
      <c r="E30" s="7"/>
      <c r="F30" s="7"/>
      <c r="G30" s="25"/>
      <c r="H30" s="25"/>
      <c r="I30" s="26"/>
      <c r="J30" s="25"/>
      <c r="K30" s="25"/>
    </row>
  </sheetData>
  <sheetProtection formatCells="0" formatColumns="0" formatRows="0" insertColumns="0" insertRows="0" insertHyperlinks="0" deleteColumns="0" deleteRows="0" sort="0" autoFilter="0" pivotTables="0"/>
  <protectedRanges>
    <protectedRange sqref="B1:B1048576 A1:A3 A5:A1048576" name="AllowSortFilter"/>
  </protectedRanges>
  <mergeCells count="7">
    <mergeCell ref="A1:B2"/>
    <mergeCell ref="A3:A4"/>
    <mergeCell ref="C2:D4"/>
    <mergeCell ref="J1:J4"/>
    <mergeCell ref="E3:F4"/>
    <mergeCell ref="E1:E2"/>
    <mergeCell ref="F1:F2"/>
  </mergeCells>
  <conditionalFormatting sqref="E3">
    <cfRule type="colorScale" priority="24">
      <colorScale>
        <cfvo type="num" val="0"/>
        <cfvo type="num" val="10"/>
        <color rgb="FFFF0000"/>
        <color rgb="FF66FF66"/>
      </colorScale>
    </cfRule>
  </conditionalFormatting>
  <conditionalFormatting sqref="G6:G11">
    <cfRule type="containsText" dxfId="29" priority="18" operator="containsText" text="c">
      <formula>NOT(ISERROR(SEARCH("c",G6)))</formula>
    </cfRule>
    <cfRule type="containsText" dxfId="28" priority="21" operator="containsText" text="i">
      <formula>NOT(ISERROR(SEARCH("i",G6)))</formula>
    </cfRule>
    <cfRule type="containsText" dxfId="27" priority="23" operator="containsText" text="o">
      <formula>NOT(ISERROR(SEARCH("o",G6)))</formula>
    </cfRule>
  </conditionalFormatting>
  <conditionalFormatting sqref="G2">
    <cfRule type="containsText" dxfId="26" priority="22" operator="containsText" text="o">
      <formula>NOT(ISERROR(SEARCH("o",G2)))</formula>
    </cfRule>
  </conditionalFormatting>
  <conditionalFormatting sqref="G3">
    <cfRule type="containsText" dxfId="25" priority="19" operator="containsText" text="i">
      <formula>NOT(ISERROR(SEARCH("i",G3)))</formula>
    </cfRule>
    <cfRule type="containsText" dxfId="24" priority="20" operator="containsText" text="o">
      <formula>NOT(ISERROR(SEARCH("o",G3)))</formula>
    </cfRule>
  </conditionalFormatting>
  <conditionalFormatting sqref="G4">
    <cfRule type="containsText" dxfId="23" priority="15" operator="containsText" text="c">
      <formula>NOT(ISERROR(SEARCH("c",G4)))</formula>
    </cfRule>
    <cfRule type="containsText" dxfId="22" priority="16" operator="containsText" text="i">
      <formula>NOT(ISERROR(SEARCH("i",G4)))</formula>
    </cfRule>
    <cfRule type="containsText" dxfId="21" priority="17" operator="containsText" text="o">
      <formula>NOT(ISERROR(SEARCH("o",G4)))</formula>
    </cfRule>
  </conditionalFormatting>
  <conditionalFormatting sqref="E6:E11">
    <cfRule type="colorScale" priority="12">
      <colorScale>
        <cfvo type="min"/>
        <cfvo type="percentile" val="50"/>
        <cfvo type="max"/>
        <color rgb="FFF8696B"/>
        <color rgb="FFFFEB84"/>
        <color rgb="FF63BE7B"/>
      </colorScale>
    </cfRule>
  </conditionalFormatting>
  <conditionalFormatting sqref="F6:F11">
    <cfRule type="colorScale" priority="11">
      <colorScale>
        <cfvo type="min"/>
        <cfvo type="percentile" val="50"/>
        <cfvo type="max"/>
        <color rgb="FFF8696B"/>
        <color rgb="FFFFEB84"/>
        <color rgb="FF63BE7B"/>
      </colorScale>
    </cfRule>
  </conditionalFormatting>
  <conditionalFormatting sqref="J6:J11">
    <cfRule type="expression" dxfId="20" priority="3">
      <formula>$J6-TODAY()&lt;=5</formula>
    </cfRule>
    <cfRule type="expression" dxfId="19" priority="4">
      <formula>$J6-TODAY()&lt;=14</formula>
    </cfRule>
    <cfRule type="expression" dxfId="18" priority="5">
      <formula>$J6-TODAY()&lt;=29</formula>
    </cfRule>
    <cfRule type="expression" dxfId="17" priority="6">
      <formula>$J6-TODAY()&gt;=30</formula>
    </cfRule>
  </conditionalFormatting>
  <conditionalFormatting sqref="A6:M11">
    <cfRule type="expression" dxfId="16" priority="1">
      <formula>$G6="c"</formula>
    </cfRule>
  </conditionalFormatting>
  <dataValidations count="1">
    <dataValidation type="list" allowBlank="1" showInputMessage="1" showErrorMessage="1" sqref="G6:G11" xr:uid="{E325CCE0-E7A3-4554-B6FF-793F59431373}">
      <formula1>$G$2:$G$4</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36104A4E-4E9A-49BF-B911-2D3F346B0C8F}">
          <x14:formula1>
            <xm:f>OFFSET(Metadata!$B$3,,,COUNTIF(Unique_Task_Name,"?*"),)</xm:f>
          </x14:formula1>
          <xm:sqref>C6:C11</xm:sqref>
        </x14:dataValidation>
        <x14:dataValidation type="list" allowBlank="1" showInputMessage="1" showErrorMessage="1" xr:uid="{1C44C271-4D47-4D54-90E0-888C7E33BB98}">
          <x14:formula1>
            <xm:f>OFFSET(Metadata!$A$3,,,COUNTIF(Unique_Project_Name,"?*"),)</xm:f>
          </x14:formula1>
          <xm:sqref>B6:B11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E9B13-1DB0-4C8C-B8E9-F33B553B820E}">
  <dimension ref="A1:G100"/>
  <sheetViews>
    <sheetView workbookViewId="0">
      <selection activeCell="B5" sqref="B5"/>
    </sheetView>
  </sheetViews>
  <sheetFormatPr defaultRowHeight="15" x14ac:dyDescent="0.25"/>
  <cols>
    <col min="1" max="1" width="23.42578125" customWidth="1"/>
    <col min="2" max="2" width="23.140625" customWidth="1"/>
  </cols>
  <sheetData>
    <row r="1" spans="1:7" x14ac:dyDescent="0.25">
      <c r="A1" t="s">
        <v>27</v>
      </c>
      <c r="B1" t="s">
        <v>28</v>
      </c>
    </row>
    <row r="3" spans="1:7" ht="36" customHeight="1" x14ac:dyDescent="0.55000000000000004">
      <c r="A3" t="str">
        <f>IFERROR(INDEX(Table1[Project Name (WAM)],MATCH(0,INDEX(COUNTIF($A$2:A2,Table1[Project Name (WAM)]),),0)),"")</f>
        <v>Project A</v>
      </c>
      <c r="B3" s="5" t="str">
        <f>IFERROR(INDEX(Table1[Task Name (WAM)],MATCH(0,INDEX(COUNTIF($B$2:B2,Table1[Task Name (WAM)]),),0)),"")</f>
        <v>Task A</v>
      </c>
      <c r="G3" s="4" t="s">
        <v>31</v>
      </c>
    </row>
    <row r="4" spans="1:7" ht="36" x14ac:dyDescent="0.55000000000000004">
      <c r="A4" t="str">
        <f>IFERROR(INDEX(Table1[Project Name (WAM)],MATCH(0,INDEX(COUNTIF($A$2:A3,Table1[Project Name (WAM)]),),0)),"")</f>
        <v>Project B</v>
      </c>
      <c r="B4" s="5" t="str">
        <f>IFERROR(INDEX(Table1[Task Name (WAM)],MATCH(0,INDEX(COUNTIF($B$2:B3,Table1[Task Name (WAM)]),),0)),"")</f>
        <v>Task B</v>
      </c>
      <c r="G4" s="3" t="s">
        <v>29</v>
      </c>
    </row>
    <row r="5" spans="1:7" ht="36" x14ac:dyDescent="0.55000000000000004">
      <c r="A5" t="str">
        <f>IFERROR(INDEX(Table1[Project Name (WAM)],MATCH(0,INDEX(COUNTIF($A$2:A4,Table1[Project Name (WAM)]),),0)),"")</f>
        <v>Project C</v>
      </c>
      <c r="B5" t="str">
        <f>IFERROR(INDEX(Table1[Task Name (WAM)],MATCH(0,INDEX(COUNTIF($B$2:B4,Table1[Task Name (WAM)]),),0)),"")</f>
        <v>Task C</v>
      </c>
      <c r="G5" s="3" t="s">
        <v>30</v>
      </c>
    </row>
    <row r="6" spans="1:7" x14ac:dyDescent="0.25">
      <c r="A6" t="str">
        <f>IFERROR(INDEX(Table1[Project Name (WAM)],MATCH(0,INDEX(COUNTIF($A$2:A5,Table1[Project Name (WAM)]),),0)),"")</f>
        <v/>
      </c>
      <c r="B6" s="5" t="str">
        <f>IFERROR(INDEX(Table1[Task Name (WAM)],MATCH(0,INDEX(COUNTIF($B$2:B5,Table1[Task Name (WAM)]),),0)),"")</f>
        <v>Task D</v>
      </c>
    </row>
    <row r="7" spans="1:7" x14ac:dyDescent="0.25">
      <c r="A7" t="str">
        <f>IFERROR(INDEX(Table1[Project Name (WAM)],MATCH(0,INDEX(COUNTIF($A$2:A6,Table1[Project Name (WAM)]),),0)),"")</f>
        <v/>
      </c>
      <c r="B7" s="5" t="str">
        <f>IFERROR(INDEX(Table1[Task Name (WAM)],MATCH(0,INDEX(COUNTIF($B$2:B6,Table1[Task Name (WAM)]),),0)),"")</f>
        <v/>
      </c>
    </row>
    <row r="8" spans="1:7" x14ac:dyDescent="0.25">
      <c r="A8" t="str">
        <f>IFERROR(INDEX(Table1[Project Name (WAM)],MATCH(0,INDEX(COUNTIF($A$2:A7,Table1[Project Name (WAM)]),),0)),"")</f>
        <v/>
      </c>
      <c r="B8" t="str">
        <f>IFERROR(INDEX(Table1[Task Name (WAM)],MATCH(0,INDEX(COUNTIF($B$2:B7,Table1[Task Name (WAM)]),),0)),"")</f>
        <v/>
      </c>
    </row>
    <row r="9" spans="1:7" x14ac:dyDescent="0.25">
      <c r="A9" t="str">
        <f>IFERROR(INDEX(Table1[Project Name (WAM)],MATCH(0,INDEX(COUNTIF($A$2:A8,Table1[Project Name (WAM)]),),0)),"")</f>
        <v/>
      </c>
      <c r="B9" t="str">
        <f>IFERROR(INDEX(Table1[Task Name (WAM)],MATCH(0,INDEX(COUNTIF($B$2:B8,Table1[Task Name (WAM)]),),0)),"")</f>
        <v/>
      </c>
    </row>
    <row r="10" spans="1:7" x14ac:dyDescent="0.25">
      <c r="A10" t="str">
        <f>IFERROR(INDEX(Table1[Project Name (WAM)],MATCH(0,INDEX(COUNTIF($A$2:A9,Table1[Project Name (WAM)]),),0)),"")</f>
        <v/>
      </c>
      <c r="B10" t="str">
        <f>IFERROR(INDEX(Table1[Task Name (WAM)],MATCH(0,INDEX(COUNTIF($B$2:B9,Table1[Task Name (WAM)]),),0)),"")</f>
        <v/>
      </c>
    </row>
    <row r="11" spans="1:7" x14ac:dyDescent="0.25">
      <c r="A11" t="str">
        <f>IFERROR(INDEX(Table1[Project Name (WAM)],MATCH(0,INDEX(COUNTIF($A$2:A10,Table1[Project Name (WAM)]),),0)),"")</f>
        <v/>
      </c>
      <c r="B11" t="str">
        <f>IFERROR(INDEX(Table1[Task Name (WAM)],MATCH(0,INDEX(COUNTIF($B$2:B10,Table1[Task Name (WAM)]),),0)),"")</f>
        <v/>
      </c>
    </row>
    <row r="12" spans="1:7" x14ac:dyDescent="0.25">
      <c r="A12" t="str">
        <f>IFERROR(INDEX(Table1[Project Name (WAM)],MATCH(0,INDEX(COUNTIF($A$2:A11,Table1[Project Name (WAM)]),),0)),"")</f>
        <v/>
      </c>
      <c r="B12" t="str">
        <f>IFERROR(INDEX(Table1[Task Name (WAM)],MATCH(0,INDEX(COUNTIF($B$2:B11,Table1[Task Name (WAM)]),),0)),"")</f>
        <v/>
      </c>
    </row>
    <row r="13" spans="1:7" x14ac:dyDescent="0.25">
      <c r="A13" t="str">
        <f>IFERROR(INDEX(Table1[Project Name (WAM)],MATCH(0,INDEX(COUNTIF($A$2:A12,Table1[Project Name (WAM)]),),0)),"")</f>
        <v/>
      </c>
      <c r="B13" t="str">
        <f>IFERROR(INDEX(Table1[Task Name (WAM)],MATCH(0,INDEX(COUNTIF($B$2:B12,Table1[Task Name (WAM)]),),0)),"")</f>
        <v/>
      </c>
    </row>
    <row r="14" spans="1:7" x14ac:dyDescent="0.25">
      <c r="A14" t="str">
        <f>IFERROR(INDEX(Table1[Project Name (WAM)],MATCH(0,INDEX(COUNTIF($A$2:A13,Table1[Project Name (WAM)]),),0)),"")</f>
        <v/>
      </c>
      <c r="B14" t="str">
        <f>IFERROR(INDEX(Table1[Task Name (WAM)],MATCH(0,INDEX(COUNTIF($B$2:B13,Table1[Task Name (WAM)]),),0)),"")</f>
        <v/>
      </c>
    </row>
    <row r="15" spans="1:7" x14ac:dyDescent="0.25">
      <c r="A15" t="str">
        <f>IFERROR(INDEX(Table1[Project Name (WAM)],MATCH(0,INDEX(COUNTIF($A$2:A14,Table1[Project Name (WAM)]),),0)),"")</f>
        <v/>
      </c>
      <c r="B15" t="str">
        <f>IFERROR(INDEX(Table1[Task Name (WAM)],MATCH(0,INDEX(COUNTIF($B$2:B14,Table1[Task Name (WAM)]),),0)),"")</f>
        <v/>
      </c>
    </row>
    <row r="16" spans="1:7" x14ac:dyDescent="0.25">
      <c r="A16" t="str">
        <f>IFERROR(INDEX(Table1[Project Name (WAM)],MATCH(0,INDEX(COUNTIF($A$2:A15,Table1[Project Name (WAM)]),),0)),"")</f>
        <v/>
      </c>
      <c r="B16" t="str">
        <f>IFERROR(INDEX(Table1[Task Name (WAM)],MATCH(0,INDEX(COUNTIF($B$2:B15,Table1[Task Name (WAM)]),),0)),"")</f>
        <v/>
      </c>
    </row>
    <row r="17" spans="1:2" x14ac:dyDescent="0.25">
      <c r="A17" t="str">
        <f>IFERROR(INDEX(Table1[Project Name (WAM)],MATCH(0,INDEX(COUNTIF($A$2:A16,Table1[Project Name (WAM)]),),0)),"")</f>
        <v/>
      </c>
      <c r="B17" t="str">
        <f>IFERROR(INDEX(Table1[Task Name (WAM)],MATCH(0,INDEX(COUNTIF($B$2:B16,Table1[Task Name (WAM)]),),0)),"")</f>
        <v/>
      </c>
    </row>
    <row r="18" spans="1:2" x14ac:dyDescent="0.25">
      <c r="A18" t="str">
        <f>IFERROR(INDEX(Table1[Project Name (WAM)],MATCH(0,INDEX(COUNTIF($A$2:A17,Table1[Project Name (WAM)]),),0)),"")</f>
        <v/>
      </c>
      <c r="B18" t="str">
        <f>IFERROR(INDEX(Table1[Task Name (WAM)],MATCH(0,INDEX(COUNTIF($B$2:B17,Table1[Task Name (WAM)]),),0)),"")</f>
        <v/>
      </c>
    </row>
    <row r="19" spans="1:2" x14ac:dyDescent="0.25">
      <c r="A19" t="str">
        <f>IFERROR(INDEX(Table1[Project Name (WAM)],MATCH(0,INDEX(COUNTIF($A$2:A18,Table1[Project Name (WAM)]),),0)),"")</f>
        <v/>
      </c>
      <c r="B19" t="str">
        <f>IFERROR(INDEX(Table1[Task Name (WAM)],MATCH(0,INDEX(COUNTIF($B$2:B18,Table1[Task Name (WAM)]),),0)),"")</f>
        <v/>
      </c>
    </row>
    <row r="20" spans="1:2" x14ac:dyDescent="0.25">
      <c r="A20" t="str">
        <f>IFERROR(INDEX(Table1[Project Name (WAM)],MATCH(0,INDEX(COUNTIF($A$2:A19,Table1[Project Name (WAM)]),),0)),"")</f>
        <v/>
      </c>
      <c r="B20" t="str">
        <f>IFERROR(INDEX(Table1[Task Name (WAM)],MATCH(0,INDEX(COUNTIF($B$2:B19,Table1[Task Name (WAM)]),),0)),"")</f>
        <v/>
      </c>
    </row>
    <row r="21" spans="1:2" x14ac:dyDescent="0.25">
      <c r="A21" t="str">
        <f>IFERROR(INDEX(Table1[Project Name (WAM)],MATCH(0,INDEX(COUNTIF($A$2:A20,Table1[Project Name (WAM)]),),0)),"")</f>
        <v/>
      </c>
      <c r="B21" t="str">
        <f>IFERROR(INDEX(Table1[Task Name (WAM)],MATCH(0,INDEX(COUNTIF($B$2:B20,Table1[Task Name (WAM)]),),0)),"")</f>
        <v/>
      </c>
    </row>
    <row r="22" spans="1:2" x14ac:dyDescent="0.25">
      <c r="A22" t="str">
        <f>IFERROR(INDEX(Table1[Project Name (WAM)],MATCH(0,INDEX(COUNTIF($A$2:A21,Table1[Project Name (WAM)]),),0)),"")</f>
        <v/>
      </c>
      <c r="B22" t="str">
        <f>IFERROR(INDEX(Table1[Task Name (WAM)],MATCH(0,INDEX(COUNTIF($B$2:B21,Table1[Task Name (WAM)]),),0)),"")</f>
        <v/>
      </c>
    </row>
    <row r="23" spans="1:2" x14ac:dyDescent="0.25">
      <c r="A23" t="str">
        <f>IFERROR(INDEX(Table1[Project Name (WAM)],MATCH(0,INDEX(COUNTIF($A$2:A22,Table1[Project Name (WAM)]),),0)),"")</f>
        <v/>
      </c>
      <c r="B23" t="str">
        <f>IFERROR(INDEX(Table1[Task Name (WAM)],MATCH(0,INDEX(COUNTIF($B$2:B22,Table1[Task Name (WAM)]),),0)),"")</f>
        <v/>
      </c>
    </row>
    <row r="24" spans="1:2" x14ac:dyDescent="0.25">
      <c r="A24" t="str">
        <f>IFERROR(INDEX(Table1[Project Name (WAM)],MATCH(0,INDEX(COUNTIF($A$2:A23,Table1[Project Name (WAM)]),),0)),"")</f>
        <v/>
      </c>
      <c r="B24" t="str">
        <f>IFERROR(INDEX(Table1[Task Name (WAM)],MATCH(0,INDEX(COUNTIF($B$2:B23,Table1[Task Name (WAM)]),),0)),"")</f>
        <v/>
      </c>
    </row>
    <row r="25" spans="1:2" x14ac:dyDescent="0.25">
      <c r="A25" t="str">
        <f>IFERROR(INDEX(Table1[Project Name (WAM)],MATCH(0,INDEX(COUNTIF($A$2:A24,Table1[Project Name (WAM)]),),0)),"")</f>
        <v/>
      </c>
      <c r="B25" t="str">
        <f>IFERROR(INDEX(Table1[Task Name (WAM)],MATCH(0,INDEX(COUNTIF($B$2:B24,Table1[Task Name (WAM)]),),0)),"")</f>
        <v/>
      </c>
    </row>
    <row r="26" spans="1:2" x14ac:dyDescent="0.25">
      <c r="A26" t="str">
        <f>IFERROR(INDEX(Table1[Project Name (WAM)],MATCH(0,INDEX(COUNTIF($A$2:A25,Table1[Project Name (WAM)]),),0)),"")</f>
        <v/>
      </c>
      <c r="B26" t="str">
        <f>IFERROR(INDEX(Table1[Task Name (WAM)],MATCH(0,INDEX(COUNTIF($B$2:B25,Table1[Task Name (WAM)]),),0)),"")</f>
        <v/>
      </c>
    </row>
    <row r="27" spans="1:2" x14ac:dyDescent="0.25">
      <c r="A27" t="str">
        <f>IFERROR(INDEX(Table1[Project Name (WAM)],MATCH(0,INDEX(COUNTIF($A$2:A26,Table1[Project Name (WAM)]),),0)),"")</f>
        <v/>
      </c>
      <c r="B27" t="str">
        <f>IFERROR(INDEX(Table1[Task Name (WAM)],MATCH(0,INDEX(COUNTIF($B$2:B26,Table1[Task Name (WAM)]),),0)),"")</f>
        <v/>
      </c>
    </row>
    <row r="28" spans="1:2" x14ac:dyDescent="0.25">
      <c r="A28" t="str">
        <f>IFERROR(INDEX(Table1[Project Name (WAM)],MATCH(0,INDEX(COUNTIF($A$2:A27,Table1[Project Name (WAM)]),),0)),"")</f>
        <v/>
      </c>
      <c r="B28" t="str">
        <f>IFERROR(INDEX(Table1[Task Name (WAM)],MATCH(0,INDEX(COUNTIF($B$2:B27,Table1[Task Name (WAM)]),),0)),"")</f>
        <v/>
      </c>
    </row>
    <row r="29" spans="1:2" x14ac:dyDescent="0.25">
      <c r="A29" t="str">
        <f>IFERROR(INDEX(Table1[Project Name (WAM)],MATCH(0,INDEX(COUNTIF($A$2:A28,Table1[Project Name (WAM)]),),0)),"")</f>
        <v/>
      </c>
      <c r="B29" t="str">
        <f>IFERROR(INDEX(Table1[Task Name (WAM)],MATCH(0,INDEX(COUNTIF($B$2:B28,Table1[Task Name (WAM)]),),0)),"")</f>
        <v/>
      </c>
    </row>
    <row r="30" spans="1:2" x14ac:dyDescent="0.25">
      <c r="A30" t="str">
        <f>IFERROR(INDEX(Table1[Project Name (WAM)],MATCH(0,INDEX(COUNTIF($A$2:A29,Table1[Project Name (WAM)]),),0)),"")</f>
        <v/>
      </c>
      <c r="B30" t="str">
        <f>IFERROR(INDEX(Table1[Task Name (WAM)],MATCH(0,INDEX(COUNTIF($B$2:B29,Table1[Task Name (WAM)]),),0)),"")</f>
        <v/>
      </c>
    </row>
    <row r="31" spans="1:2" x14ac:dyDescent="0.25">
      <c r="A31" t="str">
        <f>IFERROR(INDEX(Table1[Project Name (WAM)],MATCH(0,INDEX(COUNTIF($A$2:A30,Table1[Project Name (WAM)]),),0)),"")</f>
        <v/>
      </c>
      <c r="B31" t="str">
        <f>IFERROR(INDEX(Table1[Task Name (WAM)],MATCH(0,INDEX(COUNTIF($B$2:B30,Table1[Task Name (WAM)]),),0)),"")</f>
        <v/>
      </c>
    </row>
    <row r="32" spans="1:2" x14ac:dyDescent="0.25">
      <c r="A32" t="str">
        <f>IFERROR(INDEX(Table1[Project Name (WAM)],MATCH(0,INDEX(COUNTIF($A$2:A31,Table1[Project Name (WAM)]),),0)),"")</f>
        <v/>
      </c>
      <c r="B32" t="str">
        <f>IFERROR(INDEX(Table1[Task Name (WAM)],MATCH(0,INDEX(COUNTIF($B$2:B31,Table1[Task Name (WAM)]),),0)),"")</f>
        <v/>
      </c>
    </row>
    <row r="33" spans="1:2" x14ac:dyDescent="0.25">
      <c r="A33" t="str">
        <f>IFERROR(INDEX(Table1[Project Name (WAM)],MATCH(0,INDEX(COUNTIF($A$2:A32,Table1[Project Name (WAM)]),),0)),"")</f>
        <v/>
      </c>
      <c r="B33" t="str">
        <f>IFERROR(INDEX(Table1[Task Name (WAM)],MATCH(0,INDEX(COUNTIF($B$2:B32,Table1[Task Name (WAM)]),),0)),"")</f>
        <v/>
      </c>
    </row>
    <row r="34" spans="1:2" x14ac:dyDescent="0.25">
      <c r="A34" t="str">
        <f>IFERROR(INDEX(Table1[Project Name (WAM)],MATCH(0,INDEX(COUNTIF($A$2:A33,Table1[Project Name (WAM)]),),0)),"")</f>
        <v/>
      </c>
      <c r="B34" t="str">
        <f>IFERROR(INDEX(Table1[Task Name (WAM)],MATCH(0,INDEX(COUNTIF($B$2:B33,Table1[Task Name (WAM)]),),0)),"")</f>
        <v/>
      </c>
    </row>
    <row r="35" spans="1:2" x14ac:dyDescent="0.25">
      <c r="A35" t="str">
        <f>IFERROR(INDEX(Table1[Project Name (WAM)],MATCH(0,INDEX(COUNTIF($A$2:A34,Table1[Project Name (WAM)]),),0)),"")</f>
        <v/>
      </c>
      <c r="B35" t="str">
        <f>IFERROR(INDEX(Table1[Task Name (WAM)],MATCH(0,INDEX(COUNTIF($B$2:B34,Table1[Task Name (WAM)]),),0)),"")</f>
        <v/>
      </c>
    </row>
    <row r="36" spans="1:2" x14ac:dyDescent="0.25">
      <c r="A36" t="str">
        <f>IFERROR(INDEX(Table1[Project Name (WAM)],MATCH(0,INDEX(COUNTIF($A$2:A35,Table1[Project Name (WAM)]),),0)),"")</f>
        <v/>
      </c>
      <c r="B36" t="str">
        <f>IFERROR(INDEX(Table1[Task Name (WAM)],MATCH(0,INDEX(COUNTIF($B$2:B35,Table1[Task Name (WAM)]),),0)),"")</f>
        <v/>
      </c>
    </row>
    <row r="37" spans="1:2" x14ac:dyDescent="0.25">
      <c r="A37" t="str">
        <f>IFERROR(INDEX(Table1[Project Name (WAM)],MATCH(0,INDEX(COUNTIF($A$2:A36,Table1[Project Name (WAM)]),),0)),"")</f>
        <v/>
      </c>
      <c r="B37" t="str">
        <f>IFERROR(INDEX(Table1[Task Name (WAM)],MATCH(0,INDEX(COUNTIF($B$2:B36,Table1[Task Name (WAM)]),),0)),"")</f>
        <v/>
      </c>
    </row>
    <row r="38" spans="1:2" x14ac:dyDescent="0.25">
      <c r="A38" t="str">
        <f>IFERROR(INDEX(Table1[Project Name (WAM)],MATCH(0,INDEX(COUNTIF($A$2:A37,Table1[Project Name (WAM)]),),0)),"")</f>
        <v/>
      </c>
      <c r="B38" t="str">
        <f>IFERROR(INDEX(Table1[Task Name (WAM)],MATCH(0,INDEX(COUNTIF($B$2:B37,Table1[Task Name (WAM)]),),0)),"")</f>
        <v/>
      </c>
    </row>
    <row r="39" spans="1:2" x14ac:dyDescent="0.25">
      <c r="A39" t="str">
        <f>IFERROR(INDEX(Table1[Project Name (WAM)],MATCH(0,INDEX(COUNTIF($A$2:A38,Table1[Project Name (WAM)]),),0)),"")</f>
        <v/>
      </c>
      <c r="B39" t="str">
        <f>IFERROR(INDEX(Table1[Task Name (WAM)],MATCH(0,INDEX(COUNTIF($B$2:B38,Table1[Task Name (WAM)]),),0)),"")</f>
        <v/>
      </c>
    </row>
    <row r="40" spans="1:2" x14ac:dyDescent="0.25">
      <c r="A40" t="str">
        <f>IFERROR(INDEX(Table1[Project Name (WAM)],MATCH(0,INDEX(COUNTIF($A$2:A39,Table1[Project Name (WAM)]),),0)),"")</f>
        <v/>
      </c>
      <c r="B40" t="str">
        <f>IFERROR(INDEX(Table1[Task Name (WAM)],MATCH(0,INDEX(COUNTIF($B$2:B39,Table1[Task Name (WAM)]),),0)),"")</f>
        <v/>
      </c>
    </row>
    <row r="41" spans="1:2" x14ac:dyDescent="0.25">
      <c r="A41" t="str">
        <f>IFERROR(INDEX(Table1[Project Name (WAM)],MATCH(0,INDEX(COUNTIF($A$2:A40,Table1[Project Name (WAM)]),),0)),"")</f>
        <v/>
      </c>
      <c r="B41" t="str">
        <f>IFERROR(INDEX(Table1[Task Name (WAM)],MATCH(0,INDEX(COUNTIF($B$2:B40,Table1[Task Name (WAM)]),),0)),"")</f>
        <v/>
      </c>
    </row>
    <row r="42" spans="1:2" x14ac:dyDescent="0.25">
      <c r="A42" t="str">
        <f>IFERROR(INDEX(Table1[Project Name (WAM)],MATCH(0,INDEX(COUNTIF($A$2:A41,Table1[Project Name (WAM)]),),0)),"")</f>
        <v/>
      </c>
      <c r="B42" t="str">
        <f>IFERROR(INDEX(Table1[Task Name (WAM)],MATCH(0,INDEX(COUNTIF($B$2:B41,Table1[Task Name (WAM)]),),0)),"")</f>
        <v/>
      </c>
    </row>
    <row r="43" spans="1:2" x14ac:dyDescent="0.25">
      <c r="A43" t="str">
        <f>IFERROR(INDEX(Table1[Project Name (WAM)],MATCH(0,INDEX(COUNTIF($A$2:A42,Table1[Project Name (WAM)]),),0)),"")</f>
        <v/>
      </c>
      <c r="B43" t="str">
        <f>IFERROR(INDEX(Table1[Task Name (WAM)],MATCH(0,INDEX(COUNTIF($B$2:B42,Table1[Task Name (WAM)]),),0)),"")</f>
        <v/>
      </c>
    </row>
    <row r="44" spans="1:2" x14ac:dyDescent="0.25">
      <c r="A44" t="str">
        <f>IFERROR(INDEX(Table1[Project Name (WAM)],MATCH(0,INDEX(COUNTIF($A$2:A43,Table1[Project Name (WAM)]),),0)),"")</f>
        <v/>
      </c>
      <c r="B44" t="str">
        <f>IFERROR(INDEX(Table1[Task Name (WAM)],MATCH(0,INDEX(COUNTIF($B$2:B43,Table1[Task Name (WAM)]),),0)),"")</f>
        <v/>
      </c>
    </row>
    <row r="45" spans="1:2" x14ac:dyDescent="0.25">
      <c r="A45" t="str">
        <f>IFERROR(INDEX(Table1[Project Name (WAM)],MATCH(0,INDEX(COUNTIF($A$2:A44,Table1[Project Name (WAM)]),),0)),"")</f>
        <v/>
      </c>
      <c r="B45" t="str">
        <f>IFERROR(INDEX(Table1[Task Name (WAM)],MATCH(0,INDEX(COUNTIF($B$2:B44,Table1[Task Name (WAM)]),),0)),"")</f>
        <v/>
      </c>
    </row>
    <row r="46" spans="1:2" x14ac:dyDescent="0.25">
      <c r="A46" t="str">
        <f>IFERROR(INDEX(Table1[Project Name (WAM)],MATCH(0,INDEX(COUNTIF($A$2:A45,Table1[Project Name (WAM)]),),0)),"")</f>
        <v/>
      </c>
      <c r="B46" t="str">
        <f>IFERROR(INDEX(Table1[Task Name (WAM)],MATCH(0,INDEX(COUNTIF($B$2:B45,Table1[Task Name (WAM)]),),0)),"")</f>
        <v/>
      </c>
    </row>
    <row r="47" spans="1:2" x14ac:dyDescent="0.25">
      <c r="A47" t="str">
        <f>IFERROR(INDEX(Table1[Project Name (WAM)],MATCH(0,INDEX(COUNTIF($A$2:A46,Table1[Project Name (WAM)]),),0)),"")</f>
        <v/>
      </c>
      <c r="B47" t="str">
        <f>IFERROR(INDEX(Table1[Task Name (WAM)],MATCH(0,INDEX(COUNTIF($B$2:B46,Table1[Task Name (WAM)]),),0)),"")</f>
        <v/>
      </c>
    </row>
    <row r="48" spans="1:2" x14ac:dyDescent="0.25">
      <c r="A48" t="str">
        <f>IFERROR(INDEX(Table1[Project Name (WAM)],MATCH(0,INDEX(COUNTIF($A$2:A47,Table1[Project Name (WAM)]),),0)),"")</f>
        <v/>
      </c>
      <c r="B48" t="str">
        <f>IFERROR(INDEX(Table1[Task Name (WAM)],MATCH(0,INDEX(COUNTIF($B$2:B47,Table1[Task Name (WAM)]),),0)),"")</f>
        <v/>
      </c>
    </row>
    <row r="49" spans="1:2" x14ac:dyDescent="0.25">
      <c r="A49" t="str">
        <f>IFERROR(INDEX(Table1[Project Name (WAM)],MATCH(0,INDEX(COUNTIF($A$2:A48,Table1[Project Name (WAM)]),),0)),"")</f>
        <v/>
      </c>
      <c r="B49" t="str">
        <f>IFERROR(INDEX(Table1[Task Name (WAM)],MATCH(0,INDEX(COUNTIF($B$2:B48,Table1[Task Name (WAM)]),),0)),"")</f>
        <v/>
      </c>
    </row>
    <row r="50" spans="1:2" x14ac:dyDescent="0.25">
      <c r="A50" t="str">
        <f>IFERROR(INDEX(Table1[Project Name (WAM)],MATCH(0,INDEX(COUNTIF($A$2:A49,Table1[Project Name (WAM)]),),0)),"")</f>
        <v/>
      </c>
      <c r="B50" t="str">
        <f>IFERROR(INDEX(Table1[Task Name (WAM)],MATCH(0,INDEX(COUNTIF($B$2:B49,Table1[Task Name (WAM)]),),0)),"")</f>
        <v/>
      </c>
    </row>
    <row r="51" spans="1:2" x14ac:dyDescent="0.25">
      <c r="A51" t="str">
        <f>IFERROR(INDEX(Table1[Project Name (WAM)],MATCH(0,INDEX(COUNTIF($A$2:A50,Table1[Project Name (WAM)]),),0)),"")</f>
        <v/>
      </c>
      <c r="B51" t="str">
        <f>IFERROR(INDEX(Table1[Task Name (WAM)],MATCH(0,INDEX(COUNTIF($B$2:B50,Table1[Task Name (WAM)]),),0)),"")</f>
        <v/>
      </c>
    </row>
    <row r="52" spans="1:2" x14ac:dyDescent="0.25">
      <c r="A52" t="str">
        <f>IFERROR(INDEX(Table1[Project Name (WAM)],MATCH(0,INDEX(COUNTIF($A$2:A51,Table1[Project Name (WAM)]),),0)),"")</f>
        <v/>
      </c>
      <c r="B52" t="str">
        <f>IFERROR(INDEX(Table1[Task Name (WAM)],MATCH(0,INDEX(COUNTIF($B$2:B51,Table1[Task Name (WAM)]),),0)),"")</f>
        <v/>
      </c>
    </row>
    <row r="53" spans="1:2" x14ac:dyDescent="0.25">
      <c r="A53" t="str">
        <f>IFERROR(INDEX(Table1[Project Name (WAM)],MATCH(0,INDEX(COUNTIF($A$2:A52,Table1[Project Name (WAM)]),),0)),"")</f>
        <v/>
      </c>
      <c r="B53" t="str">
        <f>IFERROR(INDEX(Table1[Task Name (WAM)],MATCH(0,INDEX(COUNTIF($B$2:B52,Table1[Task Name (WAM)]),),0)),"")</f>
        <v/>
      </c>
    </row>
    <row r="54" spans="1:2" x14ac:dyDescent="0.25">
      <c r="A54" t="str">
        <f>IFERROR(INDEX(Table1[Project Name (WAM)],MATCH(0,INDEX(COUNTIF($A$2:A53,Table1[Project Name (WAM)]),),0)),"")</f>
        <v/>
      </c>
      <c r="B54" t="str">
        <f>IFERROR(INDEX(Table1[Task Name (WAM)],MATCH(0,INDEX(COUNTIF($B$2:B53,Table1[Task Name (WAM)]),),0)),"")</f>
        <v/>
      </c>
    </row>
    <row r="55" spans="1:2" x14ac:dyDescent="0.25">
      <c r="A55" t="str">
        <f>IFERROR(INDEX(Table1[Project Name (WAM)],MATCH(0,INDEX(COUNTIF($A$2:A54,Table1[Project Name (WAM)]),),0)),"")</f>
        <v/>
      </c>
      <c r="B55" t="str">
        <f>IFERROR(INDEX(Table1[Task Name (WAM)],MATCH(0,INDEX(COUNTIF($B$2:B54,Table1[Task Name (WAM)]),),0)),"")</f>
        <v/>
      </c>
    </row>
    <row r="56" spans="1:2" x14ac:dyDescent="0.25">
      <c r="A56" t="str">
        <f>IFERROR(INDEX(Table1[Project Name (WAM)],MATCH(0,INDEX(COUNTIF($A$2:A55,Table1[Project Name (WAM)]),),0)),"")</f>
        <v/>
      </c>
      <c r="B56" t="str">
        <f>IFERROR(INDEX(Table1[Task Name (WAM)],MATCH(0,INDEX(COUNTIF($B$2:B55,Table1[Task Name (WAM)]),),0)),"")</f>
        <v/>
      </c>
    </row>
    <row r="57" spans="1:2" x14ac:dyDescent="0.25">
      <c r="A57" t="str">
        <f>IFERROR(INDEX(Table1[Project Name (WAM)],MATCH(0,INDEX(COUNTIF($A$2:A56,Table1[Project Name (WAM)]),),0)),"")</f>
        <v/>
      </c>
      <c r="B57" t="str">
        <f>IFERROR(INDEX(Table1[Task Name (WAM)],MATCH(0,INDEX(COUNTIF($B$2:B56,Table1[Task Name (WAM)]),),0)),"")</f>
        <v/>
      </c>
    </row>
    <row r="58" spans="1:2" x14ac:dyDescent="0.25">
      <c r="A58" t="str">
        <f>IFERROR(INDEX(Table1[Project Name (WAM)],MATCH(0,INDEX(COUNTIF($A$2:A57,Table1[Project Name (WAM)]),),0)),"")</f>
        <v/>
      </c>
      <c r="B58" t="str">
        <f>IFERROR(INDEX(Table1[Task Name (WAM)],MATCH(0,INDEX(COUNTIF($B$2:B57,Table1[Task Name (WAM)]),),0)),"")</f>
        <v/>
      </c>
    </row>
    <row r="59" spans="1:2" x14ac:dyDescent="0.25">
      <c r="A59" t="str">
        <f>IFERROR(INDEX(Table1[Project Name (WAM)],MATCH(0,INDEX(COUNTIF($A$2:A58,Table1[Project Name (WAM)]),),0)),"")</f>
        <v/>
      </c>
      <c r="B59" t="str">
        <f>IFERROR(INDEX(Table1[Task Name (WAM)],MATCH(0,INDEX(COUNTIF($B$2:B58,Table1[Task Name (WAM)]),),0)),"")</f>
        <v/>
      </c>
    </row>
    <row r="60" spans="1:2" x14ac:dyDescent="0.25">
      <c r="A60" t="str">
        <f>IFERROR(INDEX(Table1[Project Name (WAM)],MATCH(0,INDEX(COUNTIF($A$2:A59,Table1[Project Name (WAM)]),),0)),"")</f>
        <v/>
      </c>
      <c r="B60" t="str">
        <f>IFERROR(INDEX(Table1[Task Name (WAM)],MATCH(0,INDEX(COUNTIF($B$2:B59,Table1[Task Name (WAM)]),),0)),"")</f>
        <v/>
      </c>
    </row>
    <row r="61" spans="1:2" x14ac:dyDescent="0.25">
      <c r="A61" t="str">
        <f>IFERROR(INDEX(Table1[Project Name (WAM)],MATCH(0,INDEX(COUNTIF($A$2:A60,Table1[Project Name (WAM)]),),0)),"")</f>
        <v/>
      </c>
      <c r="B61" t="str">
        <f>IFERROR(INDEX(Table1[Task Name (WAM)],MATCH(0,INDEX(COUNTIF($B$2:B60,Table1[Task Name (WAM)]),),0)),"")</f>
        <v/>
      </c>
    </row>
    <row r="62" spans="1:2" x14ac:dyDescent="0.25">
      <c r="A62" t="str">
        <f>IFERROR(INDEX(Table1[Project Name (WAM)],MATCH(0,INDEX(COUNTIF($A$2:A61,Table1[Project Name (WAM)]),),0)),"")</f>
        <v/>
      </c>
      <c r="B62" t="str">
        <f>IFERROR(INDEX(Table1[Task Name (WAM)],MATCH(0,INDEX(COUNTIF($B$2:B61,Table1[Task Name (WAM)]),),0)),"")</f>
        <v/>
      </c>
    </row>
    <row r="63" spans="1:2" x14ac:dyDescent="0.25">
      <c r="A63" t="str">
        <f>IFERROR(INDEX(Table1[Project Name (WAM)],MATCH(0,INDEX(COUNTIF($A$2:A62,Table1[Project Name (WAM)]),),0)),"")</f>
        <v/>
      </c>
      <c r="B63" t="str">
        <f>IFERROR(INDEX(Table1[Task Name (WAM)],MATCH(0,INDEX(COUNTIF($B$2:B62,Table1[Task Name (WAM)]),),0)),"")</f>
        <v/>
      </c>
    </row>
    <row r="64" spans="1:2" x14ac:dyDescent="0.25">
      <c r="A64" t="str">
        <f>IFERROR(INDEX(Table1[Project Name (WAM)],MATCH(0,INDEX(COUNTIF($A$2:A63,Table1[Project Name (WAM)]),),0)),"")</f>
        <v/>
      </c>
      <c r="B64" t="str">
        <f>IFERROR(INDEX(Table1[Task Name (WAM)],MATCH(0,INDEX(COUNTIF($B$2:B63,Table1[Task Name (WAM)]),),0)),"")</f>
        <v/>
      </c>
    </row>
    <row r="65" spans="1:2" x14ac:dyDescent="0.25">
      <c r="A65" t="str">
        <f>IFERROR(INDEX(Table1[Project Name (WAM)],MATCH(0,INDEX(COUNTIF($A$2:A64,Table1[Project Name (WAM)]),),0)),"")</f>
        <v/>
      </c>
      <c r="B65" t="str">
        <f>IFERROR(INDEX(Table1[Task Name (WAM)],MATCH(0,INDEX(COUNTIF($B$2:B64,Table1[Task Name (WAM)]),),0)),"")</f>
        <v/>
      </c>
    </row>
    <row r="66" spans="1:2" x14ac:dyDescent="0.25">
      <c r="A66" t="str">
        <f>IFERROR(INDEX(Table1[Project Name (WAM)],MATCH(0,INDEX(COUNTIF($A$2:A65,Table1[Project Name (WAM)]),),0)),"")</f>
        <v/>
      </c>
      <c r="B66" t="str">
        <f>IFERROR(INDEX(Table1[Task Name (WAM)],MATCH(0,INDEX(COUNTIF($B$2:B65,Table1[Task Name (WAM)]),),0)),"")</f>
        <v/>
      </c>
    </row>
    <row r="67" spans="1:2" x14ac:dyDescent="0.25">
      <c r="A67" t="str">
        <f>IFERROR(INDEX(Table1[Project Name (WAM)],MATCH(0,INDEX(COUNTIF($A$2:A66,Table1[Project Name (WAM)]),),0)),"")</f>
        <v/>
      </c>
      <c r="B67" t="str">
        <f>IFERROR(INDEX(Table1[Task Name (WAM)],MATCH(0,INDEX(COUNTIF($B$2:B66,Table1[Task Name (WAM)]),),0)),"")</f>
        <v/>
      </c>
    </row>
    <row r="68" spans="1:2" x14ac:dyDescent="0.25">
      <c r="A68" t="str">
        <f>IFERROR(INDEX(Table1[Project Name (WAM)],MATCH(0,INDEX(COUNTIF($A$2:A67,Table1[Project Name (WAM)]),),0)),"")</f>
        <v/>
      </c>
      <c r="B68" t="str">
        <f>IFERROR(INDEX(Table1[Task Name (WAM)],MATCH(0,INDEX(COUNTIF($B$2:B67,Table1[Task Name (WAM)]),),0)),"")</f>
        <v/>
      </c>
    </row>
    <row r="69" spans="1:2" x14ac:dyDescent="0.25">
      <c r="A69" t="str">
        <f>IFERROR(INDEX(Table1[Project Name (WAM)],MATCH(0,INDEX(COUNTIF($A$2:A68,Table1[Project Name (WAM)]),),0)),"")</f>
        <v/>
      </c>
      <c r="B69" t="str">
        <f>IFERROR(INDEX(Table1[Task Name (WAM)],MATCH(0,INDEX(COUNTIF($B$2:B68,Table1[Task Name (WAM)]),),0)),"")</f>
        <v/>
      </c>
    </row>
    <row r="70" spans="1:2" x14ac:dyDescent="0.25">
      <c r="A70" t="str">
        <f>IFERROR(INDEX(Table1[Project Name (WAM)],MATCH(0,INDEX(COUNTIF($A$2:A69,Table1[Project Name (WAM)]),),0)),"")</f>
        <v/>
      </c>
      <c r="B70" t="str">
        <f>IFERROR(INDEX(Table1[Task Name (WAM)],MATCH(0,INDEX(COUNTIF($B$2:B69,Table1[Task Name (WAM)]),),0)),"")</f>
        <v/>
      </c>
    </row>
    <row r="71" spans="1:2" x14ac:dyDescent="0.25">
      <c r="A71" t="str">
        <f>IFERROR(INDEX(Table1[Project Name (WAM)],MATCH(0,INDEX(COUNTIF($A$2:A70,Table1[Project Name (WAM)]),),0)),"")</f>
        <v/>
      </c>
      <c r="B71" t="str">
        <f>IFERROR(INDEX(Table1[Task Name (WAM)],MATCH(0,INDEX(COUNTIF($B$2:B70,Table1[Task Name (WAM)]),),0)),"")</f>
        <v/>
      </c>
    </row>
    <row r="72" spans="1:2" x14ac:dyDescent="0.25">
      <c r="A72" t="str">
        <f>IFERROR(INDEX(Table1[Project Name (WAM)],MATCH(0,INDEX(COUNTIF($A$2:A71,Table1[Project Name (WAM)]),),0)),"")</f>
        <v/>
      </c>
      <c r="B72" t="str">
        <f>IFERROR(INDEX(Table1[Task Name (WAM)],MATCH(0,INDEX(COUNTIF($B$2:B71,Table1[Task Name (WAM)]),),0)),"")</f>
        <v/>
      </c>
    </row>
    <row r="73" spans="1:2" x14ac:dyDescent="0.25">
      <c r="A73" t="str">
        <f>IFERROR(INDEX(Table1[Project Name (WAM)],MATCH(0,INDEX(COUNTIF($A$2:A72,Table1[Project Name (WAM)]),),0)),"")</f>
        <v/>
      </c>
      <c r="B73" t="str">
        <f>IFERROR(INDEX(Table1[Task Name (WAM)],MATCH(0,INDEX(COUNTIF($B$2:B72,Table1[Task Name (WAM)]),),0)),"")</f>
        <v/>
      </c>
    </row>
    <row r="74" spans="1:2" x14ac:dyDescent="0.25">
      <c r="A74" t="str">
        <f>IFERROR(INDEX(Table1[Project Name (WAM)],MATCH(0,INDEX(COUNTIF($A$2:A73,Table1[Project Name (WAM)]),),0)),"")</f>
        <v/>
      </c>
      <c r="B74" t="str">
        <f>IFERROR(INDEX(Table1[Task Name (WAM)],MATCH(0,INDEX(COUNTIF($B$2:B73,Table1[Task Name (WAM)]),),0)),"")</f>
        <v/>
      </c>
    </row>
    <row r="75" spans="1:2" x14ac:dyDescent="0.25">
      <c r="A75" t="str">
        <f>IFERROR(INDEX(Table1[Project Name (WAM)],MATCH(0,INDEX(COUNTIF($A$2:A74,Table1[Project Name (WAM)]),),0)),"")</f>
        <v/>
      </c>
      <c r="B75" t="str">
        <f>IFERROR(INDEX(Table1[Task Name (WAM)],MATCH(0,INDEX(COUNTIF($B$2:B74,Table1[Task Name (WAM)]),),0)),"")</f>
        <v/>
      </c>
    </row>
    <row r="76" spans="1:2" x14ac:dyDescent="0.25">
      <c r="A76" t="str">
        <f>IFERROR(INDEX(Table1[Project Name (WAM)],MATCH(0,INDEX(COUNTIF($A$2:A75,Table1[Project Name (WAM)]),),0)),"")</f>
        <v/>
      </c>
      <c r="B76" t="str">
        <f>IFERROR(INDEX(Table1[Task Name (WAM)],MATCH(0,INDEX(COUNTIF($B$2:B75,Table1[Task Name (WAM)]),),0)),"")</f>
        <v/>
      </c>
    </row>
    <row r="77" spans="1:2" x14ac:dyDescent="0.25">
      <c r="A77" t="str">
        <f>IFERROR(INDEX(Table1[Project Name (WAM)],MATCH(0,INDEX(COUNTIF($A$2:A76,Table1[Project Name (WAM)]),),0)),"")</f>
        <v/>
      </c>
      <c r="B77" t="str">
        <f>IFERROR(INDEX(Table1[Task Name (WAM)],MATCH(0,INDEX(COUNTIF($B$2:B76,Table1[Task Name (WAM)]),),0)),"")</f>
        <v/>
      </c>
    </row>
    <row r="78" spans="1:2" x14ac:dyDescent="0.25">
      <c r="A78" t="str">
        <f>IFERROR(INDEX(Table1[Project Name (WAM)],MATCH(0,INDEX(COUNTIF($A$2:A77,Table1[Project Name (WAM)]),),0)),"")</f>
        <v/>
      </c>
      <c r="B78" t="str">
        <f>IFERROR(INDEX(Table1[Task Name (WAM)],MATCH(0,INDEX(COUNTIF($B$2:B77,Table1[Task Name (WAM)]),),0)),"")</f>
        <v/>
      </c>
    </row>
    <row r="79" spans="1:2" x14ac:dyDescent="0.25">
      <c r="A79" t="str">
        <f>IFERROR(INDEX(Table1[Project Name (WAM)],MATCH(0,INDEX(COUNTIF($A$2:A78,Table1[Project Name (WAM)]),),0)),"")</f>
        <v/>
      </c>
      <c r="B79" t="str">
        <f>IFERROR(INDEX(Table1[Task Name (WAM)],MATCH(0,INDEX(COUNTIF($B$2:B78,Table1[Task Name (WAM)]),),0)),"")</f>
        <v/>
      </c>
    </row>
    <row r="80" spans="1:2" x14ac:dyDescent="0.25">
      <c r="A80" t="str">
        <f>IFERROR(INDEX(Table1[Project Name (WAM)],MATCH(0,INDEX(COUNTIF($A$2:A79,Table1[Project Name (WAM)]),),0)),"")</f>
        <v/>
      </c>
      <c r="B80" t="str">
        <f>IFERROR(INDEX(Table1[Task Name (WAM)],MATCH(0,INDEX(COUNTIF($B$2:B79,Table1[Task Name (WAM)]),),0)),"")</f>
        <v/>
      </c>
    </row>
    <row r="81" spans="1:2" x14ac:dyDescent="0.25">
      <c r="A81" t="str">
        <f>IFERROR(INDEX(Table1[Project Name (WAM)],MATCH(0,INDEX(COUNTIF($A$2:A80,Table1[Project Name (WAM)]),),0)),"")</f>
        <v/>
      </c>
      <c r="B81" t="str">
        <f>IFERROR(INDEX(Table1[Task Name (WAM)],MATCH(0,INDEX(COUNTIF($B$2:B80,Table1[Task Name (WAM)]),),0)),"")</f>
        <v/>
      </c>
    </row>
    <row r="82" spans="1:2" x14ac:dyDescent="0.25">
      <c r="A82" t="str">
        <f>IFERROR(INDEX(Table1[Project Name (WAM)],MATCH(0,INDEX(COUNTIF($A$2:A81,Table1[Project Name (WAM)]),),0)),"")</f>
        <v/>
      </c>
      <c r="B82" t="str">
        <f>IFERROR(INDEX(Table1[Task Name (WAM)],MATCH(0,INDEX(COUNTIF($B$2:B81,Table1[Task Name (WAM)]),),0)),"")</f>
        <v/>
      </c>
    </row>
    <row r="83" spans="1:2" x14ac:dyDescent="0.25">
      <c r="A83" t="str">
        <f>IFERROR(INDEX(Table1[Project Name (WAM)],MATCH(0,INDEX(COUNTIF($A$2:A82,Table1[Project Name (WAM)]),),0)),"")</f>
        <v/>
      </c>
      <c r="B83" t="str">
        <f>IFERROR(INDEX(Table1[Task Name (WAM)],MATCH(0,INDEX(COUNTIF($B$2:B82,Table1[Task Name (WAM)]),),0)),"")</f>
        <v/>
      </c>
    </row>
    <row r="84" spans="1:2" x14ac:dyDescent="0.25">
      <c r="A84" t="str">
        <f>IFERROR(INDEX(Table1[Project Name (WAM)],MATCH(0,INDEX(COUNTIF($A$2:A83,Table1[Project Name (WAM)]),),0)),"")</f>
        <v/>
      </c>
      <c r="B84" t="str">
        <f>IFERROR(INDEX(Table1[Task Name (WAM)],MATCH(0,INDEX(COUNTIF($B$2:B83,Table1[Task Name (WAM)]),),0)),"")</f>
        <v/>
      </c>
    </row>
    <row r="85" spans="1:2" x14ac:dyDescent="0.25">
      <c r="A85" t="str">
        <f>IFERROR(INDEX(Table1[Project Name (WAM)],MATCH(0,INDEX(COUNTIF($A$2:A84,Table1[Project Name (WAM)]),),0)),"")</f>
        <v/>
      </c>
      <c r="B85" t="str">
        <f>IFERROR(INDEX(Table1[Task Name (WAM)],MATCH(0,INDEX(COUNTIF($B$2:B84,Table1[Task Name (WAM)]),),0)),"")</f>
        <v/>
      </c>
    </row>
    <row r="86" spans="1:2" x14ac:dyDescent="0.25">
      <c r="A86" t="str">
        <f>IFERROR(INDEX(Table1[Project Name (WAM)],MATCH(0,INDEX(COUNTIF($A$2:A85,Table1[Project Name (WAM)]),),0)),"")</f>
        <v/>
      </c>
      <c r="B86" t="str">
        <f>IFERROR(INDEX(Table1[Task Name (WAM)],MATCH(0,INDEX(COUNTIF($B$2:B85,Table1[Task Name (WAM)]),),0)),"")</f>
        <v/>
      </c>
    </row>
    <row r="87" spans="1:2" x14ac:dyDescent="0.25">
      <c r="A87" t="str">
        <f>IFERROR(INDEX(Table1[Project Name (WAM)],MATCH(0,INDEX(COUNTIF($A$2:A86,Table1[Project Name (WAM)]),),0)),"")</f>
        <v/>
      </c>
      <c r="B87" t="str">
        <f>IFERROR(INDEX(Table1[Task Name (WAM)],MATCH(0,INDEX(COUNTIF($B$2:B86,Table1[Task Name (WAM)]),),0)),"")</f>
        <v/>
      </c>
    </row>
    <row r="88" spans="1:2" x14ac:dyDescent="0.25">
      <c r="A88" t="str">
        <f>IFERROR(INDEX(Table1[Project Name (WAM)],MATCH(0,INDEX(COUNTIF($A$2:A87,Table1[Project Name (WAM)]),),0)),"")</f>
        <v/>
      </c>
      <c r="B88" t="str">
        <f>IFERROR(INDEX(Table1[Task Name (WAM)],MATCH(0,INDEX(COUNTIF($B$2:B87,Table1[Task Name (WAM)]),),0)),"")</f>
        <v/>
      </c>
    </row>
    <row r="89" spans="1:2" x14ac:dyDescent="0.25">
      <c r="A89" t="str">
        <f>IFERROR(INDEX(Table1[Project Name (WAM)],MATCH(0,INDEX(COUNTIF($A$2:A88,Table1[Project Name (WAM)]),),0)),"")</f>
        <v/>
      </c>
      <c r="B89" t="str">
        <f>IFERROR(INDEX(Table1[Task Name (WAM)],MATCH(0,INDEX(COUNTIF($B$2:B88,Table1[Task Name (WAM)]),),0)),"")</f>
        <v/>
      </c>
    </row>
    <row r="90" spans="1:2" x14ac:dyDescent="0.25">
      <c r="A90" t="str">
        <f>IFERROR(INDEX(Table1[Project Name (WAM)],MATCH(0,INDEX(COUNTIF($A$2:A89,Table1[Project Name (WAM)]),),0)),"")</f>
        <v/>
      </c>
      <c r="B90" t="str">
        <f>IFERROR(INDEX(Table1[Task Name (WAM)],MATCH(0,INDEX(COUNTIF($B$2:B89,Table1[Task Name (WAM)]),),0)),"")</f>
        <v/>
      </c>
    </row>
    <row r="91" spans="1:2" x14ac:dyDescent="0.25">
      <c r="A91" t="str">
        <f>IFERROR(INDEX(Table1[Project Name (WAM)],MATCH(0,INDEX(COUNTIF($A$2:A90,Table1[Project Name (WAM)]),),0)),"")</f>
        <v/>
      </c>
      <c r="B91" t="str">
        <f>IFERROR(INDEX(Table1[Task Name (WAM)],MATCH(0,INDEX(COUNTIF($B$2:B90,Table1[Task Name (WAM)]),),0)),"")</f>
        <v/>
      </c>
    </row>
    <row r="92" spans="1:2" x14ac:dyDescent="0.25">
      <c r="A92" t="str">
        <f>IFERROR(INDEX(Table1[Project Name (WAM)],MATCH(0,INDEX(COUNTIF($A$2:A91,Table1[Project Name (WAM)]),),0)),"")</f>
        <v/>
      </c>
      <c r="B92" t="str">
        <f>IFERROR(INDEX(Table1[Task Name (WAM)],MATCH(0,INDEX(COUNTIF($B$2:B91,Table1[Task Name (WAM)]),),0)),"")</f>
        <v/>
      </c>
    </row>
    <row r="93" spans="1:2" x14ac:dyDescent="0.25">
      <c r="A93" t="str">
        <f>IFERROR(INDEX(Table1[Project Name (WAM)],MATCH(0,INDEX(COUNTIF($A$2:A92,Table1[Project Name (WAM)]),),0)),"")</f>
        <v/>
      </c>
      <c r="B93" t="str">
        <f>IFERROR(INDEX(Table1[Task Name (WAM)],MATCH(0,INDEX(COUNTIF($B$2:B92,Table1[Task Name (WAM)]),),0)),"")</f>
        <v/>
      </c>
    </row>
    <row r="94" spans="1:2" x14ac:dyDescent="0.25">
      <c r="A94" t="str">
        <f>IFERROR(INDEX(Table1[Project Name (WAM)],MATCH(0,INDEX(COUNTIF($A$2:A93,Table1[Project Name (WAM)]),),0)),"")</f>
        <v/>
      </c>
      <c r="B94" t="str">
        <f>IFERROR(INDEX(Table1[Task Name (WAM)],MATCH(0,INDEX(COUNTIF($B$2:B93,Table1[Task Name (WAM)]),),0)),"")</f>
        <v/>
      </c>
    </row>
    <row r="95" spans="1:2" x14ac:dyDescent="0.25">
      <c r="A95" t="str">
        <f>IFERROR(INDEX(Table1[Project Name (WAM)],MATCH(0,INDEX(COUNTIF($A$2:A94,Table1[Project Name (WAM)]),),0)),"")</f>
        <v/>
      </c>
      <c r="B95" t="str">
        <f>IFERROR(INDEX(Table1[Task Name (WAM)],MATCH(0,INDEX(COUNTIF($B$2:B94,Table1[Task Name (WAM)]),),0)),"")</f>
        <v/>
      </c>
    </row>
    <row r="96" spans="1:2" x14ac:dyDescent="0.25">
      <c r="A96" t="str">
        <f>IFERROR(INDEX(Table1[Project Name (WAM)],MATCH(0,INDEX(COUNTIF($A$2:A95,Table1[Project Name (WAM)]),),0)),"")</f>
        <v/>
      </c>
      <c r="B96" t="str">
        <f>IFERROR(INDEX(Table1[Task Name (WAM)],MATCH(0,INDEX(COUNTIF($B$2:B95,Table1[Task Name (WAM)]),),0)),"")</f>
        <v/>
      </c>
    </row>
    <row r="97" spans="1:2" x14ac:dyDescent="0.25">
      <c r="A97" t="str">
        <f>IFERROR(INDEX(Table1[Project Name (WAM)],MATCH(0,INDEX(COUNTIF($A$2:A96,Table1[Project Name (WAM)]),),0)),"")</f>
        <v/>
      </c>
      <c r="B97" t="str">
        <f>IFERROR(INDEX(Table1[Task Name (WAM)],MATCH(0,INDEX(COUNTIF($B$2:B96,Table1[Task Name (WAM)]),),0)),"")</f>
        <v/>
      </c>
    </row>
    <row r="98" spans="1:2" x14ac:dyDescent="0.25">
      <c r="A98" t="str">
        <f>IFERROR(INDEX(Table1[Project Name (WAM)],MATCH(0,INDEX(COUNTIF($A$2:A97,Table1[Project Name (WAM)]),),0)),"")</f>
        <v/>
      </c>
      <c r="B98" t="str">
        <f>IFERROR(INDEX(Table1[Task Name (WAM)],MATCH(0,INDEX(COUNTIF($B$2:B97,Table1[Task Name (WAM)]),),0)),"")</f>
        <v/>
      </c>
    </row>
    <row r="99" spans="1:2" x14ac:dyDescent="0.25">
      <c r="A99" t="str">
        <f>IFERROR(INDEX(Table1[Project Name (WAM)],MATCH(0,INDEX(COUNTIF($A$2:A98,Table1[Project Name (WAM)]),),0)),"")</f>
        <v/>
      </c>
      <c r="B99" t="str">
        <f>IFERROR(INDEX(Table1[Task Name (WAM)],MATCH(0,INDEX(COUNTIF($B$2:B98,Table1[Task Name (WAM)]),),0)),"")</f>
        <v/>
      </c>
    </row>
    <row r="100" spans="1:2" x14ac:dyDescent="0.25">
      <c r="A100" t="str">
        <f>IFERROR(INDEX(Table1[Project Name (WAM)],MATCH(0,INDEX(COUNTIF($A$2:A99,Table1[Project Name (WAM)]),),0)),"")</f>
        <v/>
      </c>
      <c r="B100" t="str">
        <f>IFERROR(INDEX(Table1[Task Name (WAM)],MATCH(0,INDEX(COUNTIF($B$2:B99,Table1[Task Name (WAM)]),),0)),"")</f>
        <v/>
      </c>
    </row>
  </sheetData>
  <sheetProtection sheet="1" formatCells="0" formatColumns="0" formatRows="0" insertColumns="0" insertRows="0" insertHyperlinks="0" deleteColumns="0" deleteRows="0" sort="0" autoFilter="0" pivotTables="0"/>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E A A B Q S w M E F A A C A A g A L Y 1 Z V I 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t j V 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Y 1 Z V M E K U P A U A Q A A D A I A A B M A H A B G b 3 J t d W x h c y 9 T Z W N 0 a W 9 u M S 5 t I K I Y A C i g F A A A A A A A A A A A A A A A A A A A A A A A A A A A A H W R Q Y v C M B C F 7 4 X + h 1 A v F b q 6 w r I g 4 k G 6 H g q u e 6 i L B / E Q 2 1 F L 2 0 m Z T M F S + t 8 3 b f G w V n M J e d / L e x m i I e J E o Q j 7 f b a w L d v S V 0 k Q i 5 0 8 Z T A T S 5 E B 2 5 Y w K 1 Q l R W C U 9 S 2 C b O K X R I C 8 V 5 S e l E r d c X 3 Y y h y W T n / T O T Y H X y E b y 9 H r A 0 a O f 5 V 4 a c O r A h y T 1 F k n O 5 K o z 4 p y X 2 V l j i 3 U b t / m 1 b X J 0 6 n 4 o R h o 5 G b n 8 f v b f O 5 4 I k D + / J i 0 3 s Y T t b N f f R u R z V F I r D p p 1 Q 8 X M O R 3 x H D j j v 3 S B T C q 7 o H D v C A v F L H E C F 5 7 Q p Z c 6 o 6 r a T R N B i 1 r z U k u 2 Q x 8 J f 3 4 v D U y V S I 2 + J F 8 l f B U 3 0 j N o i y e o a 1 i G D R s E k z / i c 3 Y t h J 8 + h m L P 1 B L A Q I t A B Q A A g A I A C 2 N W V S F K m F Z p g A A A P k A A A A S A A A A A A A A A A A A A A A A A A A A A A B D b 2 5 m a W c v U G F j a 2 F n Z S 5 4 b W x Q S w E C L Q A U A A I A C A A t j V l U D 8 r p q 6 Q A A A D p A A A A E w A A A A A A A A A A A A A A A A D y A A A A W 0 N v b n R l b n R f V H l w Z X N d L n h t b F B L A Q I t A B Q A A g A I A C 2 N W V T B C l D w F A E A A A w C A A A T A A A A A A A A A A A A A A A A A O M B A A B G b 3 J t d W x h c y 9 T Z W N 0 a W 9 u M S 5 t U E s F B g A A A A A D A A M A w g A A A E 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N A A A A A A A A g 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i 0 w M i 0 y N l Q w M T o 0 M T o x M y 4 5 O D A 0 M j g x W i I g L z 4 8 R W 5 0 c n k g V H l w Z T 0 i R m l s b E N v b H V t b l R 5 c G V z I i B W Y W x 1 Z T 0 i c 0 F 3 Q U d B d 0 1 H Q U F B Q U F B Q U E i I C 8 + P E V u d H J 5 I F R 5 c G U 9 I k Z p b G x D b 2 x 1 b W 5 O Y W 1 l c y I g V m F s d W U 9 I n N b J n F 1 b 3 Q 7 V G F z a y B P c m R l c l x u M C 0 5 O S Z x d W 9 0 O y w m c X V v d D t X Q U 0 m c X V v d D s s J n F 1 b 3 Q 7 Q W N 0 a W 9 u I E l 0 Z W 0 m c X V v d D s s J n F 1 b 3 Q 7 V X J n Z W 5 j e V x u M C 0 5 J n F 1 b 3 Q 7 L C Z x d W 9 0 O 0 l t c G 9 y d G F u Y 2 V c b j A t O S Z x d W 9 0 O y w m c X V v d D t T d G F 0 d X N c b m 8 v Y y 9 p J n F 1 b 3 Q 7 L C Z x d W 9 0 O 0 V z d G l t Y X R l Z C B o c n M m c X V v d D s s J n F 1 b 3 Q 7 R W 5 0 c n k g Z G F 0 Z S Z x d W 9 0 O y w m c X V v d D t E d W U g Z G F 0 Z S Z x d W 9 0 O y w m c X V v d D t M Y X N 0 I H V w Z G F 0 Z S Z x d W 9 0 O y w m c X V v d D t O b 3 R l c y Z x d W 9 0 O y w m c X V v d D t M a W 5 r 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Y W J s Z T E v Q 2 h h b m d l Z C B U e X B l L n t U Y X N r I E 9 y Z G V y X G 4 w L T k 5 L D B 9 J n F 1 b 3 Q 7 L C Z x d W 9 0 O 1 N l Y 3 R p b 2 4 x L 1 R h Y m x l M S 9 D a G F u Z 2 V k I F R 5 c G U u e 1 d B T S w x f S Z x d W 9 0 O y w m c X V v d D t T Z W N 0 a W 9 u M S 9 U Y W J s Z T E v Q 2 h h b m d l Z C B U e X B l L n t B Y 3 R p b 2 4 g S X R l b S w y f S Z x d W 9 0 O y w m c X V v d D t T Z W N 0 a W 9 u M S 9 U Y W J s Z T E v Q 2 h h b m d l Z C B U e X B l L n t V c m d l b m N 5 X G 4 w L T k s M 3 0 m c X V v d D s s J n F 1 b 3 Q 7 U 2 V j d G l v b j E v V G F i b G U x L 0 N o Y W 5 n Z W Q g V H l w Z S 5 7 S W 1 w b 3 J 0 Y W 5 j Z V x u M C 0 5 L D R 9 J n F 1 b 3 Q 7 L C Z x d W 9 0 O 1 N l Y 3 R p b 2 4 x L 1 R h Y m x l M S 9 D a G F u Z 2 V k I F R 5 c G U u e 1 N 0 Y X R 1 c 1 x u b y 9 j L 2 k s N X 0 m c X V v d D s s J n F 1 b 3 Q 7 U 2 V j d G l v b j E v V G F i b G U x L 0 N o Y W 5 n Z W Q g V H l w Z S 5 7 R X N 0 a W 1 h d G V k I G h y c y w 2 f S Z x d W 9 0 O y w m c X V v d D t T Z W N 0 a W 9 u M S 9 U Y W J s Z T E v Q 2 h h b m d l Z C B U e X B l L n t F b n R y e S B k Y X R l L D d 9 J n F 1 b 3 Q 7 L C Z x d W 9 0 O 1 N l Y 3 R p b 2 4 x L 1 R h Y m x l M S 9 D a G F u Z 2 V k I F R 5 c G U u e 0 R 1 Z S B k Y X R l L D h 9 J n F 1 b 3 Q 7 L C Z x d W 9 0 O 1 N l Y 3 R p b 2 4 x L 1 R h Y m x l M S 9 D a G F u Z 2 V k I F R 5 c G U u e 0 x h c 3 Q g d X B k Y X R l L D l 9 J n F 1 b 3 Q 7 L C Z x d W 9 0 O 1 N l Y 3 R p b 2 4 x L 1 R h Y m x l M S 9 D a G F u Z 2 V k I F R 5 c G U u e 0 5 v d G V z L D E w f S Z x d W 9 0 O y w m c X V v d D t T Z W N 0 a W 9 u M S 9 U Y W J s Z T E v Q 2 h h b m d l Z C B U e X B l L n t M a W 5 r c y w x M X 0 m c X V v d D t d L C Z x d W 9 0 O 0 N v b H V t b k N v d W 5 0 J n F 1 b 3 Q 7 O j E y L C Z x d W 9 0 O 0 t l e U N v b H V t b k 5 h b W V z J n F 1 b 3 Q 7 O l t d L C Z x d W 9 0 O 0 N v b H V t b k l k Z W 5 0 a X R p Z X M m c X V v d D s 6 W y Z x d W 9 0 O 1 N l Y 3 R p b 2 4 x L 1 R h Y m x l M S 9 D a G F u Z 2 V k I F R 5 c G U u e 1 R h c 2 s g T 3 J k Z X J c b j A t O T k s M H 0 m c X V v d D s s J n F 1 b 3 Q 7 U 2 V j d G l v b j E v V G F i b G U x L 0 N o Y W 5 n Z W Q g V H l w Z S 5 7 V 0 F N L D F 9 J n F 1 b 3 Q 7 L C Z x d W 9 0 O 1 N l Y 3 R p b 2 4 x L 1 R h Y m x l M S 9 D a G F u Z 2 V k I F R 5 c G U u e 0 F j d G l v b i B J d G V t L D J 9 J n F 1 b 3 Q 7 L C Z x d W 9 0 O 1 N l Y 3 R p b 2 4 x L 1 R h Y m x l M S 9 D a G F u Z 2 V k I F R 5 c G U u e 1 V y Z 2 V u Y 3 l c b j A t O S w z f S Z x d W 9 0 O y w m c X V v d D t T Z W N 0 a W 9 u M S 9 U Y W J s Z T E v Q 2 h h b m d l Z C B U e X B l L n t J b X B v c n R h b m N l X G 4 w L T k s N H 0 m c X V v d D s s J n F 1 b 3 Q 7 U 2 V j d G l v b j E v V G F i b G U x L 0 N o Y W 5 n Z W Q g V H l w Z S 5 7 U 3 R h d H V z X G 5 v L 2 M v a S w 1 f S Z x d W 9 0 O y w m c X V v d D t T Z W N 0 a W 9 u M S 9 U Y W J s Z T E v Q 2 h h b m d l Z C B U e X B l L n t F c 3 R p b W F 0 Z W Q g a H J z L D Z 9 J n F 1 b 3 Q 7 L C Z x d W 9 0 O 1 N l Y 3 R p b 2 4 x L 1 R h Y m x l M S 9 D a G F u Z 2 V k I F R 5 c G U u e 0 V u d H J 5 I G R h d G U s N 3 0 m c X V v d D s s J n F 1 b 3 Q 7 U 2 V j d G l v b j E v V G F i b G U x L 0 N o Y W 5 n Z W Q g V H l w Z S 5 7 R H V l I G R h d G U s O H 0 m c X V v d D s s J n F 1 b 3 Q 7 U 2 V j d G l v b j E v V G F i b G U x L 0 N o Y W 5 n Z W Q g V H l w Z S 5 7 T G F z d C B 1 c G R h d G U s O X 0 m c X V v d D s s J n F 1 b 3 Q 7 U 2 V j d G l v b j E v V G F i b G U x L 0 N o Y W 5 n Z W Q g V H l w Z S 5 7 T m 9 0 Z X M s M T B 9 J n F 1 b 3 Q 7 L C Z x d W 9 0 O 1 N l Y 3 R p b 2 4 x L 1 R h Y m x l M S 9 D a G F u Z 2 V k I F R 5 c G U u e 0 x p b m t z L D E x 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N o A A A A B A A A A 0 I y d 3 w E V 0 R G M e g D A T 8 K X 6 w E A A A D i d t n X q w m Q R 4 i a 8 f m N n M b d A A A A A A I A A A A A A A N m A A D A A A A A E A A A A L + e J l k 4 k c E 7 u A 4 V G E Z 7 R Z E A A A A A B I A A A K A A A A A Q A A A A k 3 Q S O 7 x 2 B D A 9 o D U 3 m C A x o 1 A A A A C + F u V 3 B H 8 M a P o t T J I S 5 x S 3 D p x m F M N d H z K 7 R b e P h p / i i 2 s e R K P S z P O T H D 2 k q N 0 Y m i g A f j a S v w T i h 9 P d G 0 F E y G h q D R Q I d y E t E b z 2 a + p I d N p 2 m R Q A A A B Q Y u 1 S P s O U Y X j 1 K 8 i 7 P q 2 Z L k K V i w = = < / D a t a M a s h u p > 
</file>

<file path=customXml/itemProps1.xml><?xml version="1.0" encoding="utf-8"?>
<ds:datastoreItem xmlns:ds="http://schemas.openxmlformats.org/officeDocument/2006/customXml" ds:itemID="{F8991586-8F23-4FFF-BE8E-E6A04D41FB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Overview</vt:lpstr>
      <vt:lpstr>Action Items</vt:lpstr>
      <vt:lpstr>Metadata</vt:lpstr>
      <vt:lpstr>Project_Name</vt:lpstr>
      <vt:lpstr>status</vt:lpstr>
      <vt:lpstr>Task_Name</vt:lpstr>
      <vt:lpstr>task_order</vt:lpstr>
      <vt:lpstr>Unique_Project_Name</vt:lpstr>
      <vt:lpstr>Unique_Task_Name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Owens, Austin T (US 347J)</dc:creator>
  <cp:lastModifiedBy>Austin</cp:lastModifiedBy>
  <dcterms:created xsi:type="dcterms:W3CDTF">2022-02-26T00:37:35Z</dcterms:created>
  <dcterms:modified xsi:type="dcterms:W3CDTF">2022-02-26T19:29:55Z</dcterms:modified>
</cp:coreProperties>
</file>