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art20bf\Dropbox\School\Motor Speech Lab\Projects\Mask Effects\MaskEffects_DataAnalysis\Data\Prepped Data\"/>
    </mc:Choice>
  </mc:AlternateContent>
  <xr:revisionPtr revIDLastSave="0" documentId="13_ncr:1_{7DBE1C55-2CA6-4079-8E19-CD297D65A390}" xr6:coauthVersionLast="36" xr6:coauthVersionMax="47" xr10:uidLastSave="{00000000-0000-0000-0000-000000000000}"/>
  <bookViews>
    <workbookView xWindow="0" yWindow="0" windowWidth="17490" windowHeight="9255" activeTab="2" xr2:uid="{00000000-000D-0000-FFFF-FFFF00000000}"/>
  </bookViews>
  <sheets>
    <sheet name="VOWELS" sheetId="1" r:id="rId1"/>
    <sheet name="INTENSITY" sheetId="2" r:id="rId2"/>
    <sheet name="IntensityRatio" sheetId="3" r:id="rId3"/>
  </sheets>
  <calcPr calcId="191029"/>
  <extLst>
    <ext uri="GoogleSheetsCustomDataVersion1">
      <go:sheetsCustomData xmlns:go="http://customooxmlschemas.google.com/" r:id="rId6" roundtripDataSignature="AMtx7mhYzczh8emrNOetNIrltU8cs+0gNg=="/>
    </ext>
  </extLst>
</workbook>
</file>

<file path=xl/calcChain.xml><?xml version="1.0" encoding="utf-8"?>
<calcChain xmlns="http://schemas.openxmlformats.org/spreadsheetml/2006/main">
  <c r="H449" i="3" l="1"/>
  <c r="H421" i="3"/>
  <c r="H393" i="3"/>
  <c r="H365" i="3"/>
  <c r="H448" i="3"/>
  <c r="H420" i="3"/>
  <c r="H392" i="3"/>
  <c r="H364" i="3"/>
  <c r="H447" i="3"/>
  <c r="H419" i="3"/>
  <c r="H391" i="3"/>
  <c r="H446" i="3"/>
  <c r="H418" i="3"/>
  <c r="H390" i="3"/>
  <c r="H362" i="3"/>
  <c r="H445" i="3"/>
  <c r="H417" i="3"/>
  <c r="H389" i="3"/>
  <c r="H361" i="3"/>
  <c r="H444" i="3"/>
  <c r="H416" i="3"/>
  <c r="H388" i="3"/>
  <c r="H360" i="3"/>
  <c r="H443" i="3"/>
  <c r="H415" i="3"/>
  <c r="H387" i="3"/>
  <c r="H359" i="3"/>
  <c r="H442" i="3"/>
  <c r="H414" i="3"/>
  <c r="H386" i="3"/>
  <c r="H358" i="3"/>
  <c r="H441" i="3"/>
  <c r="H413" i="3"/>
  <c r="H357" i="3"/>
  <c r="H440" i="3"/>
  <c r="H412" i="3"/>
  <c r="H384" i="3"/>
  <c r="H356" i="3"/>
  <c r="H439" i="3"/>
  <c r="H411" i="3"/>
  <c r="H355" i="3"/>
  <c r="H438" i="3"/>
  <c r="H410" i="3"/>
  <c r="H382" i="3"/>
  <c r="H354" i="3"/>
  <c r="H437" i="3"/>
  <c r="H409" i="3"/>
  <c r="H381" i="3"/>
  <c r="H353" i="3"/>
  <c r="H436" i="3"/>
  <c r="H408" i="3"/>
  <c r="H380" i="3"/>
  <c r="H352" i="3"/>
  <c r="H435" i="3"/>
  <c r="H407" i="3"/>
  <c r="H379" i="3"/>
  <c r="H351" i="3"/>
  <c r="H434" i="3"/>
  <c r="H406" i="3"/>
  <c r="H378" i="3"/>
  <c r="H350" i="3"/>
  <c r="H433" i="3"/>
  <c r="H405" i="3"/>
  <c r="H377" i="3"/>
  <c r="H349" i="3"/>
  <c r="H432" i="3"/>
  <c r="H404" i="3"/>
  <c r="H376" i="3"/>
  <c r="H348" i="3"/>
  <c r="H431" i="3"/>
  <c r="H403" i="3"/>
  <c r="H375" i="3"/>
  <c r="H347" i="3"/>
  <c r="H430" i="3"/>
  <c r="H402" i="3"/>
  <c r="H374" i="3"/>
  <c r="H346" i="3"/>
  <c r="H429" i="3"/>
  <c r="H401" i="3"/>
  <c r="H373" i="3"/>
  <c r="H345" i="3"/>
  <c r="H428" i="3"/>
  <c r="H400" i="3"/>
  <c r="H372" i="3"/>
  <c r="H344" i="3"/>
  <c r="H427" i="3"/>
  <c r="H399" i="3"/>
  <c r="H371" i="3"/>
  <c r="H343" i="3"/>
  <c r="H426" i="3"/>
  <c r="H398" i="3"/>
  <c r="H370" i="3"/>
  <c r="H342" i="3"/>
  <c r="H425" i="3"/>
  <c r="H397" i="3"/>
  <c r="H369" i="3"/>
  <c r="H341" i="3"/>
  <c r="H424" i="3"/>
  <c r="H396" i="3"/>
  <c r="H368" i="3"/>
  <c r="H340" i="3"/>
  <c r="H423" i="3"/>
  <c r="H395" i="3"/>
  <c r="H367" i="3"/>
  <c r="H339" i="3"/>
  <c r="H422" i="3"/>
  <c r="H394" i="3"/>
  <c r="H366" i="3"/>
  <c r="H338" i="3"/>
  <c r="H228" i="3"/>
  <c r="H281" i="3"/>
  <c r="H253" i="3"/>
  <c r="H280" i="3"/>
  <c r="H252" i="3"/>
  <c r="H279" i="3"/>
  <c r="H251" i="3"/>
  <c r="H250" i="3"/>
  <c r="H277" i="3"/>
  <c r="H249" i="3"/>
  <c r="H276" i="3"/>
  <c r="H248" i="3"/>
  <c r="H275" i="3"/>
  <c r="H247" i="3"/>
  <c r="H274" i="3"/>
  <c r="H246" i="3"/>
  <c r="H273" i="3"/>
  <c r="H245" i="3"/>
  <c r="H272" i="3"/>
  <c r="H244" i="3"/>
  <c r="H271" i="3"/>
  <c r="H243" i="3"/>
  <c r="H270" i="3"/>
  <c r="H242" i="3"/>
  <c r="H269" i="3"/>
  <c r="H241" i="3"/>
  <c r="H268" i="3"/>
  <c r="H240" i="3"/>
  <c r="H267" i="3"/>
  <c r="H266" i="3"/>
  <c r="H238" i="3"/>
  <c r="H265" i="3"/>
  <c r="H237" i="3"/>
  <c r="H264" i="3"/>
  <c r="H236" i="3"/>
  <c r="H263" i="3"/>
  <c r="H235" i="3"/>
  <c r="H262" i="3"/>
  <c r="H234" i="3"/>
  <c r="H261" i="3"/>
  <c r="H233" i="3"/>
  <c r="H260" i="3"/>
  <c r="H232" i="3"/>
  <c r="H259" i="3"/>
  <c r="H231" i="3"/>
  <c r="H258" i="3"/>
  <c r="H230" i="3"/>
  <c r="H257" i="3"/>
  <c r="H255" i="3"/>
  <c r="H227" i="3"/>
  <c r="H254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13" i="3"/>
  <c r="H85" i="3"/>
  <c r="H57" i="3"/>
  <c r="H112" i="3"/>
  <c r="H84" i="3"/>
  <c r="H56" i="3"/>
  <c r="H111" i="3"/>
  <c r="H83" i="3"/>
  <c r="H55" i="3"/>
  <c r="H110" i="3"/>
  <c r="H82" i="3"/>
  <c r="H54" i="3"/>
  <c r="H109" i="3"/>
  <c r="H81" i="3"/>
  <c r="H53" i="3"/>
  <c r="H108" i="3"/>
  <c r="H80" i="3"/>
  <c r="H52" i="3"/>
  <c r="H107" i="3"/>
  <c r="H79" i="3"/>
  <c r="H51" i="3"/>
  <c r="H106" i="3"/>
  <c r="H78" i="3"/>
  <c r="H50" i="3"/>
  <c r="H105" i="3"/>
  <c r="H77" i="3"/>
  <c r="H49" i="3"/>
  <c r="H104" i="3"/>
  <c r="H76" i="3"/>
  <c r="H48" i="3"/>
  <c r="H103" i="3"/>
  <c r="H75" i="3"/>
  <c r="H47" i="3"/>
  <c r="H102" i="3"/>
  <c r="H74" i="3"/>
  <c r="H46" i="3"/>
  <c r="H101" i="3"/>
  <c r="H73" i="3"/>
  <c r="H45" i="3"/>
  <c r="H100" i="3"/>
  <c r="H72" i="3"/>
  <c r="H44" i="3"/>
  <c r="H99" i="3"/>
  <c r="H71" i="3"/>
  <c r="H43" i="3"/>
  <c r="H98" i="3"/>
  <c r="H70" i="3"/>
  <c r="H42" i="3"/>
  <c r="H97" i="3"/>
  <c r="H69" i="3"/>
  <c r="H41" i="3"/>
  <c r="H96" i="3"/>
  <c r="H68" i="3"/>
  <c r="H40" i="3"/>
  <c r="H95" i="3"/>
  <c r="H67" i="3"/>
  <c r="H39" i="3"/>
  <c r="H94" i="3"/>
  <c r="H66" i="3"/>
  <c r="H38" i="3"/>
  <c r="H93" i="3"/>
  <c r="H65" i="3"/>
  <c r="H37" i="3"/>
  <c r="H92" i="3"/>
  <c r="H64" i="3"/>
  <c r="H36" i="3"/>
  <c r="H91" i="3"/>
  <c r="H63" i="3"/>
  <c r="H35" i="3"/>
  <c r="H90" i="3"/>
  <c r="H62" i="3"/>
  <c r="H34" i="3"/>
  <c r="H89" i="3"/>
  <c r="H61" i="3"/>
  <c r="H33" i="3"/>
  <c r="H88" i="3"/>
  <c r="H60" i="3"/>
  <c r="H32" i="3"/>
  <c r="H87" i="3"/>
  <c r="H59" i="3"/>
  <c r="H31" i="3"/>
  <c r="H86" i="3"/>
  <c r="H58" i="3"/>
  <c r="H30" i="3"/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Y90" i="2" l="1"/>
  <c r="S35" i="2"/>
  <c r="S3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" i="2"/>
  <c r="AZ32" i="1" l="1"/>
  <c r="Y35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9" i="2"/>
  <c r="Y60" i="2"/>
  <c r="Y61" i="2"/>
  <c r="Y3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" i="2"/>
  <c r="S57" i="2" l="1"/>
  <c r="S64" i="2" l="1"/>
  <c r="G63" i="2"/>
  <c r="AC90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Y78" i="2" l="1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1" i="2"/>
  <c r="M83" i="2"/>
  <c r="M84" i="2"/>
  <c r="M85" i="2"/>
  <c r="M86" i="2"/>
  <c r="M87" i="2"/>
  <c r="M88" i="2"/>
  <c r="M89" i="2"/>
  <c r="M90" i="2"/>
  <c r="M63" i="2"/>
  <c r="S58" i="2"/>
  <c r="S59" i="2"/>
  <c r="S60" i="2"/>
  <c r="S61" i="2"/>
  <c r="S38" i="2"/>
  <c r="S39" i="2"/>
  <c r="S40" i="2"/>
  <c r="S41" i="2"/>
  <c r="S42" i="2"/>
  <c r="S43" i="2"/>
  <c r="S44" i="2"/>
  <c r="S45" i="2"/>
  <c r="S46" i="2"/>
  <c r="S48" i="2"/>
  <c r="S49" i="2"/>
  <c r="S50" i="2"/>
  <c r="S51" i="2"/>
  <c r="S52" i="2"/>
  <c r="S53" i="2"/>
  <c r="S54" i="2"/>
  <c r="S55" i="2"/>
  <c r="S56" i="2"/>
  <c r="S3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9" i="2"/>
  <c r="Y80" i="2"/>
  <c r="Y81" i="2"/>
  <c r="Y82" i="2"/>
  <c r="Y83" i="2"/>
  <c r="Y84" i="2"/>
  <c r="Y85" i="2"/>
  <c r="Y86" i="2"/>
  <c r="Y87" i="2"/>
  <c r="Y88" i="2"/>
  <c r="Y89" i="2"/>
  <c r="Y63" i="2"/>
  <c r="S80" i="2"/>
  <c r="S81" i="2"/>
  <c r="S82" i="2"/>
  <c r="S83" i="2"/>
  <c r="S84" i="2"/>
  <c r="S85" i="2"/>
  <c r="S86" i="2"/>
  <c r="S87" i="2"/>
  <c r="S88" i="2"/>
  <c r="S89" i="2"/>
  <c r="S90" i="2"/>
  <c r="Y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63" i="2"/>
  <c r="G65" i="2"/>
  <c r="G66" i="2"/>
  <c r="G67" i="2"/>
  <c r="AC88" i="2"/>
  <c r="AC89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63" i="2"/>
  <c r="AF63" i="2" l="1"/>
  <c r="G90" i="2"/>
  <c r="G89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4" i="2"/>
  <c r="AF61" i="2"/>
  <c r="M61" i="2"/>
  <c r="G61" i="2"/>
  <c r="AF60" i="2"/>
  <c r="AC60" i="2"/>
  <c r="M60" i="2"/>
  <c r="G60" i="2"/>
  <c r="AF59" i="2"/>
  <c r="AC59" i="2"/>
  <c r="M59" i="2"/>
  <c r="G59" i="2"/>
  <c r="AF58" i="2"/>
  <c r="AC58" i="2"/>
  <c r="M58" i="2"/>
  <c r="G58" i="2"/>
  <c r="AF57" i="2"/>
  <c r="AC57" i="2"/>
  <c r="M57" i="2"/>
  <c r="G57" i="2"/>
  <c r="AF56" i="2"/>
  <c r="AC56" i="2"/>
  <c r="M56" i="2"/>
  <c r="G56" i="2"/>
  <c r="AF55" i="2"/>
  <c r="AC55" i="2"/>
  <c r="M55" i="2"/>
  <c r="G55" i="2"/>
  <c r="AF54" i="2"/>
  <c r="AC54" i="2"/>
  <c r="M54" i="2"/>
  <c r="G54" i="2"/>
  <c r="AF53" i="2"/>
  <c r="AC53" i="2"/>
  <c r="M53" i="2"/>
  <c r="G53" i="2"/>
  <c r="AF52" i="2"/>
  <c r="AC52" i="2"/>
  <c r="M52" i="2"/>
  <c r="G52" i="2"/>
  <c r="AF51" i="2"/>
  <c r="AC51" i="2"/>
  <c r="M51" i="2"/>
  <c r="G51" i="2"/>
  <c r="AF50" i="2"/>
  <c r="AC50" i="2"/>
  <c r="M50" i="2"/>
  <c r="G50" i="2"/>
  <c r="AF49" i="2"/>
  <c r="AC49" i="2"/>
  <c r="M49" i="2"/>
  <c r="G49" i="2"/>
  <c r="AF48" i="2"/>
  <c r="AC48" i="2"/>
  <c r="M48" i="2"/>
  <c r="G48" i="2"/>
  <c r="AF47" i="2"/>
  <c r="AC47" i="2"/>
  <c r="M47" i="2"/>
  <c r="G47" i="2"/>
  <c r="AF46" i="2"/>
  <c r="AC46" i="2"/>
  <c r="M46" i="2"/>
  <c r="G46" i="2"/>
  <c r="AF45" i="2"/>
  <c r="AC45" i="2"/>
  <c r="M45" i="2"/>
  <c r="G45" i="2"/>
  <c r="AF44" i="2"/>
  <c r="AC44" i="2"/>
  <c r="M44" i="2"/>
  <c r="G44" i="2"/>
  <c r="AF43" i="2"/>
  <c r="AC43" i="2"/>
  <c r="M43" i="2"/>
  <c r="G43" i="2"/>
  <c r="AF42" i="2"/>
  <c r="AC42" i="2"/>
  <c r="M42" i="2"/>
  <c r="G42" i="2"/>
  <c r="AF41" i="2"/>
  <c r="AC41" i="2"/>
  <c r="M41" i="2"/>
  <c r="G41" i="2"/>
  <c r="AF40" i="2"/>
  <c r="AC40" i="2"/>
  <c r="M40" i="2"/>
  <c r="G40" i="2"/>
  <c r="AF39" i="2"/>
  <c r="AC39" i="2"/>
  <c r="M39" i="2"/>
  <c r="G39" i="2"/>
  <c r="AF38" i="2"/>
  <c r="AC38" i="2"/>
  <c r="M38" i="2"/>
  <c r="G38" i="2"/>
  <c r="AF37" i="2"/>
  <c r="AC37" i="2"/>
  <c r="M37" i="2"/>
  <c r="G37" i="2"/>
  <c r="AF36" i="2"/>
  <c r="AC36" i="2"/>
  <c r="M36" i="2"/>
  <c r="G36" i="2"/>
  <c r="AF35" i="2"/>
  <c r="AC35" i="2"/>
  <c r="M35" i="2"/>
  <c r="G35" i="2"/>
  <c r="AF34" i="2"/>
  <c r="AC34" i="2"/>
  <c r="M34" i="2"/>
  <c r="G34" i="2"/>
  <c r="AF30" i="2"/>
  <c r="AC30" i="2"/>
  <c r="M30" i="2"/>
  <c r="G30" i="2"/>
  <c r="AF29" i="2"/>
  <c r="AC29" i="2"/>
  <c r="M29" i="2"/>
  <c r="G29" i="2"/>
  <c r="AF28" i="2"/>
  <c r="AC28" i="2"/>
  <c r="M28" i="2"/>
  <c r="G28" i="2"/>
  <c r="AF27" i="2"/>
  <c r="AC27" i="2"/>
  <c r="M27" i="2"/>
  <c r="G27" i="2"/>
  <c r="AF26" i="2"/>
  <c r="AC26" i="2"/>
  <c r="M26" i="2"/>
  <c r="G26" i="2"/>
  <c r="AF25" i="2"/>
  <c r="AC25" i="2"/>
  <c r="M25" i="2"/>
  <c r="G25" i="2"/>
  <c r="AF24" i="2"/>
  <c r="AC24" i="2"/>
  <c r="M24" i="2"/>
  <c r="G24" i="2"/>
  <c r="AF23" i="2"/>
  <c r="AC23" i="2"/>
  <c r="M23" i="2"/>
  <c r="G23" i="2"/>
  <c r="AF22" i="2"/>
  <c r="AC22" i="2"/>
  <c r="M22" i="2"/>
  <c r="G22" i="2"/>
  <c r="AF21" i="2"/>
  <c r="AC21" i="2"/>
  <c r="M21" i="2"/>
  <c r="G21" i="2"/>
  <c r="AF20" i="2"/>
  <c r="AC20" i="2"/>
  <c r="M20" i="2"/>
  <c r="G20" i="2"/>
  <c r="AF19" i="2"/>
  <c r="AC19" i="2"/>
  <c r="M19" i="2"/>
  <c r="G19" i="2"/>
  <c r="AF18" i="2"/>
  <c r="AC18" i="2"/>
  <c r="M18" i="2"/>
  <c r="G18" i="2"/>
  <c r="AF17" i="2"/>
  <c r="AC17" i="2"/>
  <c r="M17" i="2"/>
  <c r="G17" i="2"/>
  <c r="AF16" i="2"/>
  <c r="AC16" i="2"/>
  <c r="M16" i="2"/>
  <c r="G16" i="2"/>
  <c r="AF15" i="2"/>
  <c r="AC15" i="2"/>
  <c r="M15" i="2"/>
  <c r="G15" i="2"/>
  <c r="AF14" i="2"/>
  <c r="AC14" i="2"/>
  <c r="M14" i="2"/>
  <c r="G14" i="2"/>
  <c r="AF13" i="2"/>
  <c r="AC13" i="2"/>
  <c r="M13" i="2"/>
  <c r="G13" i="2"/>
  <c r="AF12" i="2"/>
  <c r="AC12" i="2"/>
  <c r="M12" i="2"/>
  <c r="G12" i="2"/>
  <c r="AF11" i="2"/>
  <c r="AC11" i="2"/>
  <c r="M11" i="2"/>
  <c r="G11" i="2"/>
  <c r="AF10" i="2"/>
  <c r="AC10" i="2"/>
  <c r="M10" i="2"/>
  <c r="G10" i="2"/>
  <c r="AF9" i="2"/>
  <c r="AC9" i="2"/>
  <c r="M9" i="2"/>
  <c r="G9" i="2"/>
  <c r="AF8" i="2"/>
  <c r="AC8" i="2"/>
  <c r="M8" i="2"/>
  <c r="G8" i="2"/>
  <c r="AF7" i="2"/>
  <c r="AC7" i="2"/>
  <c r="M7" i="2"/>
  <c r="G7" i="2"/>
  <c r="AF6" i="2"/>
  <c r="AC6" i="2"/>
  <c r="M6" i="2"/>
  <c r="G6" i="2"/>
  <c r="AF5" i="2"/>
  <c r="AC5" i="2"/>
  <c r="M5" i="2"/>
  <c r="G5" i="2"/>
  <c r="AF4" i="2"/>
  <c r="AC4" i="2"/>
  <c r="M4" i="2"/>
  <c r="G4" i="2"/>
  <c r="AF3" i="2"/>
  <c r="AC3" i="2"/>
  <c r="M3" i="2"/>
  <c r="G3" i="2"/>
  <c r="AU89" i="1"/>
  <c r="AN89" i="1"/>
  <c r="AH89" i="1"/>
  <c r="AA89" i="1"/>
  <c r="U89" i="1"/>
  <c r="N89" i="1"/>
  <c r="H89" i="1"/>
  <c r="AU88" i="1"/>
  <c r="AN88" i="1"/>
  <c r="AH88" i="1"/>
  <c r="AA88" i="1"/>
  <c r="U88" i="1"/>
  <c r="N88" i="1"/>
  <c r="H88" i="1"/>
  <c r="AU87" i="1"/>
  <c r="AN87" i="1"/>
  <c r="AH87" i="1"/>
  <c r="AA87" i="1"/>
  <c r="U87" i="1"/>
  <c r="N87" i="1"/>
  <c r="H87" i="1"/>
  <c r="AU86" i="1"/>
  <c r="AN86" i="1"/>
  <c r="AH86" i="1"/>
  <c r="AA86" i="1"/>
  <c r="U86" i="1"/>
  <c r="N86" i="1"/>
  <c r="H86" i="1"/>
  <c r="AU85" i="1"/>
  <c r="AN85" i="1"/>
  <c r="AH85" i="1"/>
  <c r="AA85" i="1"/>
  <c r="U85" i="1"/>
  <c r="N85" i="1"/>
  <c r="H85" i="1"/>
  <c r="AU84" i="1"/>
  <c r="AN84" i="1"/>
  <c r="AH84" i="1"/>
  <c r="AA84" i="1"/>
  <c r="U84" i="1"/>
  <c r="N84" i="1"/>
  <c r="H84" i="1"/>
  <c r="AU83" i="1"/>
  <c r="AN83" i="1"/>
  <c r="AH83" i="1"/>
  <c r="AA83" i="1"/>
  <c r="U83" i="1"/>
  <c r="N83" i="1"/>
  <c r="H83" i="1"/>
  <c r="AU82" i="1"/>
  <c r="AN82" i="1"/>
  <c r="AH82" i="1"/>
  <c r="AA82" i="1"/>
  <c r="U82" i="1"/>
  <c r="N82" i="1"/>
  <c r="H82" i="1"/>
  <c r="AU81" i="1"/>
  <c r="AN81" i="1"/>
  <c r="AH81" i="1"/>
  <c r="AA81" i="1"/>
  <c r="U81" i="1"/>
  <c r="N81" i="1"/>
  <c r="H81" i="1"/>
  <c r="AU80" i="1"/>
  <c r="AN80" i="1"/>
  <c r="AH80" i="1"/>
  <c r="AA80" i="1"/>
  <c r="U80" i="1"/>
  <c r="N80" i="1"/>
  <c r="H80" i="1"/>
  <c r="AU79" i="1"/>
  <c r="AN79" i="1"/>
  <c r="AH79" i="1"/>
  <c r="AA79" i="1"/>
  <c r="U79" i="1"/>
  <c r="N79" i="1"/>
  <c r="H79" i="1"/>
  <c r="AU78" i="1"/>
  <c r="AN78" i="1"/>
  <c r="AH78" i="1"/>
  <c r="AA78" i="1"/>
  <c r="U78" i="1"/>
  <c r="N78" i="1"/>
  <c r="H78" i="1"/>
  <c r="AU77" i="1"/>
  <c r="AN77" i="1"/>
  <c r="AH77" i="1"/>
  <c r="AA77" i="1"/>
  <c r="U77" i="1"/>
  <c r="N77" i="1"/>
  <c r="H77" i="1"/>
  <c r="AU76" i="1"/>
  <c r="AN76" i="1"/>
  <c r="AH76" i="1"/>
  <c r="AA76" i="1"/>
  <c r="U76" i="1"/>
  <c r="N76" i="1"/>
  <c r="H76" i="1"/>
  <c r="AU75" i="1"/>
  <c r="AN75" i="1"/>
  <c r="AH75" i="1"/>
  <c r="AA75" i="1"/>
  <c r="U75" i="1"/>
  <c r="N75" i="1"/>
  <c r="H75" i="1"/>
  <c r="AU74" i="1"/>
  <c r="AN74" i="1"/>
  <c r="AH74" i="1"/>
  <c r="AA74" i="1"/>
  <c r="U74" i="1"/>
  <c r="N74" i="1"/>
  <c r="H74" i="1"/>
  <c r="AU73" i="1"/>
  <c r="AN73" i="1"/>
  <c r="AH73" i="1"/>
  <c r="AA73" i="1"/>
  <c r="U73" i="1"/>
  <c r="N73" i="1"/>
  <c r="H73" i="1"/>
  <c r="AU72" i="1"/>
  <c r="AN72" i="1"/>
  <c r="AH72" i="1"/>
  <c r="AA72" i="1"/>
  <c r="U72" i="1"/>
  <c r="N72" i="1"/>
  <c r="H72" i="1"/>
  <c r="AU71" i="1"/>
  <c r="AN71" i="1"/>
  <c r="AH71" i="1"/>
  <c r="AA71" i="1"/>
  <c r="U71" i="1"/>
  <c r="N71" i="1"/>
  <c r="H71" i="1"/>
  <c r="AU70" i="1"/>
  <c r="AN70" i="1"/>
  <c r="AH70" i="1"/>
  <c r="AA70" i="1"/>
  <c r="U70" i="1"/>
  <c r="N70" i="1"/>
  <c r="H70" i="1"/>
  <c r="AU69" i="1"/>
  <c r="AN69" i="1"/>
  <c r="AH69" i="1"/>
  <c r="AA69" i="1"/>
  <c r="U69" i="1"/>
  <c r="N69" i="1"/>
  <c r="H69" i="1"/>
  <c r="AU68" i="1"/>
  <c r="AN68" i="1"/>
  <c r="AH68" i="1"/>
  <c r="AA68" i="1"/>
  <c r="U68" i="1"/>
  <c r="N68" i="1"/>
  <c r="H68" i="1"/>
  <c r="AU67" i="1"/>
  <c r="AN67" i="1"/>
  <c r="AH67" i="1"/>
  <c r="AA67" i="1"/>
  <c r="U67" i="1"/>
  <c r="N67" i="1"/>
  <c r="H67" i="1"/>
  <c r="AU66" i="1"/>
  <c r="AN66" i="1"/>
  <c r="AH66" i="1"/>
  <c r="AA66" i="1"/>
  <c r="U66" i="1"/>
  <c r="N66" i="1"/>
  <c r="H66" i="1"/>
  <c r="AU65" i="1"/>
  <c r="AN65" i="1"/>
  <c r="AH65" i="1"/>
  <c r="AA65" i="1"/>
  <c r="U65" i="1"/>
  <c r="N65" i="1"/>
  <c r="H65" i="1"/>
  <c r="AU64" i="1"/>
  <c r="AN64" i="1"/>
  <c r="AH64" i="1"/>
  <c r="AA64" i="1"/>
  <c r="U64" i="1"/>
  <c r="N64" i="1"/>
  <c r="H64" i="1"/>
  <c r="AU63" i="1"/>
  <c r="AN63" i="1"/>
  <c r="AH63" i="1"/>
  <c r="AA63" i="1"/>
  <c r="U63" i="1"/>
  <c r="N63" i="1"/>
  <c r="H63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U62" i="1"/>
  <c r="AN62" i="1"/>
  <c r="AH62" i="1"/>
  <c r="AA62" i="1"/>
  <c r="U62" i="1"/>
  <c r="N62" i="1"/>
  <c r="H62" i="1"/>
  <c r="AU61" i="1"/>
  <c r="AN61" i="1"/>
  <c r="AH61" i="1"/>
  <c r="AA61" i="1"/>
  <c r="U61" i="1"/>
  <c r="N61" i="1"/>
  <c r="AU60" i="1"/>
  <c r="AN60" i="1"/>
  <c r="AH60" i="1"/>
  <c r="AA60" i="1"/>
  <c r="U60" i="1"/>
  <c r="N60" i="1"/>
  <c r="AU59" i="1"/>
  <c r="AN59" i="1"/>
  <c r="AH59" i="1"/>
  <c r="AA59" i="1"/>
  <c r="U59" i="1"/>
  <c r="N59" i="1"/>
  <c r="H59" i="1"/>
  <c r="AU58" i="1"/>
  <c r="AN58" i="1"/>
  <c r="AH58" i="1"/>
  <c r="AA58" i="1"/>
  <c r="U58" i="1"/>
  <c r="N58" i="1"/>
  <c r="H58" i="1"/>
  <c r="AU57" i="1"/>
  <c r="AN57" i="1"/>
  <c r="AH57" i="1"/>
  <c r="AA57" i="1"/>
  <c r="U57" i="1"/>
  <c r="N57" i="1"/>
  <c r="H57" i="1"/>
  <c r="AU56" i="1"/>
  <c r="AN56" i="1"/>
  <c r="AH56" i="1"/>
  <c r="AA56" i="1"/>
  <c r="U56" i="1"/>
  <c r="N56" i="1"/>
  <c r="H56" i="1"/>
  <c r="AU55" i="1"/>
  <c r="AN55" i="1"/>
  <c r="AH55" i="1"/>
  <c r="AA55" i="1"/>
  <c r="U55" i="1"/>
  <c r="N55" i="1"/>
  <c r="H55" i="1"/>
  <c r="AU54" i="1"/>
  <c r="AN54" i="1"/>
  <c r="AH54" i="1"/>
  <c r="AA54" i="1"/>
  <c r="U54" i="1"/>
  <c r="N54" i="1"/>
  <c r="H54" i="1"/>
  <c r="AU53" i="1"/>
  <c r="AN53" i="1"/>
  <c r="AH53" i="1"/>
  <c r="AA53" i="1"/>
  <c r="U53" i="1"/>
  <c r="N53" i="1"/>
  <c r="H53" i="1"/>
  <c r="AU52" i="1"/>
  <c r="AN52" i="1"/>
  <c r="AH52" i="1"/>
  <c r="AA52" i="1"/>
  <c r="U52" i="1"/>
  <c r="N52" i="1"/>
  <c r="H52" i="1"/>
  <c r="AU51" i="1"/>
  <c r="AN51" i="1"/>
  <c r="AH51" i="1"/>
  <c r="AA51" i="1"/>
  <c r="U51" i="1"/>
  <c r="N51" i="1"/>
  <c r="H51" i="1"/>
  <c r="AU50" i="1"/>
  <c r="AN50" i="1"/>
  <c r="AH50" i="1"/>
  <c r="AA50" i="1"/>
  <c r="U50" i="1"/>
  <c r="N50" i="1"/>
  <c r="E50" i="1"/>
  <c r="H50" i="1" s="1"/>
  <c r="AU49" i="1"/>
  <c r="AN49" i="1"/>
  <c r="AH49" i="1"/>
  <c r="AA49" i="1"/>
  <c r="U49" i="1"/>
  <c r="N49" i="1"/>
  <c r="H49" i="1"/>
  <c r="AU48" i="1"/>
  <c r="AN48" i="1"/>
  <c r="AH48" i="1"/>
  <c r="AA48" i="1"/>
  <c r="U48" i="1"/>
  <c r="N48" i="1"/>
  <c r="H48" i="1"/>
  <c r="AU47" i="1"/>
  <c r="AN47" i="1"/>
  <c r="AH47" i="1"/>
  <c r="AA47" i="1"/>
  <c r="U47" i="1"/>
  <c r="N47" i="1"/>
  <c r="H47" i="1"/>
  <c r="AU46" i="1"/>
  <c r="AN46" i="1"/>
  <c r="AH46" i="1"/>
  <c r="AA46" i="1"/>
  <c r="U46" i="1"/>
  <c r="N46" i="1"/>
  <c r="H46" i="1"/>
  <c r="AU45" i="1"/>
  <c r="AN45" i="1"/>
  <c r="AH45" i="1"/>
  <c r="AA45" i="1"/>
  <c r="U45" i="1"/>
  <c r="N45" i="1"/>
  <c r="H45" i="1"/>
  <c r="AU44" i="1"/>
  <c r="AN44" i="1"/>
  <c r="AH44" i="1"/>
  <c r="AA44" i="1"/>
  <c r="U44" i="1"/>
  <c r="N44" i="1"/>
  <c r="H44" i="1"/>
  <c r="AU43" i="1"/>
  <c r="AN43" i="1"/>
  <c r="AH43" i="1"/>
  <c r="AA43" i="1"/>
  <c r="U43" i="1"/>
  <c r="N43" i="1"/>
  <c r="H43" i="1"/>
  <c r="AU42" i="1"/>
  <c r="AN42" i="1"/>
  <c r="AH42" i="1"/>
  <c r="AA42" i="1"/>
  <c r="U42" i="1"/>
  <c r="N42" i="1"/>
  <c r="H42" i="1"/>
  <c r="AU41" i="1"/>
  <c r="AN41" i="1"/>
  <c r="AH41" i="1"/>
  <c r="AA41" i="1"/>
  <c r="U41" i="1"/>
  <c r="N41" i="1"/>
  <c r="H41" i="1"/>
  <c r="AU40" i="1"/>
  <c r="AN40" i="1"/>
  <c r="AH40" i="1"/>
  <c r="AA40" i="1"/>
  <c r="U40" i="1"/>
  <c r="N40" i="1"/>
  <c r="H40" i="1"/>
  <c r="AU39" i="1"/>
  <c r="AN39" i="1"/>
  <c r="AH39" i="1"/>
  <c r="AA39" i="1"/>
  <c r="U39" i="1"/>
  <c r="N39" i="1"/>
  <c r="H39" i="1"/>
  <c r="AU38" i="1"/>
  <c r="AN38" i="1"/>
  <c r="AH38" i="1"/>
  <c r="AA38" i="1"/>
  <c r="U38" i="1"/>
  <c r="N38" i="1"/>
  <c r="H38" i="1"/>
  <c r="AU37" i="1"/>
  <c r="AN37" i="1"/>
  <c r="AH37" i="1"/>
  <c r="AA37" i="1"/>
  <c r="U37" i="1"/>
  <c r="N37" i="1"/>
  <c r="H37" i="1"/>
  <c r="AU36" i="1"/>
  <c r="AN36" i="1"/>
  <c r="AH36" i="1"/>
  <c r="AA36" i="1"/>
  <c r="U36" i="1"/>
  <c r="N36" i="1"/>
  <c r="H36" i="1"/>
  <c r="AU35" i="1"/>
  <c r="AN35" i="1"/>
  <c r="AH35" i="1"/>
  <c r="AA35" i="1"/>
  <c r="U35" i="1"/>
  <c r="N35" i="1"/>
  <c r="H35" i="1"/>
  <c r="AU34" i="1"/>
  <c r="AN34" i="1"/>
  <c r="AH34" i="1"/>
  <c r="AA34" i="1"/>
  <c r="U34" i="1"/>
  <c r="N34" i="1"/>
  <c r="H34" i="1"/>
  <c r="AU33" i="1"/>
  <c r="AN33" i="1"/>
  <c r="AH33" i="1"/>
  <c r="AA33" i="1"/>
  <c r="U33" i="1"/>
  <c r="N33" i="1"/>
  <c r="H33" i="1"/>
  <c r="BH32" i="1"/>
  <c r="BG32" i="1"/>
  <c r="BF32" i="1"/>
  <c r="BE32" i="1"/>
  <c r="BD32" i="1"/>
  <c r="BC32" i="1"/>
  <c r="BB32" i="1"/>
  <c r="BA32" i="1"/>
  <c r="AY32" i="1"/>
  <c r="AX32" i="1"/>
  <c r="AW32" i="1"/>
  <c r="AU32" i="1"/>
  <c r="AN32" i="1"/>
  <c r="AG32" i="1"/>
  <c r="AH32" i="1" s="1"/>
  <c r="AA32" i="1"/>
  <c r="U32" i="1"/>
  <c r="N32" i="1"/>
  <c r="H32" i="1"/>
  <c r="AU29" i="1"/>
  <c r="AN29" i="1"/>
  <c r="AH29" i="1"/>
  <c r="AA29" i="1"/>
  <c r="U29" i="1"/>
  <c r="N29" i="1"/>
  <c r="H29" i="1"/>
  <c r="AU28" i="1"/>
  <c r="AN28" i="1"/>
  <c r="AH28" i="1"/>
  <c r="AA28" i="1"/>
  <c r="U28" i="1"/>
  <c r="N28" i="1"/>
  <c r="H28" i="1"/>
  <c r="AU27" i="1"/>
  <c r="AN27" i="1"/>
  <c r="AH27" i="1"/>
  <c r="AA27" i="1"/>
  <c r="U27" i="1"/>
  <c r="N27" i="1"/>
  <c r="H27" i="1"/>
  <c r="AU26" i="1"/>
  <c r="AN26" i="1"/>
  <c r="AH26" i="1"/>
  <c r="AA26" i="1"/>
  <c r="U26" i="1"/>
  <c r="N26" i="1"/>
  <c r="H26" i="1"/>
  <c r="AU25" i="1"/>
  <c r="AN25" i="1"/>
  <c r="AH25" i="1"/>
  <c r="AA25" i="1"/>
  <c r="U25" i="1"/>
  <c r="N25" i="1"/>
  <c r="H25" i="1"/>
  <c r="AU24" i="1"/>
  <c r="AN24" i="1"/>
  <c r="AH24" i="1"/>
  <c r="AA24" i="1"/>
  <c r="U24" i="1"/>
  <c r="N24" i="1"/>
  <c r="H24" i="1"/>
  <c r="AU23" i="1"/>
  <c r="AN23" i="1"/>
  <c r="AH23" i="1"/>
  <c r="AA23" i="1"/>
  <c r="U23" i="1"/>
  <c r="N23" i="1"/>
  <c r="H23" i="1"/>
  <c r="AU22" i="1"/>
  <c r="AN22" i="1"/>
  <c r="AH22" i="1"/>
  <c r="AA22" i="1"/>
  <c r="U22" i="1"/>
  <c r="N22" i="1"/>
  <c r="H22" i="1"/>
  <c r="AU21" i="1"/>
  <c r="AN21" i="1"/>
  <c r="AH21" i="1"/>
  <c r="AA21" i="1"/>
  <c r="U21" i="1"/>
  <c r="N21" i="1"/>
  <c r="H21" i="1"/>
  <c r="AU20" i="1"/>
  <c r="AN20" i="1"/>
  <c r="AH20" i="1"/>
  <c r="AA20" i="1"/>
  <c r="U20" i="1"/>
  <c r="N20" i="1"/>
  <c r="H20" i="1"/>
  <c r="AU19" i="1"/>
  <c r="AN19" i="1"/>
  <c r="AH19" i="1"/>
  <c r="AA19" i="1"/>
  <c r="U19" i="1"/>
  <c r="N19" i="1"/>
  <c r="H19" i="1"/>
  <c r="AU18" i="1"/>
  <c r="AN18" i="1"/>
  <c r="AH18" i="1"/>
  <c r="AA18" i="1"/>
  <c r="U18" i="1"/>
  <c r="N18" i="1"/>
  <c r="H18" i="1"/>
  <c r="AU17" i="1"/>
  <c r="AN17" i="1"/>
  <c r="AH17" i="1"/>
  <c r="AA17" i="1"/>
  <c r="U17" i="1"/>
  <c r="N17" i="1"/>
  <c r="H17" i="1"/>
  <c r="AU16" i="1"/>
  <c r="AN16" i="1"/>
  <c r="AH16" i="1"/>
  <c r="AA16" i="1"/>
  <c r="U16" i="1"/>
  <c r="N16" i="1"/>
  <c r="H16" i="1"/>
  <c r="AU15" i="1"/>
  <c r="AN15" i="1"/>
  <c r="AH15" i="1"/>
  <c r="AA15" i="1"/>
  <c r="U15" i="1"/>
  <c r="N15" i="1"/>
  <c r="H15" i="1"/>
  <c r="AU14" i="1"/>
  <c r="AN14" i="1"/>
  <c r="AH14" i="1"/>
  <c r="AA14" i="1"/>
  <c r="U14" i="1"/>
  <c r="N14" i="1"/>
  <c r="H14" i="1"/>
  <c r="AU13" i="1"/>
  <c r="AN13" i="1"/>
  <c r="AH13" i="1"/>
  <c r="AA13" i="1"/>
  <c r="U13" i="1"/>
  <c r="N13" i="1"/>
  <c r="H13" i="1"/>
  <c r="AU12" i="1"/>
  <c r="AN12" i="1"/>
  <c r="AH12" i="1"/>
  <c r="AA12" i="1"/>
  <c r="U12" i="1"/>
  <c r="N12" i="1"/>
  <c r="H12" i="1"/>
  <c r="AU11" i="1"/>
  <c r="AN11" i="1"/>
  <c r="AH11" i="1"/>
  <c r="AA11" i="1"/>
  <c r="U11" i="1"/>
  <c r="N11" i="1"/>
  <c r="H11" i="1"/>
  <c r="AU10" i="1"/>
  <c r="AN10" i="1"/>
  <c r="AH10" i="1"/>
  <c r="AA10" i="1"/>
  <c r="U10" i="1"/>
  <c r="N10" i="1"/>
  <c r="H10" i="1"/>
  <c r="AU9" i="1"/>
  <c r="AN9" i="1"/>
  <c r="AH9" i="1"/>
  <c r="AA9" i="1"/>
  <c r="U9" i="1"/>
  <c r="N9" i="1"/>
  <c r="H9" i="1"/>
  <c r="AU8" i="1"/>
  <c r="AN8" i="1"/>
  <c r="AH8" i="1"/>
  <c r="AA8" i="1"/>
  <c r="U8" i="1"/>
  <c r="N8" i="1"/>
  <c r="H8" i="1"/>
  <c r="AU7" i="1"/>
  <c r="AN7" i="1"/>
  <c r="AH7" i="1"/>
  <c r="AA7" i="1"/>
  <c r="U7" i="1"/>
  <c r="N7" i="1"/>
  <c r="H7" i="1"/>
  <c r="AU6" i="1"/>
  <c r="AN6" i="1"/>
  <c r="AH6" i="1"/>
  <c r="AA6" i="1"/>
  <c r="U6" i="1"/>
  <c r="N6" i="1"/>
  <c r="H6" i="1"/>
  <c r="AU5" i="1"/>
  <c r="AN5" i="1"/>
  <c r="AH5" i="1"/>
  <c r="AA5" i="1"/>
  <c r="U5" i="1"/>
  <c r="N5" i="1"/>
  <c r="H5" i="1"/>
  <c r="AU4" i="1"/>
  <c r="AN4" i="1"/>
  <c r="AH4" i="1"/>
  <c r="AA4" i="1"/>
  <c r="U4" i="1"/>
  <c r="N4" i="1"/>
  <c r="H4" i="1"/>
  <c r="AU3" i="1"/>
  <c r="AN3" i="1"/>
  <c r="AH3" i="1"/>
  <c r="AA3" i="1"/>
  <c r="U3" i="1"/>
  <c r="N3" i="1"/>
  <c r="H3" i="1"/>
  <c r="BH2" i="1"/>
  <c r="BG2" i="1"/>
  <c r="BF2" i="1"/>
  <c r="BE2" i="1"/>
  <c r="BD2" i="1"/>
  <c r="BC2" i="1"/>
  <c r="BB2" i="1"/>
  <c r="BA2" i="1"/>
  <c r="AZ2" i="1"/>
  <c r="AY2" i="1"/>
  <c r="AX2" i="1"/>
  <c r="AW2" i="1"/>
  <c r="AU2" i="1"/>
  <c r="AN2" i="1"/>
  <c r="AH2" i="1"/>
  <c r="AA2" i="1"/>
  <c r="U2" i="1"/>
  <c r="N2" i="1"/>
  <c r="H2" i="1"/>
</calcChain>
</file>

<file path=xl/sharedStrings.xml><?xml version="1.0" encoding="utf-8"?>
<sst xmlns="http://schemas.openxmlformats.org/spreadsheetml/2006/main" count="1844" uniqueCount="69">
  <si>
    <t>/ae/</t>
  </si>
  <si>
    <t>Pat (dur)</t>
  </si>
  <si>
    <t>F1</t>
  </si>
  <si>
    <t>dB</t>
  </si>
  <si>
    <t>F2</t>
  </si>
  <si>
    <t>Bat (dur)</t>
  </si>
  <si>
    <t>/a/</t>
  </si>
  <si>
    <t>dot</t>
  </si>
  <si>
    <t>tot</t>
  </si>
  <si>
    <t>/i/</t>
  </si>
  <si>
    <t>heat</t>
  </si>
  <si>
    <t>eat</t>
  </si>
  <si>
    <t>/u/</t>
  </si>
  <si>
    <t>boot</t>
  </si>
  <si>
    <t>CONV</t>
  </si>
  <si>
    <t>AA</t>
  </si>
  <si>
    <t>MASK</t>
  </si>
  <si>
    <t>BP</t>
  </si>
  <si>
    <t>CT</t>
  </si>
  <si>
    <t>CF</t>
  </si>
  <si>
    <t>GMC</t>
  </si>
  <si>
    <t>GM</t>
  </si>
  <si>
    <t>HH</t>
  </si>
  <si>
    <t>HD</t>
  </si>
  <si>
    <t>KS</t>
  </si>
  <si>
    <t>LR</t>
  </si>
  <si>
    <t>SM</t>
  </si>
  <si>
    <t>WE</t>
  </si>
  <si>
    <t>WM</t>
  </si>
  <si>
    <t>BR</t>
  </si>
  <si>
    <t>No MASK</t>
  </si>
  <si>
    <t>Clear</t>
  </si>
  <si>
    <t>SIP</t>
  </si>
  <si>
    <t>C</t>
  </si>
  <si>
    <t>V</t>
  </si>
  <si>
    <t>SHIP</t>
  </si>
  <si>
    <t>FIT</t>
  </si>
  <si>
    <t>FEET</t>
  </si>
  <si>
    <t xml:space="preserve">Can </t>
  </si>
  <si>
    <t>CAN C</t>
  </si>
  <si>
    <t>TAN C</t>
  </si>
  <si>
    <t>TAN</t>
  </si>
  <si>
    <t>Duration</t>
  </si>
  <si>
    <t>Mean int</t>
  </si>
  <si>
    <t>Duation</t>
  </si>
  <si>
    <t>No</t>
  </si>
  <si>
    <t>na</t>
  </si>
  <si>
    <t>NA</t>
  </si>
  <si>
    <t>no</t>
  </si>
  <si>
    <t>con</t>
  </si>
  <si>
    <t>clear</t>
  </si>
  <si>
    <t>Ratio</t>
  </si>
  <si>
    <t>sip</t>
  </si>
  <si>
    <t>Speaker</t>
  </si>
  <si>
    <t>C_Duration</t>
  </si>
  <si>
    <t>C_Mean int</t>
  </si>
  <si>
    <t>V_Duration</t>
  </si>
  <si>
    <t>V_Mean int</t>
  </si>
  <si>
    <t>CV_Ratio</t>
  </si>
  <si>
    <t>Condition</t>
  </si>
  <si>
    <t>ConvMask</t>
  </si>
  <si>
    <t>ship</t>
  </si>
  <si>
    <t>fit</t>
  </si>
  <si>
    <t>feet</t>
  </si>
  <si>
    <t>can</t>
  </si>
  <si>
    <t>tan</t>
  </si>
  <si>
    <t>ConvNoMask</t>
  </si>
  <si>
    <t>ClearMask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</si>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</sst>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 applyAlignment="1"/>
    <xf numFmtId="0" fontId="9" fillId="0" borderId="0" xfId="0" applyFont="1"/>
    <xf numFmtId="0" fontId="3" fillId="0" borderId="0" xfId="0" applyFont="1"/>
    <xf numFmtId="0" fontId="3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00"/>
  <sheetViews>
    <sheetView topLeftCell="S1" workbookViewId="0">
      <selection activeCell="AO12" sqref="AO12"/>
    </sheetView>
  </sheetViews>
  <sheetFormatPr defaultColWidth="12.625" defaultRowHeight="15" customHeight="1" x14ac:dyDescent="0.25"/>
  <cols>
    <col min="1" max="7" width="7.625" customWidth="1"/>
    <col min="8" max="8" width="7.625" style="21" customWidth="1"/>
    <col min="9" max="13" width="7.625" customWidth="1"/>
    <col min="14" max="14" width="7.625" style="21" customWidth="1"/>
    <col min="15" max="20" width="7.625" customWidth="1"/>
    <col min="21" max="21" width="7.625" style="21" customWidth="1"/>
    <col min="22" max="26" width="7.625" customWidth="1"/>
    <col min="27" max="27" width="7.625" style="21" customWidth="1"/>
    <col min="28" max="33" width="7.625" customWidth="1"/>
    <col min="34" max="34" width="7.625" style="21" customWidth="1"/>
    <col min="35" max="39" width="7.625" customWidth="1"/>
    <col min="40" max="40" width="7.625" style="21" customWidth="1"/>
    <col min="41" max="46" width="7.625" customWidth="1"/>
    <col min="47" max="47" width="7.625" style="21" customWidth="1"/>
    <col min="48" max="64" width="7.625" customWidth="1"/>
  </cols>
  <sheetData>
    <row r="1" spans="1:7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51</v>
      </c>
      <c r="I1" s="1" t="s">
        <v>5</v>
      </c>
      <c r="J1" s="1" t="s">
        <v>2</v>
      </c>
      <c r="K1" s="1" t="s">
        <v>3</v>
      </c>
      <c r="L1" s="1" t="s">
        <v>4</v>
      </c>
      <c r="M1" s="1" t="s">
        <v>3</v>
      </c>
      <c r="N1" s="1" t="s">
        <v>51</v>
      </c>
      <c r="O1" s="1" t="s">
        <v>6</v>
      </c>
      <c r="P1" s="1" t="s">
        <v>7</v>
      </c>
      <c r="Q1" s="1" t="s">
        <v>2</v>
      </c>
      <c r="R1" s="1" t="s">
        <v>3</v>
      </c>
      <c r="S1" s="1" t="s">
        <v>4</v>
      </c>
      <c r="T1" s="1" t="s">
        <v>3</v>
      </c>
      <c r="U1" s="1" t="s">
        <v>51</v>
      </c>
      <c r="V1" s="1" t="s">
        <v>8</v>
      </c>
      <c r="W1" s="1" t="s">
        <v>2</v>
      </c>
      <c r="X1" s="1" t="s">
        <v>3</v>
      </c>
      <c r="Y1" s="1" t="s">
        <v>4</v>
      </c>
      <c r="Z1" s="1" t="s">
        <v>3</v>
      </c>
      <c r="AA1" s="1" t="s">
        <v>51</v>
      </c>
      <c r="AB1" s="1" t="s">
        <v>9</v>
      </c>
      <c r="AC1" s="1" t="s">
        <v>10</v>
      </c>
      <c r="AD1" s="1" t="s">
        <v>2</v>
      </c>
      <c r="AE1" s="1" t="s">
        <v>3</v>
      </c>
      <c r="AF1" s="1" t="s">
        <v>4</v>
      </c>
      <c r="AG1" s="1" t="s">
        <v>3</v>
      </c>
      <c r="AH1" s="1" t="s">
        <v>51</v>
      </c>
      <c r="AI1" s="1" t="s">
        <v>11</v>
      </c>
      <c r="AJ1" s="1" t="s">
        <v>2</v>
      </c>
      <c r="AK1" s="1" t="s">
        <v>3</v>
      </c>
      <c r="AL1" s="1" t="s">
        <v>4</v>
      </c>
      <c r="AM1" s="1" t="s">
        <v>3</v>
      </c>
      <c r="AN1" s="1" t="s">
        <v>51</v>
      </c>
      <c r="AO1" s="1" t="s">
        <v>12</v>
      </c>
      <c r="AP1" s="1" t="s">
        <v>13</v>
      </c>
      <c r="AQ1" s="1" t="s">
        <v>2</v>
      </c>
      <c r="AR1" s="1" t="s">
        <v>3</v>
      </c>
      <c r="AS1" s="1" t="s">
        <v>4</v>
      </c>
      <c r="AT1" s="1" t="s">
        <v>3</v>
      </c>
      <c r="AU1" s="1" t="s">
        <v>51</v>
      </c>
      <c r="AV1" s="1"/>
      <c r="AW1" s="1" t="s">
        <v>0</v>
      </c>
      <c r="AX1" s="1"/>
      <c r="AY1" s="1"/>
      <c r="AZ1" s="1" t="s">
        <v>6</v>
      </c>
      <c r="BA1" s="1"/>
      <c r="BB1" s="1"/>
      <c r="BC1" s="1" t="s">
        <v>9</v>
      </c>
      <c r="BD1" s="1"/>
      <c r="BE1" s="1"/>
      <c r="BF1" s="1" t="s">
        <v>12</v>
      </c>
      <c r="BG1" s="1"/>
      <c r="BH1" s="1"/>
      <c r="BI1" s="1"/>
      <c r="BJ1" s="1" t="s">
        <v>0</v>
      </c>
      <c r="BK1" s="1"/>
      <c r="BL1" s="1"/>
      <c r="BM1" t="s">
        <v>6</v>
      </c>
      <c r="BP1" t="s">
        <v>9</v>
      </c>
      <c r="BS1" t="s">
        <v>12</v>
      </c>
    </row>
    <row r="2" spans="1:74" x14ac:dyDescent="0.25">
      <c r="A2" s="1" t="s">
        <v>14</v>
      </c>
      <c r="B2" s="2" t="s">
        <v>15</v>
      </c>
      <c r="C2" s="2">
        <v>161.85900000000001</v>
      </c>
      <c r="D2" s="2">
        <v>1077</v>
      </c>
      <c r="E2" s="2">
        <v>-49</v>
      </c>
      <c r="F2" s="2">
        <v>1653</v>
      </c>
      <c r="G2" s="2">
        <v>-45.4</v>
      </c>
      <c r="H2" s="1">
        <f t="shared" ref="H2:H29" si="0">E2/G2</f>
        <v>1.079295154185022</v>
      </c>
      <c r="I2" s="2">
        <v>153.42400000000001</v>
      </c>
      <c r="J2" s="2">
        <v>1034</v>
      </c>
      <c r="K2" s="2">
        <v>-48</v>
      </c>
      <c r="L2" s="2">
        <v>1608</v>
      </c>
      <c r="M2" s="2">
        <v>-43.8</v>
      </c>
      <c r="N2" s="1">
        <f t="shared" ref="N2:N29" si="1">K2/M2</f>
        <v>1.0958904109589043</v>
      </c>
      <c r="P2" s="2">
        <v>247.46</v>
      </c>
      <c r="Q2" s="2">
        <v>775</v>
      </c>
      <c r="R2" s="2">
        <v>-62.8</v>
      </c>
      <c r="S2" s="2">
        <v>1078</v>
      </c>
      <c r="T2" s="2">
        <v>-59.7</v>
      </c>
      <c r="U2" s="1">
        <f t="shared" ref="U2:U29" si="2">R2/T2</f>
        <v>1.0519262981574538</v>
      </c>
      <c r="V2" s="2">
        <v>215.578</v>
      </c>
      <c r="W2" s="2">
        <v>818</v>
      </c>
      <c r="X2" s="2">
        <v>-60.3</v>
      </c>
      <c r="Y2" s="2">
        <v>1077</v>
      </c>
      <c r="Z2" s="2">
        <v>-54.7</v>
      </c>
      <c r="AA2" s="1">
        <f t="shared" ref="AA2:AA29" si="3">X2/Z2</f>
        <v>1.1023765996343691</v>
      </c>
      <c r="AC2" s="2">
        <v>185.32900000000001</v>
      </c>
      <c r="AD2" s="2">
        <v>367</v>
      </c>
      <c r="AE2" s="2">
        <v>-69.599999999999994</v>
      </c>
      <c r="AF2" s="2">
        <v>2903</v>
      </c>
      <c r="AG2" s="2">
        <v>-55.8</v>
      </c>
      <c r="AH2" s="1">
        <f t="shared" ref="AH2:AH29" si="4">AE2/AG2</f>
        <v>1.2473118279569892</v>
      </c>
      <c r="AI2" s="2">
        <v>182.65299999999999</v>
      </c>
      <c r="AJ2" s="2">
        <v>374</v>
      </c>
      <c r="AK2" s="2">
        <v>-70.099999999999994</v>
      </c>
      <c r="AL2" s="2">
        <v>2888</v>
      </c>
      <c r="AM2" s="2">
        <v>-58.5</v>
      </c>
      <c r="AN2" s="1">
        <f t="shared" ref="AN2:AN29" si="5">AK2/AM2</f>
        <v>1.1982905982905983</v>
      </c>
      <c r="AP2" s="2">
        <v>201.92699999999999</v>
      </c>
      <c r="AQ2" s="2">
        <v>431</v>
      </c>
      <c r="AR2" s="2">
        <v>-50.8</v>
      </c>
      <c r="AS2" s="2">
        <v>1680</v>
      </c>
      <c r="AT2" s="2">
        <v>-56.4</v>
      </c>
      <c r="AU2" s="1">
        <f t="shared" ref="AU2:AU29" si="6">AR2/AT2</f>
        <v>0.900709219858156</v>
      </c>
      <c r="AW2" s="2">
        <f t="shared" ref="AW2:AX2" si="7">AVERAGE(C2:C29,I2:I29)</f>
        <v>214.34117857142854</v>
      </c>
      <c r="AX2" s="2">
        <f t="shared" si="7"/>
        <v>911.625</v>
      </c>
      <c r="AY2" s="2">
        <f>AVERAGE(F2:F27,L2:L27)</f>
        <v>1679.1923076923076</v>
      </c>
      <c r="AZ2" s="2">
        <f t="shared" ref="AZ2:BA2" si="8">AVERAGE(P2:P29,V2:V29)</f>
        <v>228.95512499999995</v>
      </c>
      <c r="BA2" s="2">
        <f t="shared" si="8"/>
        <v>773.875</v>
      </c>
      <c r="BB2" s="2">
        <f>AVERAGE(S2:S29,Y2:Y29)</f>
        <v>1235.5</v>
      </c>
      <c r="BC2" s="2">
        <f t="shared" ref="BC2:BD2" si="9">AVERAGE(AC2:AC29,AI2:AI29)</f>
        <v>184.43037499999994</v>
      </c>
      <c r="BD2" s="2">
        <f t="shared" si="9"/>
        <v>383.57142857142856</v>
      </c>
      <c r="BE2" s="2">
        <f>AVERAGE(AF2:AF29,AL2:AL29)</f>
        <v>2931.1071428571427</v>
      </c>
      <c r="BF2" s="2">
        <f t="shared" ref="BF2:BG2" si="10">AVERAGE(AP2:AP29)</f>
        <v>197.39785714285708</v>
      </c>
      <c r="BG2" s="2">
        <f t="shared" si="10"/>
        <v>426.60714285714283</v>
      </c>
      <c r="BH2" s="2">
        <f>AVERAGE(AS2:AS29)</f>
        <v>1583.5357142857142</v>
      </c>
      <c r="BJ2">
        <v>214.34117857142854</v>
      </c>
      <c r="BK2">
        <v>911.625</v>
      </c>
      <c r="BL2">
        <v>1679.1923076923076</v>
      </c>
      <c r="BM2">
        <v>228.95512499999995</v>
      </c>
      <c r="BN2">
        <v>773.875</v>
      </c>
      <c r="BO2">
        <v>1235.5</v>
      </c>
      <c r="BP2">
        <v>184.43037499999994</v>
      </c>
      <c r="BQ2">
        <v>383.57142857142856</v>
      </c>
      <c r="BR2">
        <v>2931.1071428571427</v>
      </c>
      <c r="BS2">
        <v>197.39785714285708</v>
      </c>
      <c r="BT2">
        <v>426.60714285714283</v>
      </c>
      <c r="BU2">
        <v>1583.5357142857142</v>
      </c>
      <c r="BV2" t="s">
        <v>49</v>
      </c>
    </row>
    <row r="3" spans="1:74" x14ac:dyDescent="0.25">
      <c r="A3" s="1" t="s">
        <v>16</v>
      </c>
      <c r="C3" s="2">
        <v>196.59899999999999</v>
      </c>
      <c r="D3" s="2">
        <v>991</v>
      </c>
      <c r="E3" s="2">
        <v>-52.4</v>
      </c>
      <c r="F3" s="2">
        <v>1464</v>
      </c>
      <c r="G3" s="2">
        <v>-46.4</v>
      </c>
      <c r="H3" s="1">
        <f t="shared" si="0"/>
        <v>1.1293103448275863</v>
      </c>
      <c r="I3" s="2">
        <v>249.61500000000001</v>
      </c>
      <c r="J3" s="2">
        <v>1077</v>
      </c>
      <c r="K3" s="2">
        <v>-47.4</v>
      </c>
      <c r="L3" s="2">
        <v>1680</v>
      </c>
      <c r="M3" s="2">
        <v>-47.8</v>
      </c>
      <c r="N3" s="1">
        <f t="shared" si="1"/>
        <v>0.99163179916317989</v>
      </c>
      <c r="P3" s="2">
        <v>261.565</v>
      </c>
      <c r="Q3" s="2">
        <v>775</v>
      </c>
      <c r="R3" s="2">
        <v>-54.1</v>
      </c>
      <c r="S3" s="2">
        <v>1176</v>
      </c>
      <c r="T3" s="2">
        <v>-53.1</v>
      </c>
      <c r="U3" s="1">
        <f t="shared" si="2"/>
        <v>1.0188323917137476</v>
      </c>
      <c r="V3" s="2">
        <v>248.86600000000001</v>
      </c>
      <c r="W3" s="2">
        <v>775</v>
      </c>
      <c r="X3" s="2">
        <v>-55</v>
      </c>
      <c r="Y3" s="2">
        <v>1115</v>
      </c>
      <c r="Z3" s="2">
        <v>-48.5</v>
      </c>
      <c r="AA3" s="1">
        <f t="shared" si="3"/>
        <v>1.134020618556701</v>
      </c>
      <c r="AC3" s="2">
        <v>190.59</v>
      </c>
      <c r="AD3" s="2">
        <v>431</v>
      </c>
      <c r="AE3" s="2">
        <v>-73.8</v>
      </c>
      <c r="AF3" s="2">
        <v>2756</v>
      </c>
      <c r="AG3" s="2">
        <v>-56.3</v>
      </c>
      <c r="AH3" s="1">
        <f t="shared" si="4"/>
        <v>1.3108348134991119</v>
      </c>
      <c r="AI3" s="2">
        <v>209.34200000000001</v>
      </c>
      <c r="AJ3" s="2">
        <v>426</v>
      </c>
      <c r="AK3" s="2">
        <v>-69.2</v>
      </c>
      <c r="AL3" s="2">
        <v>2868</v>
      </c>
      <c r="AM3" s="2">
        <v>-58.6</v>
      </c>
      <c r="AN3" s="1">
        <f t="shared" si="5"/>
        <v>1.1808873720136519</v>
      </c>
      <c r="AP3" s="2">
        <v>209.81899999999999</v>
      </c>
      <c r="AQ3" s="2">
        <v>474</v>
      </c>
      <c r="AR3" s="2">
        <v>-62.6</v>
      </c>
      <c r="AS3" s="2">
        <v>1249</v>
      </c>
      <c r="AT3" s="2">
        <v>-79.8</v>
      </c>
      <c r="AU3" s="1">
        <f t="shared" si="6"/>
        <v>0.78446115288220553</v>
      </c>
      <c r="BJ3">
        <v>221.105625</v>
      </c>
      <c r="BK3">
        <v>942.10714285714289</v>
      </c>
      <c r="BL3">
        <v>1720.3076923076924</v>
      </c>
      <c r="BM3">
        <v>238.64860714285709</v>
      </c>
      <c r="BN3">
        <v>831.07142857142856</v>
      </c>
      <c r="BO3">
        <v>1334.4464285714287</v>
      </c>
      <c r="BP3">
        <v>186.04683928571427</v>
      </c>
      <c r="BQ3">
        <v>392.82142857142856</v>
      </c>
      <c r="BR3">
        <v>2926.9464285714284</v>
      </c>
      <c r="BS3">
        <v>196.37592857142857</v>
      </c>
      <c r="BT3">
        <v>413.60714285714283</v>
      </c>
      <c r="BU3">
        <v>1672.5</v>
      </c>
      <c r="BV3" t="s">
        <v>48</v>
      </c>
    </row>
    <row r="4" spans="1:74" x14ac:dyDescent="0.25">
      <c r="B4" s="2" t="s">
        <v>17</v>
      </c>
      <c r="C4" s="2">
        <v>226.87100000000001</v>
      </c>
      <c r="D4" s="2">
        <v>991</v>
      </c>
      <c r="E4" s="2">
        <v>-52.4</v>
      </c>
      <c r="F4" s="2">
        <v>1550</v>
      </c>
      <c r="G4" s="2">
        <v>-57</v>
      </c>
      <c r="H4" s="1">
        <f t="shared" si="0"/>
        <v>0.91929824561403506</v>
      </c>
      <c r="I4" s="2">
        <v>266.75700000000001</v>
      </c>
      <c r="J4" s="2">
        <v>920</v>
      </c>
      <c r="K4" s="2">
        <v>-52.6</v>
      </c>
      <c r="L4" s="2">
        <v>1550</v>
      </c>
      <c r="M4" s="2">
        <v>-59.9</v>
      </c>
      <c r="N4" s="1">
        <f t="shared" si="1"/>
        <v>0.87813021702838068</v>
      </c>
      <c r="P4" s="2">
        <v>335.89600000000002</v>
      </c>
      <c r="Q4" s="2">
        <v>689</v>
      </c>
      <c r="R4" s="2">
        <v>-59.1</v>
      </c>
      <c r="S4" s="2">
        <v>1070</v>
      </c>
      <c r="T4" s="2">
        <v>-56.1</v>
      </c>
      <c r="U4" s="1">
        <f t="shared" si="2"/>
        <v>1.053475935828877</v>
      </c>
      <c r="V4" s="2">
        <v>306.19</v>
      </c>
      <c r="W4" s="2">
        <v>775</v>
      </c>
      <c r="X4" s="2">
        <v>-54.1</v>
      </c>
      <c r="Y4" s="2">
        <v>1120</v>
      </c>
      <c r="Z4" s="2">
        <v>-64.599999999999994</v>
      </c>
      <c r="AA4" s="1">
        <f t="shared" si="3"/>
        <v>0.83746130030959764</v>
      </c>
      <c r="AC4" s="2">
        <v>188.685</v>
      </c>
      <c r="AD4" s="2">
        <v>431</v>
      </c>
      <c r="AE4" s="2">
        <v>-59.4</v>
      </c>
      <c r="AF4" s="2">
        <v>2799</v>
      </c>
      <c r="AG4" s="2">
        <v>-63.3</v>
      </c>
      <c r="AH4" s="1">
        <f t="shared" si="4"/>
        <v>0.93838862559241709</v>
      </c>
      <c r="AI4" s="2">
        <v>225.73699999999999</v>
      </c>
      <c r="AJ4" s="2">
        <v>431</v>
      </c>
      <c r="AK4" s="2">
        <v>-53.7</v>
      </c>
      <c r="AL4" s="2">
        <v>2756</v>
      </c>
      <c r="AM4" s="2">
        <v>-56.5</v>
      </c>
      <c r="AN4" s="1">
        <f t="shared" si="5"/>
        <v>0.95044247787610625</v>
      </c>
      <c r="AP4" s="2">
        <v>218.02699999999999</v>
      </c>
      <c r="AQ4" s="2">
        <v>388</v>
      </c>
      <c r="AR4" s="2">
        <v>-39.200000000000003</v>
      </c>
      <c r="AS4" s="2">
        <v>1766</v>
      </c>
      <c r="AT4" s="2">
        <v>-71.400000000000006</v>
      </c>
      <c r="AU4" s="1">
        <f t="shared" si="6"/>
        <v>0.5490196078431373</v>
      </c>
      <c r="BJ4">
        <v>208.75982142857146</v>
      </c>
      <c r="BK4">
        <v>955.67857142857144</v>
      </c>
      <c r="BL4">
        <v>1708.0961538461538</v>
      </c>
      <c r="BM4">
        <v>217.29529821428585</v>
      </c>
      <c r="BN4">
        <v>832.46428571428567</v>
      </c>
      <c r="BO4">
        <v>1324.4821428571429</v>
      </c>
      <c r="BP4">
        <v>181.50444642857141</v>
      </c>
      <c r="BQ4">
        <v>395.66071428571428</v>
      </c>
      <c r="BR4">
        <v>2933.8571428571427</v>
      </c>
      <c r="BS4">
        <v>187.77628571428568</v>
      </c>
      <c r="BT4">
        <v>419.57142857142856</v>
      </c>
      <c r="BU4">
        <v>1639.6785714285713</v>
      </c>
      <c r="BV4" t="s">
        <v>50</v>
      </c>
    </row>
    <row r="5" spans="1:74" x14ac:dyDescent="0.25">
      <c r="C5" s="2">
        <v>256.10000000000002</v>
      </c>
      <c r="D5" s="2">
        <v>991</v>
      </c>
      <c r="E5" s="2">
        <v>-47.2</v>
      </c>
      <c r="F5" s="2">
        <v>1766</v>
      </c>
      <c r="G5" s="2">
        <v>-55.4</v>
      </c>
      <c r="H5" s="1">
        <f t="shared" si="0"/>
        <v>0.85198555956678712</v>
      </c>
      <c r="I5" s="2">
        <v>244.30799999999999</v>
      </c>
      <c r="J5" s="2">
        <v>904</v>
      </c>
      <c r="K5" s="2">
        <v>-54</v>
      </c>
      <c r="L5" s="2">
        <v>1809</v>
      </c>
      <c r="M5" s="2">
        <v>-59.1</v>
      </c>
      <c r="N5" s="1">
        <f t="shared" si="1"/>
        <v>0.91370558375634514</v>
      </c>
      <c r="P5" s="2">
        <v>302.58499999999998</v>
      </c>
      <c r="Q5" s="2">
        <v>775</v>
      </c>
      <c r="R5" s="2">
        <v>-58.9</v>
      </c>
      <c r="S5" s="2">
        <v>1034</v>
      </c>
      <c r="T5" s="2">
        <v>-55.7</v>
      </c>
      <c r="U5" s="1">
        <f t="shared" si="2"/>
        <v>1.0574506283662477</v>
      </c>
      <c r="V5" s="2">
        <v>275.37400000000002</v>
      </c>
      <c r="W5" s="2">
        <v>818</v>
      </c>
      <c r="X5" s="2">
        <v>-55.7</v>
      </c>
      <c r="Y5" s="2">
        <v>1206</v>
      </c>
      <c r="Z5" s="2">
        <v>-61.6</v>
      </c>
      <c r="AA5" s="1">
        <f t="shared" si="3"/>
        <v>0.90422077922077926</v>
      </c>
      <c r="AC5" s="2">
        <v>231.51900000000001</v>
      </c>
      <c r="AD5" s="2">
        <v>431</v>
      </c>
      <c r="AE5" s="2">
        <v>-58.2</v>
      </c>
      <c r="AF5" s="2">
        <v>2713</v>
      </c>
      <c r="AG5" s="2">
        <v>-56.8</v>
      </c>
      <c r="AH5" s="1">
        <f t="shared" si="4"/>
        <v>1.0246478873239437</v>
      </c>
      <c r="AI5" s="2">
        <v>267.23399999999998</v>
      </c>
      <c r="AJ5" s="2">
        <v>388</v>
      </c>
      <c r="AK5" s="2">
        <v>-52.1</v>
      </c>
      <c r="AL5" s="2">
        <v>2713</v>
      </c>
      <c r="AM5" s="2">
        <v>-54.3</v>
      </c>
      <c r="AN5" s="1">
        <f t="shared" si="5"/>
        <v>0.95948434622467782</v>
      </c>
      <c r="AP5" s="2">
        <v>188.798</v>
      </c>
      <c r="AQ5" s="2">
        <v>388</v>
      </c>
      <c r="AR5" s="2">
        <v>-46.5</v>
      </c>
      <c r="AS5" s="2">
        <v>1938</v>
      </c>
      <c r="AT5" s="2">
        <v>-59.7</v>
      </c>
      <c r="AU5" s="1">
        <f t="shared" si="6"/>
        <v>0.77889447236180898</v>
      </c>
    </row>
    <row r="6" spans="1:74" x14ac:dyDescent="0.25">
      <c r="B6" s="2" t="s">
        <v>18</v>
      </c>
      <c r="C6" s="2">
        <v>229.184</v>
      </c>
      <c r="D6" s="2">
        <v>904</v>
      </c>
      <c r="E6" s="2">
        <v>-45.2</v>
      </c>
      <c r="F6" s="2">
        <v>1723</v>
      </c>
      <c r="G6" s="2">
        <v>-55.7</v>
      </c>
      <c r="H6" s="1">
        <f t="shared" si="0"/>
        <v>0.81149012567324952</v>
      </c>
      <c r="I6" s="2">
        <v>271.15600000000001</v>
      </c>
      <c r="J6" s="2">
        <v>904</v>
      </c>
      <c r="K6" s="2">
        <v>-43.2</v>
      </c>
      <c r="L6" s="2">
        <v>1680</v>
      </c>
      <c r="M6" s="2">
        <v>-59.2</v>
      </c>
      <c r="N6" s="1">
        <f t="shared" si="1"/>
        <v>0.72972972972972971</v>
      </c>
      <c r="P6" s="2">
        <v>288.88900000000001</v>
      </c>
      <c r="Q6" s="2">
        <v>732</v>
      </c>
      <c r="R6" s="2">
        <v>-56.2</v>
      </c>
      <c r="S6" s="2">
        <v>1077</v>
      </c>
      <c r="T6" s="2">
        <v>-63.4</v>
      </c>
      <c r="U6" s="1">
        <f t="shared" si="2"/>
        <v>0.88643533123028395</v>
      </c>
      <c r="V6" s="2">
        <v>266.84800000000001</v>
      </c>
      <c r="W6" s="2">
        <v>732</v>
      </c>
      <c r="X6" s="2">
        <v>-48.2</v>
      </c>
      <c r="Y6" s="2">
        <v>1163</v>
      </c>
      <c r="Z6" s="2">
        <v>-58</v>
      </c>
      <c r="AA6" s="1">
        <f t="shared" si="3"/>
        <v>0.83103448275862069</v>
      </c>
      <c r="AC6" s="2">
        <v>178.18600000000001</v>
      </c>
      <c r="AD6" s="2">
        <v>388</v>
      </c>
      <c r="AE6" s="2">
        <v>-50.8</v>
      </c>
      <c r="AF6" s="2">
        <v>2842</v>
      </c>
      <c r="AG6" s="2">
        <v>-53.5</v>
      </c>
      <c r="AH6" s="1">
        <f t="shared" si="4"/>
        <v>0.94953271028037378</v>
      </c>
      <c r="AI6" s="2">
        <v>255.64599999999999</v>
      </c>
      <c r="AJ6" s="2">
        <v>258</v>
      </c>
      <c r="AK6" s="2">
        <v>-46.3</v>
      </c>
      <c r="AL6" s="2">
        <v>3015</v>
      </c>
      <c r="AM6" s="2">
        <v>-56.9</v>
      </c>
      <c r="AN6" s="1">
        <f t="shared" si="5"/>
        <v>0.81370826010544817</v>
      </c>
      <c r="AP6" s="2">
        <v>253.87799999999999</v>
      </c>
      <c r="AQ6" s="2">
        <v>388</v>
      </c>
      <c r="AR6" s="2">
        <v>-49.1</v>
      </c>
      <c r="AS6" s="2">
        <v>1292</v>
      </c>
      <c r="AT6" s="2">
        <v>-70.2</v>
      </c>
      <c r="AU6" s="1">
        <f t="shared" si="6"/>
        <v>0.69943019943019946</v>
      </c>
      <c r="BK6" s="2"/>
      <c r="BL6" s="2"/>
    </row>
    <row r="7" spans="1:74" x14ac:dyDescent="0.25">
      <c r="C7" s="2">
        <v>262.17700000000002</v>
      </c>
      <c r="D7" s="2">
        <v>904</v>
      </c>
      <c r="E7" s="2">
        <v>-42.1</v>
      </c>
      <c r="F7" s="2">
        <v>1809</v>
      </c>
      <c r="G7" s="2">
        <v>-59.8</v>
      </c>
      <c r="H7" s="1">
        <f t="shared" si="0"/>
        <v>0.70401337792642149</v>
      </c>
      <c r="I7" s="2">
        <v>284.05900000000003</v>
      </c>
      <c r="J7" s="2">
        <v>861</v>
      </c>
      <c r="K7" s="2">
        <v>-47.2</v>
      </c>
      <c r="L7" s="2">
        <v>1507</v>
      </c>
      <c r="M7" s="2">
        <v>-60.8</v>
      </c>
      <c r="N7" s="1">
        <f t="shared" si="1"/>
        <v>0.77631578947368429</v>
      </c>
      <c r="P7" s="2">
        <v>292.22199999999998</v>
      </c>
      <c r="Q7" s="2">
        <v>775</v>
      </c>
      <c r="R7" s="2">
        <v>-44.7</v>
      </c>
      <c r="S7" s="2">
        <v>1163</v>
      </c>
      <c r="T7" s="2">
        <v>-49.6</v>
      </c>
      <c r="U7" s="1">
        <f t="shared" si="2"/>
        <v>0.90120967741935487</v>
      </c>
      <c r="V7" s="2">
        <v>250.499</v>
      </c>
      <c r="W7" s="2">
        <v>775</v>
      </c>
      <c r="X7" s="2">
        <v>-47.7</v>
      </c>
      <c r="Y7" s="2">
        <v>1206</v>
      </c>
      <c r="Z7" s="2">
        <v>-51.8</v>
      </c>
      <c r="AA7" s="1">
        <f t="shared" si="3"/>
        <v>0.92084942084942101</v>
      </c>
      <c r="AC7" s="2">
        <v>166.553</v>
      </c>
      <c r="AD7" s="2">
        <v>345</v>
      </c>
      <c r="AE7" s="2">
        <v>-50.5</v>
      </c>
      <c r="AF7" s="2">
        <v>2885</v>
      </c>
      <c r="AG7" s="2">
        <v>-49.4</v>
      </c>
      <c r="AH7" s="1">
        <f t="shared" si="4"/>
        <v>1.0222672064777327</v>
      </c>
      <c r="AI7" s="2">
        <v>226.077</v>
      </c>
      <c r="AJ7" s="2">
        <v>345</v>
      </c>
      <c r="AK7" s="2">
        <v>-50.5</v>
      </c>
      <c r="AL7" s="2">
        <v>2842</v>
      </c>
      <c r="AM7" s="2">
        <v>-51</v>
      </c>
      <c r="AN7" s="1">
        <f t="shared" si="5"/>
        <v>0.99019607843137258</v>
      </c>
      <c r="AP7" s="2">
        <v>244.785</v>
      </c>
      <c r="AQ7" s="2">
        <v>431</v>
      </c>
      <c r="AR7" s="2">
        <v>-42.5</v>
      </c>
      <c r="AS7" s="2">
        <v>1335</v>
      </c>
      <c r="AT7" s="2">
        <v>-60.3</v>
      </c>
      <c r="AU7" s="1">
        <f t="shared" si="6"/>
        <v>0.70480928689883915</v>
      </c>
      <c r="BK7" s="2"/>
      <c r="BL7" s="2"/>
    </row>
    <row r="8" spans="1:74" x14ac:dyDescent="0.25">
      <c r="B8" s="2" t="s">
        <v>19</v>
      </c>
      <c r="C8" s="2">
        <v>217.43799999999999</v>
      </c>
      <c r="D8" s="2">
        <v>904</v>
      </c>
      <c r="E8" s="2">
        <v>-36.700000000000003</v>
      </c>
      <c r="F8" s="2">
        <v>1852</v>
      </c>
      <c r="G8" s="2">
        <v>-44</v>
      </c>
      <c r="H8" s="1">
        <f t="shared" si="0"/>
        <v>0.83409090909090911</v>
      </c>
      <c r="I8" s="2">
        <v>211.74600000000001</v>
      </c>
      <c r="J8" s="2">
        <v>818</v>
      </c>
      <c r="K8" s="2">
        <v>-43.7</v>
      </c>
      <c r="L8" s="2">
        <v>1766</v>
      </c>
      <c r="M8" s="2">
        <v>-49.6</v>
      </c>
      <c r="N8" s="1">
        <f t="shared" si="1"/>
        <v>0.88104838709677424</v>
      </c>
      <c r="P8" s="2">
        <v>247.57400000000001</v>
      </c>
      <c r="Q8" s="2">
        <v>904</v>
      </c>
      <c r="R8" s="2">
        <v>-37.9</v>
      </c>
      <c r="S8" s="2">
        <v>1292</v>
      </c>
      <c r="T8" s="2">
        <v>-56.9</v>
      </c>
      <c r="U8" s="1">
        <f t="shared" si="2"/>
        <v>0.66608084358523723</v>
      </c>
      <c r="V8" s="2">
        <v>235.215</v>
      </c>
      <c r="W8" s="2">
        <v>861</v>
      </c>
      <c r="X8" s="2">
        <v>-38.1</v>
      </c>
      <c r="Y8" s="2">
        <v>1292</v>
      </c>
      <c r="Z8" s="2">
        <v>-49.1</v>
      </c>
      <c r="AA8" s="1">
        <f t="shared" si="3"/>
        <v>0.77596741344195519</v>
      </c>
      <c r="AC8" s="2">
        <v>217.596</v>
      </c>
      <c r="AD8" s="2">
        <v>431</v>
      </c>
      <c r="AE8" s="2">
        <v>-57.9</v>
      </c>
      <c r="AF8" s="2">
        <v>3187</v>
      </c>
      <c r="AG8" s="2">
        <v>-47.2</v>
      </c>
      <c r="AH8" s="1">
        <f t="shared" si="4"/>
        <v>1.2266949152542372</v>
      </c>
      <c r="AI8" s="2">
        <v>198.77600000000001</v>
      </c>
      <c r="AJ8" s="2">
        <v>474</v>
      </c>
      <c r="AK8" s="2">
        <v>-51.2</v>
      </c>
      <c r="AL8" s="2">
        <v>3101</v>
      </c>
      <c r="AM8" s="2">
        <v>-56</v>
      </c>
      <c r="AN8" s="1">
        <f t="shared" si="5"/>
        <v>0.91428571428571437</v>
      </c>
      <c r="AP8" s="2">
        <v>220.29499999999999</v>
      </c>
      <c r="AQ8" s="2">
        <v>474</v>
      </c>
      <c r="AR8" s="2">
        <v>-49.7</v>
      </c>
      <c r="AS8" s="2">
        <v>1809</v>
      </c>
      <c r="AT8" s="2">
        <v>-49.3</v>
      </c>
      <c r="AU8" s="1">
        <f t="shared" si="6"/>
        <v>1.0081135902636917</v>
      </c>
    </row>
    <row r="9" spans="1:74" x14ac:dyDescent="0.25">
      <c r="C9" s="2">
        <v>209.54599999999999</v>
      </c>
      <c r="D9" s="2">
        <v>904</v>
      </c>
      <c r="E9" s="2">
        <v>-41.2</v>
      </c>
      <c r="F9" s="2">
        <v>1809</v>
      </c>
      <c r="G9" s="2">
        <v>-49.9</v>
      </c>
      <c r="H9" s="1">
        <f t="shared" si="0"/>
        <v>0.82565130260521047</v>
      </c>
      <c r="I9" s="2">
        <v>237.86799999999999</v>
      </c>
      <c r="J9" s="2">
        <v>898</v>
      </c>
      <c r="K9" s="2">
        <v>-37.4</v>
      </c>
      <c r="L9" s="2">
        <v>1723</v>
      </c>
      <c r="M9" s="2">
        <v>-49.9</v>
      </c>
      <c r="N9" s="1">
        <f t="shared" si="1"/>
        <v>0.74949899799599196</v>
      </c>
      <c r="P9" s="2">
        <v>281.601</v>
      </c>
      <c r="Q9" s="2">
        <v>890</v>
      </c>
      <c r="R9" s="2">
        <v>-41</v>
      </c>
      <c r="S9" s="2">
        <v>1378</v>
      </c>
      <c r="T9" s="2">
        <v>-66.900000000000006</v>
      </c>
      <c r="U9" s="1">
        <f t="shared" si="2"/>
        <v>0.61285500747384147</v>
      </c>
      <c r="V9" s="2">
        <v>216.84800000000001</v>
      </c>
      <c r="W9" s="2">
        <v>879</v>
      </c>
      <c r="X9" s="2">
        <v>-39.299999999999997</v>
      </c>
      <c r="Y9" s="2">
        <v>1336</v>
      </c>
      <c r="Z9" s="2">
        <v>-53</v>
      </c>
      <c r="AA9" s="1">
        <f t="shared" si="3"/>
        <v>0.7415094339622641</v>
      </c>
      <c r="AC9" s="2">
        <v>199.93199999999999</v>
      </c>
      <c r="AD9" s="2">
        <v>388</v>
      </c>
      <c r="AE9" s="2">
        <v>-60.2</v>
      </c>
      <c r="AF9" s="2">
        <v>3101</v>
      </c>
      <c r="AG9" s="2">
        <v>-55.8</v>
      </c>
      <c r="AH9" s="1">
        <f t="shared" si="4"/>
        <v>1.0788530465949822</v>
      </c>
      <c r="AI9" s="2">
        <v>210.33799999999999</v>
      </c>
      <c r="AJ9" s="2">
        <v>487</v>
      </c>
      <c r="AK9" s="2">
        <v>-51.3</v>
      </c>
      <c r="AL9" s="2">
        <v>3046</v>
      </c>
      <c r="AM9" s="2">
        <v>-57.5</v>
      </c>
      <c r="AN9" s="1">
        <f t="shared" si="5"/>
        <v>0.89217391304347826</v>
      </c>
      <c r="AP9" s="2">
        <v>260.88400000000001</v>
      </c>
      <c r="AQ9" s="2">
        <v>460</v>
      </c>
      <c r="AR9" s="2">
        <v>-51.2</v>
      </c>
      <c r="AS9" s="2">
        <v>1826</v>
      </c>
      <c r="AT9" s="2">
        <v>-49.2</v>
      </c>
      <c r="AU9" s="1">
        <f t="shared" si="6"/>
        <v>1.0406504065040649</v>
      </c>
    </row>
    <row r="10" spans="1:74" x14ac:dyDescent="0.25">
      <c r="B10" s="2" t="s">
        <v>20</v>
      </c>
      <c r="C10" s="2">
        <v>242.041</v>
      </c>
      <c r="D10" s="2">
        <v>883</v>
      </c>
      <c r="E10" s="2">
        <v>-55.5</v>
      </c>
      <c r="F10" s="2">
        <v>1816</v>
      </c>
      <c r="G10" s="2">
        <v>-63.8</v>
      </c>
      <c r="H10" s="1">
        <f t="shared" si="0"/>
        <v>0.86990595611285271</v>
      </c>
      <c r="I10" s="2">
        <v>234.512</v>
      </c>
      <c r="J10" s="2">
        <v>920</v>
      </c>
      <c r="K10" s="2">
        <v>-42</v>
      </c>
      <c r="L10" s="2">
        <v>1793</v>
      </c>
      <c r="M10" s="2">
        <v>-51.4</v>
      </c>
      <c r="N10" s="1">
        <f t="shared" si="1"/>
        <v>0.81712062256809337</v>
      </c>
      <c r="P10" s="2">
        <v>266.12200000000001</v>
      </c>
      <c r="Q10" s="2">
        <v>603</v>
      </c>
      <c r="R10" s="2">
        <v>-60.4</v>
      </c>
      <c r="S10" s="2">
        <v>1113</v>
      </c>
      <c r="T10" s="2">
        <v>-58.4</v>
      </c>
      <c r="U10" s="1">
        <f t="shared" si="2"/>
        <v>1.0342465753424657</v>
      </c>
      <c r="V10" s="2">
        <v>231.33799999999999</v>
      </c>
      <c r="W10" s="2">
        <v>861</v>
      </c>
      <c r="X10" s="2">
        <v>-52.1</v>
      </c>
      <c r="Y10" s="2">
        <v>1378</v>
      </c>
      <c r="Z10" s="2">
        <v>-64.7</v>
      </c>
      <c r="AA10" s="1">
        <f t="shared" si="3"/>
        <v>0.80525502318392583</v>
      </c>
      <c r="AC10" s="2">
        <v>186.68899999999999</v>
      </c>
      <c r="AD10" s="2">
        <v>394</v>
      </c>
      <c r="AE10" s="2">
        <v>-54</v>
      </c>
      <c r="AF10" s="2">
        <v>2811</v>
      </c>
      <c r="AG10" s="2">
        <v>-50.8</v>
      </c>
      <c r="AH10" s="1">
        <f t="shared" si="4"/>
        <v>1.0629921259842521</v>
      </c>
      <c r="AI10" s="2">
        <v>172.22200000000001</v>
      </c>
      <c r="AJ10" s="2">
        <v>418</v>
      </c>
      <c r="AK10" s="2">
        <v>-55</v>
      </c>
      <c r="AL10" s="2">
        <v>2861</v>
      </c>
      <c r="AM10" s="2">
        <v>-49.2</v>
      </c>
      <c r="AN10" s="1">
        <f t="shared" si="5"/>
        <v>1.1178861788617886</v>
      </c>
      <c r="AP10" s="2">
        <v>207.82300000000001</v>
      </c>
      <c r="AQ10" s="2">
        <v>417</v>
      </c>
      <c r="AR10" s="2">
        <v>-47.7</v>
      </c>
      <c r="AS10" s="2">
        <v>1948</v>
      </c>
      <c r="AT10" s="2">
        <v>-63.8</v>
      </c>
      <c r="AU10" s="1">
        <f t="shared" si="6"/>
        <v>0.74764890282131669</v>
      </c>
    </row>
    <row r="11" spans="1:74" x14ac:dyDescent="0.25">
      <c r="C11" s="2">
        <v>254.21799999999999</v>
      </c>
      <c r="D11" s="2">
        <v>991</v>
      </c>
      <c r="E11" s="2">
        <v>-50.1</v>
      </c>
      <c r="F11" s="2">
        <v>1857</v>
      </c>
      <c r="G11" s="2">
        <v>-56.7</v>
      </c>
      <c r="H11" s="1">
        <f t="shared" si="0"/>
        <v>0.8835978835978836</v>
      </c>
      <c r="I11" s="2">
        <v>303.15199999999999</v>
      </c>
      <c r="J11" s="2">
        <v>908</v>
      </c>
      <c r="K11" s="2">
        <v>-44.7</v>
      </c>
      <c r="L11" s="2">
        <v>1780</v>
      </c>
      <c r="M11" s="2">
        <v>-61.4</v>
      </c>
      <c r="N11" s="1">
        <f t="shared" si="1"/>
        <v>0.72801302931596101</v>
      </c>
      <c r="P11" s="2">
        <v>247.86799999999999</v>
      </c>
      <c r="Q11" s="2">
        <v>732</v>
      </c>
      <c r="R11" s="2">
        <v>-59.1</v>
      </c>
      <c r="S11" s="2">
        <v>1378</v>
      </c>
      <c r="T11" s="2">
        <v>-67.400000000000006</v>
      </c>
      <c r="U11" s="1">
        <f t="shared" si="2"/>
        <v>0.8768545994065281</v>
      </c>
      <c r="V11" s="2">
        <v>288.05</v>
      </c>
      <c r="W11" s="2">
        <v>626</v>
      </c>
      <c r="X11" s="2">
        <v>-58.8</v>
      </c>
      <c r="Y11" s="2">
        <v>1163</v>
      </c>
      <c r="Z11" s="2">
        <v>-65.400000000000006</v>
      </c>
      <c r="AA11" s="1">
        <f t="shared" si="3"/>
        <v>0.89908256880733928</v>
      </c>
      <c r="AC11" s="2">
        <v>228.798</v>
      </c>
      <c r="AD11" s="2">
        <v>387</v>
      </c>
      <c r="AE11" s="2">
        <v>-47.9</v>
      </c>
      <c r="AF11" s="2">
        <v>2809</v>
      </c>
      <c r="AG11" s="2">
        <v>-55.5</v>
      </c>
      <c r="AH11" s="1">
        <f t="shared" si="4"/>
        <v>0.86306306306306302</v>
      </c>
      <c r="AI11" s="2">
        <v>203.35599999999999</v>
      </c>
      <c r="AJ11" s="2">
        <v>387</v>
      </c>
      <c r="AK11" s="2">
        <v>-52.1</v>
      </c>
      <c r="AL11" s="2">
        <v>2948</v>
      </c>
      <c r="AM11" s="2">
        <v>-53.3</v>
      </c>
      <c r="AN11" s="1">
        <f t="shared" si="5"/>
        <v>0.97748592870544093</v>
      </c>
      <c r="AP11" s="2">
        <v>222.358</v>
      </c>
      <c r="AQ11" s="2">
        <v>388</v>
      </c>
      <c r="AR11" s="2">
        <v>-43.7</v>
      </c>
      <c r="AS11" s="2">
        <v>2141</v>
      </c>
      <c r="AT11" s="2">
        <v>-59</v>
      </c>
      <c r="AU11" s="1">
        <f t="shared" si="6"/>
        <v>0.74067796610169501</v>
      </c>
    </row>
    <row r="12" spans="1:74" x14ac:dyDescent="0.25">
      <c r="B12" s="2" t="s">
        <v>21</v>
      </c>
      <c r="C12" s="2">
        <v>175.351</v>
      </c>
      <c r="D12" s="2">
        <v>904</v>
      </c>
      <c r="E12" s="2">
        <v>-55.2</v>
      </c>
      <c r="F12" s="2">
        <v>1590</v>
      </c>
      <c r="G12" s="2">
        <v>-46.1</v>
      </c>
      <c r="H12" s="1">
        <f t="shared" si="0"/>
        <v>1.1973969631236443</v>
      </c>
      <c r="I12" s="2">
        <v>188.39</v>
      </c>
      <c r="J12" s="2">
        <v>904</v>
      </c>
      <c r="K12" s="2">
        <v>-58.4</v>
      </c>
      <c r="L12" s="2">
        <v>1680</v>
      </c>
      <c r="M12" s="2">
        <v>-55.7</v>
      </c>
      <c r="N12" s="1">
        <f t="shared" si="1"/>
        <v>1.0484739676840216</v>
      </c>
      <c r="P12" s="2">
        <v>188.798</v>
      </c>
      <c r="Q12" s="2">
        <v>802</v>
      </c>
      <c r="R12" s="2">
        <v>-50.6</v>
      </c>
      <c r="S12" s="2">
        <v>1153</v>
      </c>
      <c r="T12" s="2">
        <v>-53.6</v>
      </c>
      <c r="U12" s="1">
        <f t="shared" si="2"/>
        <v>0.94402985074626866</v>
      </c>
      <c r="V12" s="2">
        <v>160.15899999999999</v>
      </c>
      <c r="W12" s="2">
        <v>731</v>
      </c>
      <c r="X12" s="2">
        <v>-50.8</v>
      </c>
      <c r="Y12" s="2">
        <v>1081</v>
      </c>
      <c r="Z12" s="2">
        <v>-54.2</v>
      </c>
      <c r="AA12" s="1">
        <f t="shared" si="3"/>
        <v>0.93726937269372679</v>
      </c>
      <c r="AC12" s="2">
        <v>173.06100000000001</v>
      </c>
      <c r="AD12" s="2">
        <v>333</v>
      </c>
      <c r="AE12" s="2">
        <v>-52</v>
      </c>
      <c r="AF12" s="2">
        <v>3043</v>
      </c>
      <c r="AG12" s="2">
        <v>-64.900000000000006</v>
      </c>
      <c r="AH12" s="1">
        <f t="shared" si="4"/>
        <v>0.80123266563944529</v>
      </c>
      <c r="AI12" s="2">
        <v>125.601</v>
      </c>
      <c r="AJ12" s="2">
        <v>417</v>
      </c>
      <c r="AK12" s="2">
        <v>-47.3</v>
      </c>
      <c r="AL12" s="2">
        <v>3219</v>
      </c>
      <c r="AM12" s="2">
        <v>-61.3</v>
      </c>
      <c r="AN12" s="1">
        <f t="shared" si="5"/>
        <v>0.77161500815660689</v>
      </c>
      <c r="AP12" s="2">
        <v>188.798</v>
      </c>
      <c r="AQ12" s="2">
        <v>394</v>
      </c>
      <c r="AR12" s="2">
        <v>-51.2</v>
      </c>
      <c r="AS12" s="2">
        <v>1501</v>
      </c>
      <c r="AT12" s="2">
        <v>-68.599999999999994</v>
      </c>
      <c r="AU12" s="1">
        <f t="shared" si="6"/>
        <v>0.74635568513119543</v>
      </c>
    </row>
    <row r="13" spans="1:74" x14ac:dyDescent="0.25">
      <c r="C13" s="2">
        <v>156.78</v>
      </c>
      <c r="D13" s="2">
        <v>818</v>
      </c>
      <c r="E13" s="2">
        <v>-46</v>
      </c>
      <c r="F13" s="2">
        <v>1593</v>
      </c>
      <c r="G13" s="2">
        <v>-48.9</v>
      </c>
      <c r="H13" s="1">
        <f t="shared" si="0"/>
        <v>0.94069529652351735</v>
      </c>
      <c r="I13" s="2">
        <v>196.46299999999999</v>
      </c>
      <c r="J13" s="2">
        <v>991</v>
      </c>
      <c r="K13" s="2">
        <v>-59.6</v>
      </c>
      <c r="L13" s="2">
        <v>1507</v>
      </c>
      <c r="M13" s="2">
        <v>-54.7</v>
      </c>
      <c r="N13" s="1">
        <f t="shared" si="1"/>
        <v>1.089579524680073</v>
      </c>
      <c r="P13" s="2">
        <v>112.063</v>
      </c>
      <c r="Q13" s="2">
        <v>625</v>
      </c>
      <c r="R13" s="2">
        <v>-58.2</v>
      </c>
      <c r="S13" s="2">
        <v>1334</v>
      </c>
      <c r="T13" s="2">
        <v>-62.6</v>
      </c>
      <c r="U13" s="1">
        <f t="shared" si="2"/>
        <v>0.92971246006389774</v>
      </c>
      <c r="V13" s="2">
        <v>124.49</v>
      </c>
      <c r="W13" s="2">
        <v>580</v>
      </c>
      <c r="X13" s="2">
        <v>-59</v>
      </c>
      <c r="Y13" s="2">
        <v>1229</v>
      </c>
      <c r="Z13" s="2">
        <v>-58.7</v>
      </c>
      <c r="AA13" s="1">
        <f t="shared" si="3"/>
        <v>1.0051107325383304</v>
      </c>
      <c r="AC13" s="2">
        <v>168.095</v>
      </c>
      <c r="AD13" s="2">
        <v>345</v>
      </c>
      <c r="AE13" s="2">
        <v>-51.8</v>
      </c>
      <c r="AF13" s="2">
        <v>3080</v>
      </c>
      <c r="AG13" s="2">
        <v>-77.7</v>
      </c>
      <c r="AH13" s="1">
        <f t="shared" si="4"/>
        <v>0.66666666666666663</v>
      </c>
      <c r="AI13" s="2">
        <v>181.22399999999999</v>
      </c>
      <c r="AJ13" s="2">
        <v>366</v>
      </c>
      <c r="AK13" s="2">
        <v>-52.7</v>
      </c>
      <c r="AL13" s="2">
        <v>3298</v>
      </c>
      <c r="AM13" s="2">
        <v>-69.099999999999994</v>
      </c>
      <c r="AN13" s="1">
        <f t="shared" si="5"/>
        <v>0.76266280752532567</v>
      </c>
      <c r="AP13" s="2">
        <v>162.29</v>
      </c>
      <c r="AQ13" s="2">
        <v>372</v>
      </c>
      <c r="AR13" s="2">
        <v>-44.7</v>
      </c>
      <c r="AS13" s="2">
        <v>1489</v>
      </c>
      <c r="AT13" s="2">
        <v>-65.7</v>
      </c>
      <c r="AU13" s="1">
        <f t="shared" si="6"/>
        <v>0.68036529680365299</v>
      </c>
    </row>
    <row r="14" spans="1:74" x14ac:dyDescent="0.25">
      <c r="B14" s="2" t="s">
        <v>22</v>
      </c>
      <c r="C14" s="2">
        <v>182.041</v>
      </c>
      <c r="D14" s="2">
        <v>769</v>
      </c>
      <c r="E14" s="2">
        <v>-47.7</v>
      </c>
      <c r="F14" s="2">
        <v>1877</v>
      </c>
      <c r="G14" s="2">
        <v>-45.8</v>
      </c>
      <c r="H14" s="1">
        <f t="shared" si="0"/>
        <v>1.0414847161572054</v>
      </c>
      <c r="I14" s="2">
        <v>216.96100000000001</v>
      </c>
      <c r="J14" s="2">
        <v>919</v>
      </c>
      <c r="K14" s="2">
        <v>-52.4</v>
      </c>
      <c r="L14" s="2">
        <v>2095</v>
      </c>
      <c r="M14" s="2">
        <v>-54.3</v>
      </c>
      <c r="N14" s="1">
        <f t="shared" si="1"/>
        <v>0.96500920810313073</v>
      </c>
      <c r="P14" s="2">
        <v>237.18799999999999</v>
      </c>
      <c r="Q14" s="2">
        <v>775</v>
      </c>
      <c r="R14" s="2">
        <v>-52.4</v>
      </c>
      <c r="S14" s="2">
        <v>1471</v>
      </c>
      <c r="T14" s="2">
        <v>-64.2</v>
      </c>
      <c r="U14" s="1">
        <f t="shared" si="2"/>
        <v>0.81619937694704048</v>
      </c>
      <c r="V14" s="2">
        <v>157.89099999999999</v>
      </c>
      <c r="W14" s="2">
        <v>757</v>
      </c>
      <c r="X14" s="2">
        <v>-55.6</v>
      </c>
      <c r="Y14" s="2">
        <v>1335</v>
      </c>
      <c r="Z14" s="2">
        <v>-59.2</v>
      </c>
      <c r="AA14" s="1">
        <f t="shared" si="3"/>
        <v>0.93918918918918914</v>
      </c>
      <c r="AC14" s="2">
        <v>130.99799999999999</v>
      </c>
      <c r="AD14" s="2">
        <v>288</v>
      </c>
      <c r="AE14" s="2">
        <v>-41.3</v>
      </c>
      <c r="AF14" s="2">
        <v>2877</v>
      </c>
      <c r="AG14" s="2">
        <v>-59.2</v>
      </c>
      <c r="AH14" s="1">
        <f t="shared" si="4"/>
        <v>0.69763513513513509</v>
      </c>
      <c r="AI14" s="2">
        <v>188.07300000000001</v>
      </c>
      <c r="AJ14" s="2">
        <v>309</v>
      </c>
      <c r="AK14" s="2">
        <v>-42.9</v>
      </c>
      <c r="AL14" s="2">
        <v>2880</v>
      </c>
      <c r="AM14" s="2">
        <v>-57.4</v>
      </c>
      <c r="AN14" s="1">
        <f t="shared" si="5"/>
        <v>0.7473867595818815</v>
      </c>
      <c r="AP14" s="2">
        <v>180</v>
      </c>
      <c r="AQ14" s="2">
        <v>443</v>
      </c>
      <c r="AR14" s="2">
        <v>-45.2</v>
      </c>
      <c r="AS14" s="2">
        <v>1688</v>
      </c>
      <c r="AT14" s="2">
        <v>-73.8</v>
      </c>
      <c r="AU14" s="1">
        <f t="shared" si="6"/>
        <v>0.61246612466124672</v>
      </c>
    </row>
    <row r="15" spans="1:74" x14ac:dyDescent="0.25">
      <c r="C15" s="2">
        <v>154.739</v>
      </c>
      <c r="D15" s="2">
        <v>757</v>
      </c>
      <c r="E15" s="2">
        <v>-55.6</v>
      </c>
      <c r="F15" s="2">
        <v>1618</v>
      </c>
      <c r="G15" s="2">
        <v>-50.2</v>
      </c>
      <c r="H15" s="1">
        <f t="shared" si="0"/>
        <v>1.1075697211155378</v>
      </c>
      <c r="I15" s="2">
        <v>224.512</v>
      </c>
      <c r="J15" s="2">
        <v>904</v>
      </c>
      <c r="K15" s="2">
        <v>-47.4</v>
      </c>
      <c r="L15" s="2">
        <v>1836</v>
      </c>
      <c r="M15" s="2">
        <v>-49.2</v>
      </c>
      <c r="N15" s="1">
        <f t="shared" si="1"/>
        <v>0.96341463414634143</v>
      </c>
      <c r="P15" s="2">
        <v>221.04300000000001</v>
      </c>
      <c r="Q15" s="2">
        <v>775</v>
      </c>
      <c r="R15" s="2">
        <v>-49.8</v>
      </c>
      <c r="S15" s="2">
        <v>1292</v>
      </c>
      <c r="T15" s="2">
        <v>-63.1</v>
      </c>
      <c r="U15" s="1">
        <f t="shared" si="2"/>
        <v>0.78922345483359735</v>
      </c>
      <c r="V15" s="2">
        <v>200.86199999999999</v>
      </c>
      <c r="W15" s="2">
        <v>775</v>
      </c>
      <c r="X15" s="2">
        <v>-52.6</v>
      </c>
      <c r="Y15" s="2">
        <v>1550</v>
      </c>
      <c r="Z15" s="2">
        <v>-62.6</v>
      </c>
      <c r="AA15" s="1">
        <f t="shared" si="3"/>
        <v>0.84025559105431313</v>
      </c>
      <c r="AC15" s="2">
        <v>179.45400000000001</v>
      </c>
      <c r="AD15" s="2">
        <v>273</v>
      </c>
      <c r="AE15" s="2">
        <v>-44.2</v>
      </c>
      <c r="AF15" s="2">
        <v>2810</v>
      </c>
      <c r="AG15" s="2">
        <v>-60.5</v>
      </c>
      <c r="AH15" s="1">
        <f t="shared" si="4"/>
        <v>0.73057851239669425</v>
      </c>
      <c r="AI15" s="2">
        <v>173.673</v>
      </c>
      <c r="AJ15" s="2">
        <v>326</v>
      </c>
      <c r="AK15" s="2">
        <v>-45.6</v>
      </c>
      <c r="AL15" s="2">
        <v>2850</v>
      </c>
      <c r="AM15" s="2">
        <v>-47.1</v>
      </c>
      <c r="AN15" s="1">
        <f t="shared" si="5"/>
        <v>0.96815286624203822</v>
      </c>
      <c r="AP15" s="2">
        <v>183.96799999999999</v>
      </c>
      <c r="AQ15" s="2">
        <v>458</v>
      </c>
      <c r="AR15" s="2">
        <v>-41.3</v>
      </c>
      <c r="AS15" s="2">
        <v>1722</v>
      </c>
      <c r="AT15" s="2">
        <v>-56.3</v>
      </c>
      <c r="AU15" s="1">
        <f t="shared" si="6"/>
        <v>0.73357015985790408</v>
      </c>
    </row>
    <row r="16" spans="1:74" x14ac:dyDescent="0.25">
      <c r="B16" s="2" t="s">
        <v>23</v>
      </c>
      <c r="C16" s="2">
        <v>214.649</v>
      </c>
      <c r="D16" s="2">
        <v>904</v>
      </c>
      <c r="E16" s="2">
        <v>-60.8</v>
      </c>
      <c r="F16" s="2">
        <v>1580</v>
      </c>
      <c r="G16" s="2">
        <v>-62.9</v>
      </c>
      <c r="H16" s="1">
        <f t="shared" si="0"/>
        <v>0.96661367249602537</v>
      </c>
      <c r="I16" s="2">
        <v>302.90199999999999</v>
      </c>
      <c r="J16" s="2">
        <v>991</v>
      </c>
      <c r="K16" s="2">
        <v>-55.1</v>
      </c>
      <c r="L16" s="2">
        <v>1728</v>
      </c>
      <c r="M16" s="2">
        <v>-52.9</v>
      </c>
      <c r="N16" s="1">
        <f t="shared" si="1"/>
        <v>1.0415879017013232</v>
      </c>
      <c r="P16" s="2">
        <v>291.95</v>
      </c>
      <c r="Q16" s="2">
        <v>834</v>
      </c>
      <c r="R16" s="2">
        <v>-57.1</v>
      </c>
      <c r="S16" s="2">
        <v>1163</v>
      </c>
      <c r="T16" s="2">
        <v>-56</v>
      </c>
      <c r="U16" s="1">
        <f t="shared" si="2"/>
        <v>1.0196428571428571</v>
      </c>
      <c r="V16" s="2">
        <v>254.172</v>
      </c>
      <c r="W16" s="2">
        <v>689</v>
      </c>
      <c r="X16" s="2">
        <v>-58.5</v>
      </c>
      <c r="Y16" s="2">
        <v>1120</v>
      </c>
      <c r="Z16" s="2">
        <v>-54.1</v>
      </c>
      <c r="AA16" s="1">
        <f t="shared" si="3"/>
        <v>1.0813308687615526</v>
      </c>
      <c r="AC16" s="2">
        <v>178.25399999999999</v>
      </c>
      <c r="AD16" s="2">
        <v>369</v>
      </c>
      <c r="AE16" s="2">
        <v>-55.7</v>
      </c>
      <c r="AF16" s="2">
        <v>2889</v>
      </c>
      <c r="AG16" s="2">
        <v>-59.1</v>
      </c>
      <c r="AH16" s="1">
        <f t="shared" si="4"/>
        <v>0.94247038917089676</v>
      </c>
      <c r="AI16" s="2">
        <v>210.63499999999999</v>
      </c>
      <c r="AJ16" s="2">
        <v>421</v>
      </c>
      <c r="AK16" s="2">
        <v>-49.1</v>
      </c>
      <c r="AL16" s="2">
        <v>2965</v>
      </c>
      <c r="AM16" s="2">
        <v>-65.400000000000006</v>
      </c>
      <c r="AN16" s="1">
        <f t="shared" si="5"/>
        <v>0.75076452599388377</v>
      </c>
      <c r="AP16" s="2">
        <v>235.011</v>
      </c>
      <c r="AQ16" s="2">
        <v>463</v>
      </c>
      <c r="AR16" s="2">
        <v>-47.9</v>
      </c>
      <c r="AS16" s="2">
        <v>1424</v>
      </c>
      <c r="AT16" s="2">
        <v>-71.3</v>
      </c>
      <c r="AU16" s="1">
        <f t="shared" si="6"/>
        <v>0.67180925666199154</v>
      </c>
    </row>
    <row r="17" spans="1:61" x14ac:dyDescent="0.25">
      <c r="C17" s="2">
        <v>224.58</v>
      </c>
      <c r="D17" s="2">
        <v>775</v>
      </c>
      <c r="E17" s="2">
        <v>-58.9</v>
      </c>
      <c r="F17" s="2">
        <v>1703</v>
      </c>
      <c r="G17" s="2">
        <v>-52.4</v>
      </c>
      <c r="H17" s="1">
        <f t="shared" si="0"/>
        <v>1.1240458015267176</v>
      </c>
      <c r="I17" s="2">
        <v>266.327</v>
      </c>
      <c r="J17" s="2">
        <v>991</v>
      </c>
      <c r="K17" s="2">
        <v>-52.5</v>
      </c>
      <c r="L17" s="2">
        <v>1744</v>
      </c>
      <c r="M17" s="2">
        <v>-52</v>
      </c>
      <c r="N17" s="1">
        <f t="shared" si="1"/>
        <v>1.0096153846153846</v>
      </c>
      <c r="P17" s="2">
        <v>275.73700000000002</v>
      </c>
      <c r="Q17" s="2">
        <v>854</v>
      </c>
      <c r="R17" s="2">
        <v>-46.8</v>
      </c>
      <c r="S17" s="2">
        <v>1206</v>
      </c>
      <c r="T17" s="2">
        <v>-58.1</v>
      </c>
      <c r="U17" s="1">
        <f t="shared" si="2"/>
        <v>0.80550774526678137</v>
      </c>
      <c r="V17" s="2">
        <v>276.10000000000002</v>
      </c>
      <c r="W17" s="2">
        <v>787</v>
      </c>
      <c r="X17" s="2">
        <v>-50</v>
      </c>
      <c r="Y17" s="2">
        <v>1200</v>
      </c>
      <c r="Z17" s="2">
        <v>-57.8</v>
      </c>
      <c r="AA17" s="1">
        <f t="shared" si="3"/>
        <v>0.86505190311418689</v>
      </c>
      <c r="AC17" s="2">
        <v>192.69800000000001</v>
      </c>
      <c r="AD17" s="2">
        <v>417</v>
      </c>
      <c r="AE17" s="2">
        <v>-50</v>
      </c>
      <c r="AF17" s="2">
        <v>2814</v>
      </c>
      <c r="AG17" s="2">
        <v>-68.3</v>
      </c>
      <c r="AH17" s="1">
        <f t="shared" si="4"/>
        <v>0.7320644216691069</v>
      </c>
      <c r="AI17" s="2">
        <v>216.73500000000001</v>
      </c>
      <c r="AJ17" s="2">
        <v>427</v>
      </c>
      <c r="AK17" s="2">
        <v>-46.4</v>
      </c>
      <c r="AL17" s="2">
        <v>3013</v>
      </c>
      <c r="AM17" s="2">
        <v>-67.400000000000006</v>
      </c>
      <c r="AN17" s="1">
        <f t="shared" si="5"/>
        <v>0.688427299703264</v>
      </c>
      <c r="AP17" s="2">
        <v>186.93899999999999</v>
      </c>
      <c r="AQ17" s="2">
        <v>446</v>
      </c>
      <c r="AR17" s="2">
        <v>-45.1</v>
      </c>
      <c r="AS17" s="2">
        <v>1466</v>
      </c>
      <c r="AT17" s="2">
        <v>-73.8</v>
      </c>
      <c r="AU17" s="1">
        <f t="shared" si="6"/>
        <v>0.61111111111111116</v>
      </c>
    </row>
    <row r="18" spans="1:61" x14ac:dyDescent="0.25">
      <c r="B18" s="2" t="s">
        <v>24</v>
      </c>
      <c r="C18" s="2">
        <v>177.82300000000001</v>
      </c>
      <c r="D18" s="2">
        <v>813</v>
      </c>
      <c r="E18" s="2">
        <v>-36.6</v>
      </c>
      <c r="F18" s="2">
        <v>1443</v>
      </c>
      <c r="G18" s="2">
        <v>-26.5</v>
      </c>
      <c r="H18" s="1">
        <f t="shared" si="0"/>
        <v>1.3811320754716983</v>
      </c>
      <c r="I18" s="2">
        <v>167.34700000000001</v>
      </c>
      <c r="J18" s="2">
        <v>711</v>
      </c>
      <c r="K18" s="2">
        <v>-40.4</v>
      </c>
      <c r="L18" s="2">
        <v>1486</v>
      </c>
      <c r="M18" s="2">
        <v>-33.700000000000003</v>
      </c>
      <c r="N18" s="1">
        <f t="shared" si="1"/>
        <v>1.1988130563798218</v>
      </c>
      <c r="P18" s="2">
        <v>245.39699999999999</v>
      </c>
      <c r="Q18" s="2">
        <v>661</v>
      </c>
      <c r="R18" s="2">
        <v>-24.5</v>
      </c>
      <c r="S18" s="2">
        <v>1131</v>
      </c>
      <c r="T18" s="2">
        <v>-30.7</v>
      </c>
      <c r="U18" s="1">
        <f t="shared" si="2"/>
        <v>0.79804560260586321</v>
      </c>
      <c r="V18" s="2">
        <v>235.011</v>
      </c>
      <c r="W18" s="2">
        <v>675</v>
      </c>
      <c r="X18" s="2">
        <v>-42.4</v>
      </c>
      <c r="Y18" s="2">
        <v>1104</v>
      </c>
      <c r="Z18" s="2">
        <v>-32.700000000000003</v>
      </c>
      <c r="AA18" s="1">
        <f t="shared" si="3"/>
        <v>1.2966360856269112</v>
      </c>
      <c r="AC18" s="2">
        <v>142.21799999999999</v>
      </c>
      <c r="AD18" s="2">
        <v>291</v>
      </c>
      <c r="AE18" s="2">
        <v>-46.5</v>
      </c>
      <c r="AF18" s="2">
        <v>2864</v>
      </c>
      <c r="AG18" s="2">
        <v>-53.4</v>
      </c>
      <c r="AH18" s="1">
        <f t="shared" si="4"/>
        <v>0.8707865168539326</v>
      </c>
      <c r="AI18" s="2">
        <v>189.79599999999999</v>
      </c>
      <c r="AJ18" s="2">
        <v>292</v>
      </c>
      <c r="AK18" s="2">
        <v>-46.1</v>
      </c>
      <c r="AL18" s="2">
        <v>2630</v>
      </c>
      <c r="AM18" s="2">
        <v>-56.8</v>
      </c>
      <c r="AN18" s="1">
        <f t="shared" si="5"/>
        <v>0.81161971830985924</v>
      </c>
      <c r="AP18" s="2">
        <v>164.49</v>
      </c>
      <c r="AQ18" s="2">
        <v>364</v>
      </c>
      <c r="AR18" s="2">
        <v>-37.9</v>
      </c>
      <c r="AS18" s="2">
        <v>1067</v>
      </c>
      <c r="AT18" s="2">
        <v>-44.5</v>
      </c>
      <c r="AU18" s="1">
        <f t="shared" si="6"/>
        <v>0.85168539325842696</v>
      </c>
    </row>
    <row r="19" spans="1:61" x14ac:dyDescent="0.25">
      <c r="C19" s="2">
        <v>131.88200000000001</v>
      </c>
      <c r="D19" s="2">
        <v>711</v>
      </c>
      <c r="E19" s="2">
        <v>-31.7</v>
      </c>
      <c r="F19" s="2">
        <v>1098</v>
      </c>
      <c r="G19" s="2">
        <v>-33.9</v>
      </c>
      <c r="H19" s="1">
        <f t="shared" si="0"/>
        <v>0.93510324483775809</v>
      </c>
      <c r="I19" s="2">
        <v>209.524</v>
      </c>
      <c r="J19" s="2">
        <v>699</v>
      </c>
      <c r="K19" s="2">
        <v>-38.6</v>
      </c>
      <c r="L19" s="2">
        <v>1163</v>
      </c>
      <c r="M19" s="2">
        <v>-34.9</v>
      </c>
      <c r="N19" s="1">
        <f t="shared" si="1"/>
        <v>1.1060171919770774</v>
      </c>
      <c r="P19" s="2">
        <v>184.12700000000001</v>
      </c>
      <c r="Q19" s="2">
        <v>662</v>
      </c>
      <c r="R19" s="2">
        <v>-27.3</v>
      </c>
      <c r="S19" s="2">
        <v>1140</v>
      </c>
      <c r="T19" s="2">
        <v>-26.8</v>
      </c>
      <c r="U19" s="1">
        <f t="shared" si="2"/>
        <v>1.0186567164179106</v>
      </c>
      <c r="V19" s="2">
        <v>208.209</v>
      </c>
      <c r="W19" s="2">
        <v>668</v>
      </c>
      <c r="X19" s="2">
        <v>-45.3</v>
      </c>
      <c r="Y19" s="2">
        <v>1103</v>
      </c>
      <c r="Z19" s="2">
        <v>-30.8</v>
      </c>
      <c r="AA19" s="1">
        <f t="shared" si="3"/>
        <v>1.4707792207792207</v>
      </c>
      <c r="AC19" s="2">
        <v>164.036</v>
      </c>
      <c r="AD19" s="2">
        <v>516</v>
      </c>
      <c r="AE19" s="2">
        <v>-57.4</v>
      </c>
      <c r="AF19" s="2">
        <v>3066</v>
      </c>
      <c r="AG19" s="2">
        <v>-56</v>
      </c>
      <c r="AH19" s="1">
        <f t="shared" si="4"/>
        <v>1.0249999999999999</v>
      </c>
      <c r="AI19" s="2">
        <v>187.8</v>
      </c>
      <c r="AJ19" s="2">
        <v>277</v>
      </c>
      <c r="AK19" s="2">
        <v>-49.6</v>
      </c>
      <c r="AL19" s="2">
        <v>2584</v>
      </c>
      <c r="AM19" s="2">
        <v>-56.9</v>
      </c>
      <c r="AN19" s="1">
        <f t="shared" si="5"/>
        <v>0.87170474516695962</v>
      </c>
      <c r="AP19" s="2">
        <v>166.03200000000001</v>
      </c>
      <c r="AQ19" s="2">
        <v>369</v>
      </c>
      <c r="AR19" s="2">
        <v>-45.6</v>
      </c>
      <c r="AS19" s="2">
        <v>947</v>
      </c>
      <c r="AT19" s="2">
        <v>-62.7</v>
      </c>
      <c r="AU19" s="1">
        <f t="shared" si="6"/>
        <v>0.72727272727272729</v>
      </c>
    </row>
    <row r="20" spans="1:61" x14ac:dyDescent="0.25">
      <c r="B20" s="2" t="s">
        <v>25</v>
      </c>
      <c r="C20" s="2">
        <v>224.059</v>
      </c>
      <c r="D20" s="2">
        <v>976</v>
      </c>
      <c r="E20" s="2">
        <v>-37.299999999999997</v>
      </c>
      <c r="F20" s="2">
        <v>1785</v>
      </c>
      <c r="G20" s="2">
        <v>-38.299999999999997</v>
      </c>
      <c r="H20" s="1">
        <f t="shared" si="0"/>
        <v>0.97389033942558745</v>
      </c>
      <c r="I20" s="2">
        <v>237.8</v>
      </c>
      <c r="J20" s="2">
        <v>1027</v>
      </c>
      <c r="K20" s="2">
        <v>-34.799999999999997</v>
      </c>
      <c r="L20" s="2">
        <v>1662</v>
      </c>
      <c r="M20" s="2">
        <v>-40.1</v>
      </c>
      <c r="N20" s="1">
        <f t="shared" si="1"/>
        <v>0.86783042394014953</v>
      </c>
      <c r="P20" s="2">
        <v>239.02500000000001</v>
      </c>
      <c r="Q20" s="2">
        <v>877</v>
      </c>
      <c r="R20" s="2">
        <v>-37</v>
      </c>
      <c r="S20" s="2">
        <v>1348</v>
      </c>
      <c r="T20" s="2">
        <v>-50.5</v>
      </c>
      <c r="U20" s="1">
        <f t="shared" si="2"/>
        <v>0.73267326732673266</v>
      </c>
      <c r="V20" s="2">
        <v>198.16300000000001</v>
      </c>
      <c r="W20" s="2">
        <v>995</v>
      </c>
      <c r="X20" s="2">
        <v>-45.8</v>
      </c>
      <c r="Y20" s="2">
        <v>1292</v>
      </c>
      <c r="Z20" s="2">
        <v>-51.2</v>
      </c>
      <c r="AA20" s="1">
        <f t="shared" si="3"/>
        <v>0.89453124999999989</v>
      </c>
      <c r="AC20" s="2">
        <v>161.81399999999999</v>
      </c>
      <c r="AD20" s="2">
        <v>474</v>
      </c>
      <c r="AE20" s="2">
        <v>-61.6</v>
      </c>
      <c r="AF20" s="2">
        <v>2925</v>
      </c>
      <c r="AG20" s="2">
        <v>-45.7</v>
      </c>
      <c r="AH20" s="1">
        <f t="shared" si="4"/>
        <v>1.347921225382932</v>
      </c>
      <c r="AI20" s="2">
        <v>200.20400000000001</v>
      </c>
      <c r="AJ20" s="2">
        <v>451</v>
      </c>
      <c r="AK20" s="2">
        <v>-43.6</v>
      </c>
      <c r="AL20" s="2">
        <v>2876</v>
      </c>
      <c r="AM20" s="2">
        <v>-46.9</v>
      </c>
      <c r="AN20" s="1">
        <f t="shared" si="5"/>
        <v>0.92963752665245203</v>
      </c>
      <c r="AP20" s="2">
        <v>184.785</v>
      </c>
      <c r="AQ20" s="2">
        <v>446</v>
      </c>
      <c r="AR20" s="2">
        <v>-45.1</v>
      </c>
      <c r="AS20" s="2">
        <v>1466</v>
      </c>
      <c r="AT20" s="2">
        <v>-73.7</v>
      </c>
      <c r="AU20" s="1">
        <f t="shared" si="6"/>
        <v>0.61194029850746268</v>
      </c>
    </row>
    <row r="21" spans="1:61" ht="15.75" customHeight="1" x14ac:dyDescent="0.25">
      <c r="C21" s="2">
        <v>190.74799999999999</v>
      </c>
      <c r="D21" s="2">
        <v>1039</v>
      </c>
      <c r="E21" s="2">
        <v>-29.9</v>
      </c>
      <c r="F21" s="2">
        <v>1677</v>
      </c>
      <c r="G21" s="2">
        <v>-35.700000000000003</v>
      </c>
      <c r="H21" s="1">
        <f t="shared" si="0"/>
        <v>0.83753501400560215</v>
      </c>
      <c r="I21" s="2">
        <v>203.107</v>
      </c>
      <c r="J21" s="2">
        <v>1060</v>
      </c>
      <c r="K21" s="2">
        <v>-34.1</v>
      </c>
      <c r="L21" s="2">
        <v>1738</v>
      </c>
      <c r="M21" s="2">
        <v>-39.9</v>
      </c>
      <c r="N21" s="1">
        <f t="shared" si="1"/>
        <v>0.85463659147869686</v>
      </c>
      <c r="P21" s="2">
        <v>229.61500000000001</v>
      </c>
      <c r="Q21" s="2">
        <v>946</v>
      </c>
      <c r="R21" s="2">
        <v>-38.5</v>
      </c>
      <c r="S21" s="2">
        <v>1420</v>
      </c>
      <c r="T21" s="2">
        <v>-45.3</v>
      </c>
      <c r="U21" s="1">
        <f t="shared" si="2"/>
        <v>0.84988962472406182</v>
      </c>
      <c r="V21" s="2">
        <v>184.649</v>
      </c>
      <c r="W21" s="2">
        <v>922</v>
      </c>
      <c r="X21" s="2">
        <v>-46</v>
      </c>
      <c r="Y21" s="2">
        <v>1335</v>
      </c>
      <c r="Z21" s="2">
        <v>-51.6</v>
      </c>
      <c r="AA21" s="1">
        <f t="shared" si="3"/>
        <v>0.89147286821705429</v>
      </c>
      <c r="AC21" s="2">
        <v>155.30600000000001</v>
      </c>
      <c r="AD21" s="2">
        <v>447</v>
      </c>
      <c r="AE21" s="2">
        <v>-64.7</v>
      </c>
      <c r="AF21" s="2">
        <v>2931</v>
      </c>
      <c r="AG21" s="2">
        <v>-47.8</v>
      </c>
      <c r="AH21" s="1">
        <f t="shared" si="4"/>
        <v>1.3535564853556488</v>
      </c>
      <c r="AI21" s="2">
        <v>178.458</v>
      </c>
      <c r="AJ21" s="2">
        <v>480</v>
      </c>
      <c r="AK21" s="2">
        <v>-47.5</v>
      </c>
      <c r="AL21" s="2">
        <v>2887</v>
      </c>
      <c r="AM21" s="2">
        <v>-38.700000000000003</v>
      </c>
      <c r="AN21" s="1">
        <f t="shared" si="5"/>
        <v>1.2273901808785528</v>
      </c>
      <c r="AP21" s="2">
        <v>195.73699999999999</v>
      </c>
      <c r="AQ21" s="2">
        <v>441</v>
      </c>
      <c r="AR21" s="2">
        <v>-50.9</v>
      </c>
      <c r="AS21" s="2">
        <v>1724</v>
      </c>
      <c r="AT21" s="2">
        <v>-52.6</v>
      </c>
      <c r="AU21" s="1">
        <f t="shared" si="6"/>
        <v>0.96768060836501901</v>
      </c>
    </row>
    <row r="22" spans="1:61" ht="15.75" customHeight="1" x14ac:dyDescent="0.25">
      <c r="B22" s="2" t="s">
        <v>26</v>
      </c>
      <c r="C22" s="2">
        <v>207.93700000000001</v>
      </c>
      <c r="D22" s="2">
        <v>986</v>
      </c>
      <c r="E22" s="2">
        <v>-46.3</v>
      </c>
      <c r="F22" s="2">
        <v>1709</v>
      </c>
      <c r="G22" s="2">
        <v>-40.4</v>
      </c>
      <c r="H22" s="1">
        <f t="shared" si="0"/>
        <v>1.1460396039603959</v>
      </c>
      <c r="I22" s="2">
        <v>212.44900000000001</v>
      </c>
      <c r="J22" s="2">
        <v>1041</v>
      </c>
      <c r="K22" s="2">
        <v>-45.1</v>
      </c>
      <c r="L22" s="2">
        <v>1703</v>
      </c>
      <c r="M22" s="2">
        <v>-41.1</v>
      </c>
      <c r="N22" s="1">
        <f t="shared" si="1"/>
        <v>1.0973236009732361</v>
      </c>
      <c r="P22" s="2">
        <v>242.268</v>
      </c>
      <c r="Q22" s="2">
        <v>948</v>
      </c>
      <c r="R22" s="2">
        <v>-49.5</v>
      </c>
      <c r="S22" s="2">
        <v>1422</v>
      </c>
      <c r="T22" s="2">
        <v>-53.3</v>
      </c>
      <c r="U22" s="1">
        <f t="shared" si="2"/>
        <v>0.92870544090056295</v>
      </c>
      <c r="V22" s="2">
        <v>144.785</v>
      </c>
      <c r="W22" s="2">
        <v>974</v>
      </c>
      <c r="X22" s="2">
        <v>-50.6</v>
      </c>
      <c r="Y22" s="2">
        <v>1316</v>
      </c>
      <c r="Z22" s="2">
        <v>-58.1</v>
      </c>
      <c r="AA22" s="1">
        <f t="shared" si="3"/>
        <v>0.87091222030981064</v>
      </c>
      <c r="AC22" s="2">
        <v>108.98</v>
      </c>
      <c r="AD22" s="2">
        <v>385</v>
      </c>
      <c r="AE22" s="2">
        <v>-64.599999999999994</v>
      </c>
      <c r="AF22" s="2">
        <v>3063</v>
      </c>
      <c r="AG22" s="2">
        <v>-61.3</v>
      </c>
      <c r="AH22" s="1">
        <f t="shared" si="4"/>
        <v>1.0538336052202284</v>
      </c>
      <c r="AI22" s="2">
        <v>192.56200000000001</v>
      </c>
      <c r="AJ22" s="2">
        <v>320</v>
      </c>
      <c r="AK22" s="2">
        <v>-58.1</v>
      </c>
      <c r="AL22" s="2">
        <v>3009</v>
      </c>
      <c r="AM22" s="2">
        <v>-58.3</v>
      </c>
      <c r="AN22" s="1">
        <f t="shared" si="5"/>
        <v>0.99656946826758153</v>
      </c>
      <c r="AP22" s="2">
        <v>146.75700000000001</v>
      </c>
      <c r="AQ22" s="2">
        <v>464</v>
      </c>
      <c r="AR22" s="2">
        <v>-55.3</v>
      </c>
      <c r="AS22" s="2">
        <v>1792</v>
      </c>
      <c r="AT22" s="2">
        <v>-52.3</v>
      </c>
      <c r="AU22" s="1">
        <f t="shared" si="6"/>
        <v>1.0573613766730401</v>
      </c>
    </row>
    <row r="23" spans="1:61" ht="15.75" customHeight="1" x14ac:dyDescent="0.25">
      <c r="C23" s="2">
        <v>231.179</v>
      </c>
      <c r="D23" s="2">
        <v>1077</v>
      </c>
      <c r="E23" s="2">
        <v>-46.2</v>
      </c>
      <c r="F23" s="2">
        <v>1609</v>
      </c>
      <c r="G23" s="2">
        <v>-35.299999999999997</v>
      </c>
      <c r="H23" s="1">
        <f t="shared" si="0"/>
        <v>1.3087818696883855</v>
      </c>
      <c r="I23" s="2">
        <v>246.71199999999999</v>
      </c>
      <c r="J23" s="2">
        <v>1027</v>
      </c>
      <c r="K23" s="2">
        <v>-44</v>
      </c>
      <c r="L23" s="2">
        <v>1680</v>
      </c>
      <c r="M23" s="2">
        <v>-32.6</v>
      </c>
      <c r="N23" s="1">
        <f t="shared" si="1"/>
        <v>1.3496932515337423</v>
      </c>
      <c r="P23" s="2">
        <v>250.952</v>
      </c>
      <c r="Q23" s="2">
        <v>963</v>
      </c>
      <c r="R23" s="2">
        <v>-49</v>
      </c>
      <c r="S23" s="2">
        <v>1507</v>
      </c>
      <c r="T23" s="2">
        <v>-56.9</v>
      </c>
      <c r="U23" s="1">
        <f t="shared" si="2"/>
        <v>0.86115992970123023</v>
      </c>
      <c r="V23" s="2">
        <v>155.16999999999999</v>
      </c>
      <c r="W23" s="2">
        <v>991</v>
      </c>
      <c r="X23" s="2">
        <v>-53.8</v>
      </c>
      <c r="Y23" s="2">
        <v>1378</v>
      </c>
      <c r="Z23" s="2">
        <v>-52.9</v>
      </c>
      <c r="AA23" s="1">
        <f t="shared" si="3"/>
        <v>1.0170132325141776</v>
      </c>
      <c r="AC23" s="2">
        <v>110.63500000000001</v>
      </c>
      <c r="AD23" s="2">
        <v>463</v>
      </c>
      <c r="AE23" s="2">
        <v>-63.1</v>
      </c>
      <c r="AF23" s="2">
        <v>3199</v>
      </c>
      <c r="AG23" s="2">
        <v>-58</v>
      </c>
      <c r="AH23" s="1">
        <f t="shared" si="4"/>
        <v>1.0879310344827586</v>
      </c>
      <c r="AI23" s="2">
        <v>225.125</v>
      </c>
      <c r="AJ23" s="2">
        <v>529</v>
      </c>
      <c r="AK23" s="2">
        <v>-66.2</v>
      </c>
      <c r="AL23" s="2">
        <v>3283</v>
      </c>
      <c r="AM23" s="2">
        <v>-50.4</v>
      </c>
      <c r="AN23" s="1">
        <f t="shared" si="5"/>
        <v>1.3134920634920635</v>
      </c>
      <c r="AP23" s="2">
        <v>135.91800000000001</v>
      </c>
      <c r="AQ23" s="2">
        <v>475</v>
      </c>
      <c r="AR23" s="2">
        <v>-50.7</v>
      </c>
      <c r="AS23" s="2">
        <v>1767</v>
      </c>
      <c r="AT23" s="2">
        <v>-60.9</v>
      </c>
      <c r="AU23" s="1">
        <f t="shared" si="6"/>
        <v>0.83251231527093605</v>
      </c>
    </row>
    <row r="24" spans="1:61" ht="15.75" customHeight="1" x14ac:dyDescent="0.25">
      <c r="B24" s="4" t="s">
        <v>27</v>
      </c>
      <c r="C24" s="2">
        <v>162.08600000000001</v>
      </c>
      <c r="D24" s="2">
        <v>894</v>
      </c>
      <c r="E24" s="2">
        <v>-56.1</v>
      </c>
      <c r="F24" s="2">
        <v>1730</v>
      </c>
      <c r="G24" s="2">
        <v>-60.6</v>
      </c>
      <c r="H24" s="1">
        <f t="shared" si="0"/>
        <v>0.92574257425742579</v>
      </c>
      <c r="I24" s="2">
        <v>219.637</v>
      </c>
      <c r="J24" s="2">
        <v>774</v>
      </c>
      <c r="K24" s="2">
        <v>-66.7</v>
      </c>
      <c r="L24" s="2">
        <v>1798</v>
      </c>
      <c r="M24" s="2">
        <v>-65.099999999999994</v>
      </c>
      <c r="N24" s="1">
        <f t="shared" si="1"/>
        <v>1.0245775729646698</v>
      </c>
      <c r="P24" s="2">
        <v>210.68</v>
      </c>
      <c r="Q24" s="2">
        <v>644</v>
      </c>
      <c r="R24" s="2">
        <v>-61.9</v>
      </c>
      <c r="S24" s="2">
        <v>1307</v>
      </c>
      <c r="T24" s="2">
        <v>-67</v>
      </c>
      <c r="U24" s="1">
        <f t="shared" si="2"/>
        <v>0.92388059701492531</v>
      </c>
      <c r="V24" s="2">
        <v>163.99100000000001</v>
      </c>
      <c r="W24" s="2">
        <v>704</v>
      </c>
      <c r="X24" s="2">
        <v>-64.099999999999994</v>
      </c>
      <c r="Y24" s="2">
        <v>1335</v>
      </c>
      <c r="Z24" s="2">
        <v>-74.2</v>
      </c>
      <c r="AA24" s="1">
        <f t="shared" si="3"/>
        <v>0.86388140161725058</v>
      </c>
      <c r="AC24" s="2">
        <v>183.28800000000001</v>
      </c>
      <c r="AD24" s="2">
        <v>381</v>
      </c>
      <c r="AE24" s="2">
        <v>-55</v>
      </c>
      <c r="AF24" s="2">
        <v>3377</v>
      </c>
      <c r="AG24" s="2">
        <v>-77</v>
      </c>
      <c r="AH24" s="1">
        <f t="shared" si="4"/>
        <v>0.7142857142857143</v>
      </c>
      <c r="AI24" s="2">
        <v>162.56200000000001</v>
      </c>
      <c r="AJ24" s="2">
        <v>375</v>
      </c>
      <c r="AK24" s="2">
        <v>-58.4</v>
      </c>
      <c r="AL24" s="2">
        <v>2512</v>
      </c>
      <c r="AM24" s="2">
        <v>-64.400000000000006</v>
      </c>
      <c r="AN24" s="1">
        <f t="shared" si="5"/>
        <v>0.9068322981366459</v>
      </c>
      <c r="AP24" s="2">
        <v>175.76</v>
      </c>
      <c r="AQ24" s="2">
        <v>386</v>
      </c>
      <c r="AR24" s="2">
        <v>-42.5</v>
      </c>
      <c r="AS24" s="2">
        <v>1849</v>
      </c>
      <c r="AT24" s="2">
        <v>-71.2</v>
      </c>
      <c r="AU24" s="1">
        <f t="shared" si="6"/>
        <v>0.59691011235955049</v>
      </c>
    </row>
    <row r="25" spans="1:61" ht="15.75" customHeight="1" x14ac:dyDescent="0.25">
      <c r="C25" s="2">
        <v>168.005</v>
      </c>
      <c r="D25" s="2">
        <v>603</v>
      </c>
      <c r="E25" s="2">
        <v>-66.7</v>
      </c>
      <c r="F25" s="2">
        <v>1790</v>
      </c>
      <c r="G25" s="2">
        <v>-67.7</v>
      </c>
      <c r="H25" s="1">
        <f t="shared" si="0"/>
        <v>0.98522895125553911</v>
      </c>
      <c r="I25" s="2">
        <v>166.667</v>
      </c>
      <c r="J25" s="2">
        <v>754</v>
      </c>
      <c r="K25" s="2">
        <v>-62</v>
      </c>
      <c r="L25" s="2">
        <v>1859</v>
      </c>
      <c r="M25" s="2">
        <v>-60.9</v>
      </c>
      <c r="N25" s="1">
        <f t="shared" si="1"/>
        <v>1.0180623973727423</v>
      </c>
      <c r="P25" s="2">
        <v>227.89099999999999</v>
      </c>
      <c r="Q25" s="2">
        <v>623</v>
      </c>
      <c r="R25" s="2">
        <v>-68.599999999999994</v>
      </c>
      <c r="S25" s="2">
        <v>1292</v>
      </c>
      <c r="T25" s="2">
        <v>-80.2</v>
      </c>
      <c r="U25" s="1">
        <f t="shared" si="2"/>
        <v>0.85536159600997497</v>
      </c>
      <c r="V25" s="2">
        <v>173.447</v>
      </c>
      <c r="W25" s="2">
        <v>760</v>
      </c>
      <c r="X25" s="2">
        <v>-57.7</v>
      </c>
      <c r="Y25" s="2">
        <v>1251</v>
      </c>
      <c r="Z25" s="2">
        <v>-66.7</v>
      </c>
      <c r="AA25" s="1">
        <f t="shared" si="3"/>
        <v>0.86506746626686659</v>
      </c>
      <c r="AC25" s="2">
        <v>163.87799999999999</v>
      </c>
      <c r="AD25" s="2">
        <v>271</v>
      </c>
      <c r="AE25" s="2">
        <v>-64</v>
      </c>
      <c r="AF25" s="2">
        <v>3343</v>
      </c>
      <c r="AG25" s="2">
        <v>-60.1</v>
      </c>
      <c r="AH25" s="1">
        <f t="shared" si="4"/>
        <v>1.0648918469217969</v>
      </c>
      <c r="AI25" s="2">
        <v>138.54900000000001</v>
      </c>
      <c r="AJ25" s="2">
        <v>346</v>
      </c>
      <c r="AK25" s="2">
        <v>-57.9</v>
      </c>
      <c r="AL25" s="2">
        <v>2455</v>
      </c>
      <c r="AM25" s="2">
        <v>-65.599999999999994</v>
      </c>
      <c r="AN25" s="1">
        <f t="shared" si="5"/>
        <v>0.88262195121951226</v>
      </c>
      <c r="AP25" s="2">
        <v>209.43100000000001</v>
      </c>
      <c r="AQ25" s="2">
        <v>386</v>
      </c>
      <c r="AR25" s="2">
        <v>-38.1</v>
      </c>
      <c r="AS25" s="2">
        <v>1898</v>
      </c>
      <c r="AT25" s="2">
        <v>-75.900000000000006</v>
      </c>
      <c r="AU25" s="1">
        <f t="shared" si="6"/>
        <v>0.50197628458498023</v>
      </c>
    </row>
    <row r="26" spans="1:61" ht="15.75" customHeight="1" x14ac:dyDescent="0.25">
      <c r="B26" s="2" t="s">
        <v>28</v>
      </c>
      <c r="C26" s="2">
        <v>160.59</v>
      </c>
      <c r="D26" s="2">
        <v>991</v>
      </c>
      <c r="E26" s="2">
        <v>-91.2</v>
      </c>
      <c r="F26" s="2">
        <v>1559</v>
      </c>
      <c r="G26" s="2">
        <v>-55.2</v>
      </c>
      <c r="H26" s="1">
        <f t="shared" si="0"/>
        <v>1.6521739130434783</v>
      </c>
      <c r="I26" s="2">
        <v>190.29499999999999</v>
      </c>
      <c r="J26" s="2">
        <v>1089</v>
      </c>
      <c r="K26" s="2">
        <v>-55.9</v>
      </c>
      <c r="L26" s="2">
        <v>1680</v>
      </c>
      <c r="M26" s="2">
        <v>-69.8</v>
      </c>
      <c r="N26" s="1">
        <f t="shared" si="1"/>
        <v>0.80085959885386826</v>
      </c>
      <c r="P26" s="2">
        <v>230.15899999999999</v>
      </c>
      <c r="Q26" s="2">
        <v>818</v>
      </c>
      <c r="R26" s="2">
        <v>-59.5</v>
      </c>
      <c r="S26" s="2">
        <v>1034</v>
      </c>
      <c r="T26" s="2">
        <v>-49.3</v>
      </c>
      <c r="U26" s="1">
        <f t="shared" si="2"/>
        <v>1.2068965517241379</v>
      </c>
      <c r="V26" s="2">
        <v>153.46899999999999</v>
      </c>
      <c r="W26" s="2">
        <v>905</v>
      </c>
      <c r="X26" s="2">
        <v>-51.4</v>
      </c>
      <c r="Y26" s="2">
        <v>1163</v>
      </c>
      <c r="Z26" s="2">
        <v>-50.3</v>
      </c>
      <c r="AA26" s="1">
        <f t="shared" si="3"/>
        <v>1.0218687872763419</v>
      </c>
      <c r="AC26" s="2">
        <v>167.93700000000001</v>
      </c>
      <c r="AD26" s="2">
        <v>402</v>
      </c>
      <c r="AE26" s="2">
        <v>-63.9</v>
      </c>
      <c r="AF26" s="2">
        <v>3220</v>
      </c>
      <c r="AG26" s="2">
        <v>-53</v>
      </c>
      <c r="AH26" s="1">
        <f t="shared" si="4"/>
        <v>1.2056603773584906</v>
      </c>
      <c r="AI26" s="2">
        <v>191.02</v>
      </c>
      <c r="AJ26" s="2">
        <v>279</v>
      </c>
      <c r="AK26" s="2">
        <v>-54.5</v>
      </c>
      <c r="AL26" s="2">
        <v>2511</v>
      </c>
      <c r="AM26" s="2">
        <v>-75.099999999999994</v>
      </c>
      <c r="AN26" s="1">
        <f t="shared" si="5"/>
        <v>0.72569906790945415</v>
      </c>
      <c r="AP26" s="2">
        <v>290.33999999999997</v>
      </c>
      <c r="AQ26" s="2">
        <v>425</v>
      </c>
      <c r="AR26" s="2">
        <v>-62.1</v>
      </c>
      <c r="AS26" s="2">
        <v>1012</v>
      </c>
      <c r="AT26" s="2">
        <v>-74.900000000000006</v>
      </c>
      <c r="AU26" s="1">
        <f t="shared" si="6"/>
        <v>0.829105473965287</v>
      </c>
    </row>
    <row r="27" spans="1:61" ht="15.75" customHeight="1" x14ac:dyDescent="0.25">
      <c r="C27" s="2">
        <v>175.601</v>
      </c>
      <c r="D27" s="2">
        <v>1012</v>
      </c>
      <c r="E27" s="2">
        <v>-48.8</v>
      </c>
      <c r="F27" s="2">
        <v>1766</v>
      </c>
      <c r="G27" s="2">
        <v>-58.6</v>
      </c>
      <c r="H27" s="1">
        <f t="shared" si="0"/>
        <v>0.83276450511945388</v>
      </c>
      <c r="I27" s="2">
        <v>214.059</v>
      </c>
      <c r="J27" s="2">
        <v>1074</v>
      </c>
      <c r="K27" s="2">
        <v>-47.2</v>
      </c>
      <c r="L27" s="2">
        <v>1637</v>
      </c>
      <c r="M27" s="2">
        <v>-58.2</v>
      </c>
      <c r="N27" s="1">
        <f t="shared" si="1"/>
        <v>0.81099656357388317</v>
      </c>
      <c r="P27" s="2">
        <v>261.17899999999997</v>
      </c>
      <c r="Q27" s="2">
        <v>821</v>
      </c>
      <c r="R27" s="2">
        <v>-54.9</v>
      </c>
      <c r="S27" s="2">
        <v>1147</v>
      </c>
      <c r="T27" s="2">
        <v>-49.4</v>
      </c>
      <c r="U27" s="1">
        <f t="shared" si="2"/>
        <v>1.1113360323886641</v>
      </c>
      <c r="V27" s="2">
        <v>128.11799999999999</v>
      </c>
      <c r="W27" s="2">
        <v>775</v>
      </c>
      <c r="X27" s="2">
        <v>-50.1</v>
      </c>
      <c r="Y27" s="2">
        <v>1115</v>
      </c>
      <c r="Z27" s="2">
        <v>-47.8</v>
      </c>
      <c r="AA27" s="1">
        <f t="shared" si="3"/>
        <v>1.0481171548117156</v>
      </c>
      <c r="AC27" s="2">
        <v>175.601</v>
      </c>
      <c r="AD27" s="2">
        <v>372</v>
      </c>
      <c r="AE27" s="2">
        <v>-56.9</v>
      </c>
      <c r="AF27" s="2">
        <v>3219</v>
      </c>
      <c r="AG27" s="2">
        <v>-54.9</v>
      </c>
      <c r="AH27" s="1">
        <f t="shared" si="4"/>
        <v>1.0364298724954462</v>
      </c>
      <c r="AI27" s="2">
        <v>187.21100000000001</v>
      </c>
      <c r="AJ27" s="2">
        <v>303</v>
      </c>
      <c r="AK27" s="2">
        <v>-59.9</v>
      </c>
      <c r="AL27" s="2">
        <v>2692</v>
      </c>
      <c r="AM27" s="2">
        <v>-87.7</v>
      </c>
      <c r="AN27" s="1">
        <f t="shared" si="5"/>
        <v>0.68301026225769668</v>
      </c>
      <c r="AP27" s="2">
        <v>159.95500000000001</v>
      </c>
      <c r="AQ27" s="2">
        <v>472</v>
      </c>
      <c r="AR27" s="2">
        <v>-49.2</v>
      </c>
      <c r="AS27" s="2">
        <v>1270</v>
      </c>
      <c r="AT27" s="2">
        <v>-72.099999999999994</v>
      </c>
      <c r="AU27" s="1">
        <f t="shared" si="6"/>
        <v>0.68238557558945923</v>
      </c>
    </row>
    <row r="28" spans="1:61" ht="15.75" customHeight="1" x14ac:dyDescent="0.25">
      <c r="B28" s="2" t="s">
        <v>29</v>
      </c>
      <c r="C28" s="2">
        <v>204.33099999999999</v>
      </c>
      <c r="D28" s="2">
        <v>823</v>
      </c>
      <c r="E28" s="2">
        <v>-48.3</v>
      </c>
      <c r="F28" s="2">
        <v>1763</v>
      </c>
      <c r="G28" s="2">
        <v>-58.5</v>
      </c>
      <c r="H28" s="1">
        <f t="shared" si="0"/>
        <v>0.82564102564102559</v>
      </c>
      <c r="I28" s="2">
        <v>215.87299999999999</v>
      </c>
      <c r="J28" s="2">
        <v>991</v>
      </c>
      <c r="K28" s="2">
        <v>-57.8</v>
      </c>
      <c r="L28" s="2">
        <v>1801</v>
      </c>
      <c r="M28" s="2">
        <v>-59.1</v>
      </c>
      <c r="N28" s="1">
        <f t="shared" si="1"/>
        <v>0.97800338409475462</v>
      </c>
      <c r="P28" s="2">
        <v>257.66399999999999</v>
      </c>
      <c r="Q28" s="2">
        <v>629</v>
      </c>
      <c r="R28" s="2">
        <v>-56.6</v>
      </c>
      <c r="S28" s="2">
        <v>1206</v>
      </c>
      <c r="T28" s="2">
        <v>-63.5</v>
      </c>
      <c r="U28" s="1">
        <f t="shared" si="2"/>
        <v>0.89133858267716537</v>
      </c>
      <c r="V28" s="2">
        <v>234.35400000000001</v>
      </c>
      <c r="W28" s="2">
        <v>591</v>
      </c>
      <c r="X28" s="2">
        <v>-56.5</v>
      </c>
      <c r="Y28" s="2">
        <v>1438</v>
      </c>
      <c r="Z28" s="2">
        <v>-60.9</v>
      </c>
      <c r="AA28" s="1">
        <f t="shared" si="3"/>
        <v>0.92775041050903118</v>
      </c>
      <c r="AC28" s="2">
        <v>143.404</v>
      </c>
      <c r="AD28" s="2">
        <v>390</v>
      </c>
      <c r="AE28" s="2">
        <v>-47.1</v>
      </c>
      <c r="AF28" s="2">
        <v>2987</v>
      </c>
      <c r="AG28" s="2">
        <v>-64.2</v>
      </c>
      <c r="AH28" s="1">
        <f t="shared" si="4"/>
        <v>0.73364485981308414</v>
      </c>
      <c r="AI28" s="2">
        <v>174.898</v>
      </c>
      <c r="AJ28" s="2">
        <v>383</v>
      </c>
      <c r="AK28" s="2">
        <v>-46.4</v>
      </c>
      <c r="AL28" s="2">
        <v>3015</v>
      </c>
      <c r="AM28" s="2">
        <v>-73.400000000000006</v>
      </c>
      <c r="AN28" s="1">
        <f t="shared" si="5"/>
        <v>0.63215258855585821</v>
      </c>
      <c r="AP28" s="2">
        <v>163.06100000000001</v>
      </c>
      <c r="AQ28" s="2">
        <v>430</v>
      </c>
      <c r="AR28" s="2">
        <v>-45.7</v>
      </c>
      <c r="AS28" s="2">
        <v>1550</v>
      </c>
      <c r="AT28" s="2">
        <v>-79.900000000000006</v>
      </c>
      <c r="AU28" s="1">
        <f t="shared" si="6"/>
        <v>0.57196495619524401</v>
      </c>
    </row>
    <row r="29" spans="1:61" ht="15.75" customHeight="1" x14ac:dyDescent="0.25">
      <c r="C29" s="2">
        <v>226.78</v>
      </c>
      <c r="D29" s="2">
        <v>852</v>
      </c>
      <c r="E29" s="2">
        <v>-54.8</v>
      </c>
      <c r="F29" s="2">
        <v>1732</v>
      </c>
      <c r="G29" s="2">
        <v>-70.400000000000006</v>
      </c>
      <c r="H29" s="1">
        <f t="shared" si="0"/>
        <v>0.77840909090909083</v>
      </c>
      <c r="I29" s="2">
        <v>242.29</v>
      </c>
      <c r="J29" s="2">
        <v>616</v>
      </c>
      <c r="K29" s="2">
        <v>-54.1</v>
      </c>
      <c r="L29" s="2">
        <v>1713</v>
      </c>
      <c r="M29" s="2">
        <v>-63.1</v>
      </c>
      <c r="N29" s="1">
        <f t="shared" si="1"/>
        <v>0.85736925515055473</v>
      </c>
      <c r="P29" s="2">
        <v>253.78700000000001</v>
      </c>
      <c r="Q29" s="2">
        <v>542</v>
      </c>
      <c r="R29" s="2">
        <v>-49</v>
      </c>
      <c r="S29" s="2">
        <v>1077</v>
      </c>
      <c r="T29" s="2">
        <v>-62.9</v>
      </c>
      <c r="U29" s="1">
        <f t="shared" si="2"/>
        <v>0.77901430842607311</v>
      </c>
      <c r="V29" s="2">
        <v>202.33600000000001</v>
      </c>
      <c r="W29" s="2">
        <v>689</v>
      </c>
      <c r="X29" s="2">
        <v>-59.9</v>
      </c>
      <c r="Y29" s="2">
        <v>1378</v>
      </c>
      <c r="Z29" s="2">
        <v>-73.7</v>
      </c>
      <c r="AA29" s="1">
        <f t="shared" si="3"/>
        <v>0.81275440976933511</v>
      </c>
      <c r="AC29" s="2">
        <v>200.68</v>
      </c>
      <c r="AD29" s="2">
        <v>389</v>
      </c>
      <c r="AE29" s="2">
        <v>-44.8</v>
      </c>
      <c r="AF29" s="2">
        <v>2930</v>
      </c>
      <c r="AG29" s="2">
        <v>-58.3</v>
      </c>
      <c r="AH29" s="1">
        <f t="shared" si="4"/>
        <v>0.76843910806174953</v>
      </c>
      <c r="AI29" s="2">
        <v>178.38</v>
      </c>
      <c r="AJ29" s="2">
        <v>392</v>
      </c>
      <c r="AK29" s="2">
        <v>-46.2</v>
      </c>
      <c r="AL29" s="2">
        <v>2982</v>
      </c>
      <c r="AM29" s="2">
        <v>-60.3</v>
      </c>
      <c r="AN29" s="1">
        <f t="shared" si="5"/>
        <v>0.76616915422885579</v>
      </c>
      <c r="AP29" s="2">
        <v>169.274</v>
      </c>
      <c r="AQ29" s="2">
        <v>472</v>
      </c>
      <c r="AR29" s="2">
        <v>-43.3</v>
      </c>
      <c r="AS29" s="2">
        <v>1723</v>
      </c>
      <c r="AT29" s="2">
        <v>-79.099999999999994</v>
      </c>
      <c r="AU29" s="1">
        <f t="shared" si="6"/>
        <v>0.54740834386852089</v>
      </c>
    </row>
    <row r="30" spans="1:61" ht="15.75" customHeight="1" x14ac:dyDescent="0.25"/>
    <row r="31" spans="1:61" ht="15.75" customHeight="1" x14ac:dyDescent="0.25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3</v>
      </c>
      <c r="H31" s="1"/>
      <c r="I31" s="1" t="s">
        <v>5</v>
      </c>
      <c r="J31" s="1" t="s">
        <v>2</v>
      </c>
      <c r="K31" s="1" t="s">
        <v>3</v>
      </c>
      <c r="L31" s="1" t="s">
        <v>4</v>
      </c>
      <c r="M31" s="1" t="s">
        <v>3</v>
      </c>
      <c r="O31" s="1" t="s">
        <v>6</v>
      </c>
      <c r="P31" s="1" t="s">
        <v>7</v>
      </c>
      <c r="Q31" s="1" t="s">
        <v>2</v>
      </c>
      <c r="R31" s="1" t="s">
        <v>3</v>
      </c>
      <c r="S31" s="1" t="s">
        <v>4</v>
      </c>
      <c r="T31" s="1" t="s">
        <v>3</v>
      </c>
      <c r="U31" s="1"/>
      <c r="V31" s="1" t="s">
        <v>8</v>
      </c>
      <c r="W31" s="1" t="s">
        <v>2</v>
      </c>
      <c r="X31" s="1" t="s">
        <v>3</v>
      </c>
      <c r="Y31" s="1" t="s">
        <v>4</v>
      </c>
      <c r="Z31" s="1" t="s">
        <v>3</v>
      </c>
      <c r="AA31" s="1"/>
      <c r="AB31" s="1" t="s">
        <v>9</v>
      </c>
      <c r="AC31" s="1" t="s">
        <v>10</v>
      </c>
      <c r="AD31" s="1" t="s">
        <v>2</v>
      </c>
      <c r="AE31" s="1" t="s">
        <v>3</v>
      </c>
      <c r="AF31" s="1" t="s">
        <v>4</v>
      </c>
      <c r="AG31" s="1" t="s">
        <v>3</v>
      </c>
      <c r="AH31" s="1"/>
      <c r="AI31" s="1" t="s">
        <v>11</v>
      </c>
      <c r="AJ31" s="1" t="s">
        <v>2</v>
      </c>
      <c r="AK31" s="1" t="s">
        <v>3</v>
      </c>
      <c r="AL31" s="1" t="s">
        <v>4</v>
      </c>
      <c r="AM31" s="1" t="s">
        <v>3</v>
      </c>
      <c r="AN31" s="1"/>
      <c r="AO31" s="1" t="s">
        <v>12</v>
      </c>
      <c r="AP31" s="1" t="s">
        <v>13</v>
      </c>
      <c r="AQ31" s="1" t="s">
        <v>2</v>
      </c>
      <c r="AR31" s="1" t="s">
        <v>3</v>
      </c>
      <c r="AS31" s="1" t="s">
        <v>4</v>
      </c>
      <c r="AT31" s="1" t="s">
        <v>3</v>
      </c>
      <c r="AU31" s="1"/>
      <c r="AV31" s="1"/>
      <c r="AW31" s="1" t="s">
        <v>0</v>
      </c>
      <c r="AX31" s="1"/>
      <c r="AY31" s="1"/>
      <c r="AZ31" s="1" t="s">
        <v>6</v>
      </c>
      <c r="BA31" s="1"/>
      <c r="BB31" s="1"/>
      <c r="BC31" s="1" t="s">
        <v>9</v>
      </c>
      <c r="BD31" s="1"/>
      <c r="BE31" s="1"/>
      <c r="BF31" s="1" t="s">
        <v>12</v>
      </c>
      <c r="BI31" s="1"/>
    </row>
    <row r="32" spans="1:61" ht="15.75" customHeight="1" x14ac:dyDescent="0.25">
      <c r="A32" s="1" t="s">
        <v>14</v>
      </c>
      <c r="B32" s="2" t="s">
        <v>15</v>
      </c>
      <c r="C32" s="2">
        <v>115.057</v>
      </c>
      <c r="D32" s="2">
        <v>1102</v>
      </c>
      <c r="E32" s="2">
        <v>-50.7</v>
      </c>
      <c r="F32" s="2">
        <v>1682</v>
      </c>
      <c r="G32" s="2">
        <v>-43.4</v>
      </c>
      <c r="H32" s="1">
        <f t="shared" ref="H32:H89" si="11">E32/G32</f>
        <v>1.1682027649769586</v>
      </c>
      <c r="I32" s="2">
        <v>213.197</v>
      </c>
      <c r="J32" s="2">
        <v>1123</v>
      </c>
      <c r="K32" s="2">
        <v>-48.6</v>
      </c>
      <c r="L32" s="2">
        <v>1123</v>
      </c>
      <c r="M32" s="2">
        <v>-48.6</v>
      </c>
      <c r="N32" s="1">
        <f t="shared" ref="N32:N89" si="12">K32/M32</f>
        <v>1</v>
      </c>
      <c r="P32" s="2">
        <v>262.13200000000001</v>
      </c>
      <c r="Q32" s="2">
        <v>860</v>
      </c>
      <c r="R32" s="2">
        <v>-59.3</v>
      </c>
      <c r="S32" s="2">
        <v>1163</v>
      </c>
      <c r="T32" s="2">
        <v>-62.3</v>
      </c>
      <c r="U32" s="1">
        <f t="shared" ref="U32:U89" si="13">R32/T32</f>
        <v>0.9518459069020867</v>
      </c>
      <c r="V32" s="3">
        <v>179.864</v>
      </c>
      <c r="W32" s="3">
        <v>816</v>
      </c>
      <c r="X32" s="3">
        <v>-57.9</v>
      </c>
      <c r="Y32" s="3">
        <v>1206</v>
      </c>
      <c r="Z32" s="3">
        <v>-50.2</v>
      </c>
      <c r="AA32" s="1">
        <f t="shared" ref="AA32:AA89" si="14">X32/Z32</f>
        <v>1.1533864541832668</v>
      </c>
      <c r="AC32" s="2">
        <v>142.67599999999999</v>
      </c>
      <c r="AD32" s="2">
        <v>419</v>
      </c>
      <c r="AE32" s="2">
        <v>-70.400000000000006</v>
      </c>
      <c r="AF32" s="2">
        <v>2933</v>
      </c>
      <c r="AG32" s="2">
        <f>-45.5</f>
        <v>-45.5</v>
      </c>
      <c r="AH32" s="1">
        <f t="shared" ref="AH32:AH89" si="15">AE32/AG32</f>
        <v>1.5472527472527473</v>
      </c>
      <c r="AI32" s="2">
        <v>204.19499999999999</v>
      </c>
      <c r="AJ32" s="2">
        <v>361</v>
      </c>
      <c r="AK32" s="2">
        <v>-69.400000000000006</v>
      </c>
      <c r="AL32" s="2">
        <v>2948</v>
      </c>
      <c r="AM32" s="2">
        <v>-55.9</v>
      </c>
      <c r="AN32" s="1">
        <f t="shared" ref="AN32:AN89" si="16">AK32/AM32</f>
        <v>1.2415026833631486</v>
      </c>
      <c r="AP32" s="2">
        <v>206.64400000000001</v>
      </c>
      <c r="AQ32" s="2">
        <v>465</v>
      </c>
      <c r="AR32" s="2">
        <v>-55.3</v>
      </c>
      <c r="AS32" s="2">
        <v>1722</v>
      </c>
      <c r="AT32" s="2">
        <v>-56</v>
      </c>
      <c r="AU32" s="1">
        <f t="shared" ref="AU32:AU89" si="17">AR32/AT32</f>
        <v>0.98749999999999993</v>
      </c>
      <c r="AW32" s="2">
        <f t="shared" ref="AW32:AX32" si="18">AVERAGE(C32:C59,I32:I59)</f>
        <v>221.105625</v>
      </c>
      <c r="AX32" s="2">
        <f t="shared" si="18"/>
        <v>942.10714285714289</v>
      </c>
      <c r="AY32" s="2">
        <f>AVERAGE(F32:F57,L32:L57)</f>
        <v>1720.3076923076924</v>
      </c>
      <c r="AZ32" s="2">
        <f t="shared" ref="AZ32:BA32" si="19">AVERAGE(P32:P59,V32:V59)</f>
        <v>238.64860714285709</v>
      </c>
      <c r="BA32" s="2">
        <f t="shared" si="19"/>
        <v>831.07142857142856</v>
      </c>
      <c r="BB32" s="2">
        <f>AVERAGE(S32:S59,Y32:Y59)</f>
        <v>1334.4464285714287</v>
      </c>
      <c r="BC32" s="2">
        <f t="shared" ref="BC32:BD32" si="20">AVERAGE(AC32:AC59,AI32:AI59)</f>
        <v>186.04683928571427</v>
      </c>
      <c r="BD32" s="2">
        <f t="shared" si="20"/>
        <v>392.82142857142856</v>
      </c>
      <c r="BE32" s="2">
        <f>AVERAGE(AF32:AF59,AL32:AL59)</f>
        <v>2926.9464285714284</v>
      </c>
      <c r="BF32" s="2">
        <f t="shared" ref="BF32:BG32" si="21">AVERAGE(AP32:AP59)</f>
        <v>196.37592857142857</v>
      </c>
      <c r="BG32" s="2">
        <f t="shared" si="21"/>
        <v>413.60714285714283</v>
      </c>
      <c r="BH32" s="2">
        <f>AVERAGE(AS32:AS59)</f>
        <v>1672.5</v>
      </c>
    </row>
    <row r="33" spans="1:47" ht="15.75" customHeight="1" x14ac:dyDescent="0.25">
      <c r="A33" s="1" t="s">
        <v>30</v>
      </c>
      <c r="C33" s="2">
        <v>195.78200000000001</v>
      </c>
      <c r="D33" s="2">
        <v>1269</v>
      </c>
      <c r="E33" s="2">
        <v>-44.7</v>
      </c>
      <c r="F33" s="2">
        <v>1734</v>
      </c>
      <c r="G33" s="2">
        <v>-36.6</v>
      </c>
      <c r="H33" s="1">
        <f t="shared" si="11"/>
        <v>1.2213114754098362</v>
      </c>
      <c r="I33" s="2">
        <v>190.363</v>
      </c>
      <c r="J33" s="2">
        <v>1045</v>
      </c>
      <c r="K33" s="2">
        <v>-51.2</v>
      </c>
      <c r="L33" s="2">
        <v>1674</v>
      </c>
      <c r="M33" s="2">
        <v>-38.700000000000003</v>
      </c>
      <c r="N33" s="1">
        <f t="shared" si="12"/>
        <v>1.3229974160206719</v>
      </c>
      <c r="P33" s="2">
        <v>288.59399999999999</v>
      </c>
      <c r="Q33" s="2">
        <v>811</v>
      </c>
      <c r="R33" s="2">
        <v>-61.2</v>
      </c>
      <c r="S33" s="2">
        <v>1232</v>
      </c>
      <c r="T33" s="2">
        <v>-60.4</v>
      </c>
      <c r="U33" s="1">
        <f t="shared" si="13"/>
        <v>1.0132450331125828</v>
      </c>
      <c r="V33" s="2">
        <v>221.27</v>
      </c>
      <c r="W33" s="2">
        <v>778</v>
      </c>
      <c r="X33" s="2">
        <v>-57.7</v>
      </c>
      <c r="Y33" s="2">
        <v>1120</v>
      </c>
      <c r="Z33" s="2">
        <v>-61.3</v>
      </c>
      <c r="AA33" s="1">
        <f t="shared" si="14"/>
        <v>0.94127243066884181</v>
      </c>
      <c r="AC33" s="2">
        <v>155.14699999999999</v>
      </c>
      <c r="AD33" s="2">
        <v>408</v>
      </c>
      <c r="AE33" s="2">
        <v>-66</v>
      </c>
      <c r="AF33" s="2">
        <v>2811</v>
      </c>
      <c r="AG33" s="2">
        <v>-57.4</v>
      </c>
      <c r="AH33" s="1">
        <f t="shared" si="15"/>
        <v>1.1498257839721255</v>
      </c>
      <c r="AI33" s="2">
        <v>192.08600000000001</v>
      </c>
      <c r="AJ33" s="2">
        <v>508</v>
      </c>
      <c r="AK33" s="2">
        <v>-67.2</v>
      </c>
      <c r="AL33" s="2">
        <v>2888</v>
      </c>
      <c r="AM33" s="2">
        <v>-56.1</v>
      </c>
      <c r="AN33" s="1">
        <f t="shared" si="16"/>
        <v>1.197860962566845</v>
      </c>
      <c r="AP33" s="2">
        <v>199.773</v>
      </c>
      <c r="AQ33" s="2">
        <v>426</v>
      </c>
      <c r="AR33" s="2">
        <v>-59.2</v>
      </c>
      <c r="AS33" s="2">
        <v>1737</v>
      </c>
      <c r="AT33" s="2">
        <v>-59.1</v>
      </c>
      <c r="AU33" s="1">
        <f t="shared" si="17"/>
        <v>1.0016920473773265</v>
      </c>
    </row>
    <row r="34" spans="1:47" ht="15.75" customHeight="1" x14ac:dyDescent="0.25">
      <c r="B34" s="2" t="s">
        <v>17</v>
      </c>
      <c r="C34" s="2">
        <v>251.72300000000001</v>
      </c>
      <c r="D34" s="2">
        <v>1123</v>
      </c>
      <c r="E34" s="2">
        <v>-59.7</v>
      </c>
      <c r="F34" s="2">
        <v>1613</v>
      </c>
      <c r="G34" s="2">
        <v>-55.2</v>
      </c>
      <c r="H34" s="1">
        <f t="shared" si="11"/>
        <v>1.0815217391304348</v>
      </c>
      <c r="I34" s="2">
        <v>251.47399999999999</v>
      </c>
      <c r="J34" s="2">
        <v>996</v>
      </c>
      <c r="K34" s="2">
        <v>-58.8</v>
      </c>
      <c r="L34" s="2">
        <v>1693</v>
      </c>
      <c r="M34" s="2">
        <v>-54.7</v>
      </c>
      <c r="N34" s="1">
        <f t="shared" si="12"/>
        <v>1.0749542961608773</v>
      </c>
      <c r="P34" s="2">
        <v>277.06200000000001</v>
      </c>
      <c r="Q34" s="2">
        <v>776</v>
      </c>
      <c r="R34" s="2">
        <v>-59.4</v>
      </c>
      <c r="S34" s="2">
        <v>1112</v>
      </c>
      <c r="T34" s="2">
        <v>-62.7</v>
      </c>
      <c r="U34" s="1">
        <f t="shared" si="13"/>
        <v>0.94736842105263153</v>
      </c>
      <c r="V34" s="2">
        <v>215.30600000000001</v>
      </c>
      <c r="W34" s="2">
        <v>794</v>
      </c>
      <c r="X34" s="2">
        <v>-53.4</v>
      </c>
      <c r="Y34" s="2">
        <v>1163</v>
      </c>
      <c r="Z34" s="2">
        <v>-61.6</v>
      </c>
      <c r="AA34" s="1">
        <f t="shared" si="14"/>
        <v>0.86688311688311681</v>
      </c>
      <c r="AC34" s="2">
        <v>150.476</v>
      </c>
      <c r="AD34" s="2">
        <v>429</v>
      </c>
      <c r="AE34" s="2">
        <v>-57.6</v>
      </c>
      <c r="AF34" s="2">
        <v>2778</v>
      </c>
      <c r="AG34" s="2">
        <v>-56.9</v>
      </c>
      <c r="AH34" s="1">
        <f t="shared" si="15"/>
        <v>1.0123022847100176</v>
      </c>
      <c r="AI34" s="2">
        <v>183.673</v>
      </c>
      <c r="AJ34" s="2">
        <v>401</v>
      </c>
      <c r="AK34" s="2">
        <v>-54.9</v>
      </c>
      <c r="AL34" s="2">
        <v>2844</v>
      </c>
      <c r="AM34" s="2">
        <v>-49.3</v>
      </c>
      <c r="AN34" s="1">
        <f t="shared" si="16"/>
        <v>1.1135902636916837</v>
      </c>
      <c r="AP34" s="2">
        <v>192.92500000000001</v>
      </c>
      <c r="AQ34" s="2">
        <v>427</v>
      </c>
      <c r="AR34" s="2">
        <v>-51</v>
      </c>
      <c r="AS34" s="2">
        <v>1687</v>
      </c>
      <c r="AT34" s="2">
        <v>-52.8</v>
      </c>
      <c r="AU34" s="1">
        <f t="shared" si="17"/>
        <v>0.96590909090909094</v>
      </c>
    </row>
    <row r="35" spans="1:47" ht="15.75" customHeight="1" x14ac:dyDescent="0.25">
      <c r="C35" s="2">
        <v>238.25200000000001</v>
      </c>
      <c r="D35" s="2">
        <v>989</v>
      </c>
      <c r="E35" s="2">
        <v>-54.7</v>
      </c>
      <c r="F35" s="2">
        <v>1614</v>
      </c>
      <c r="G35" s="2">
        <v>-52.7</v>
      </c>
      <c r="H35" s="1">
        <f t="shared" si="11"/>
        <v>1.0379506641366223</v>
      </c>
      <c r="I35" s="2">
        <v>283.447</v>
      </c>
      <c r="J35" s="2">
        <v>1039</v>
      </c>
      <c r="K35" s="2">
        <v>-49.1</v>
      </c>
      <c r="L35" s="2">
        <v>1667</v>
      </c>
      <c r="M35" s="2">
        <v>-51.4</v>
      </c>
      <c r="N35" s="1">
        <f t="shared" si="12"/>
        <v>0.95525291828793779</v>
      </c>
      <c r="P35" s="2">
        <v>254.33099999999999</v>
      </c>
      <c r="Q35" s="2">
        <v>714</v>
      </c>
      <c r="R35" s="2">
        <v>-56.3</v>
      </c>
      <c r="S35" s="2">
        <v>1140</v>
      </c>
      <c r="T35" s="2">
        <v>-56.7</v>
      </c>
      <c r="U35" s="1">
        <f t="shared" si="13"/>
        <v>0.9929453262786595</v>
      </c>
      <c r="V35" s="2">
        <v>225.488</v>
      </c>
      <c r="W35" s="2">
        <v>802</v>
      </c>
      <c r="X35" s="2">
        <v>-60.6</v>
      </c>
      <c r="Y35" s="2">
        <v>1149</v>
      </c>
      <c r="Z35" s="2">
        <v>-57.7</v>
      </c>
      <c r="AA35" s="1">
        <f t="shared" si="14"/>
        <v>1.050259965337955</v>
      </c>
      <c r="AC35" s="2">
        <v>167.46</v>
      </c>
      <c r="AD35" s="2">
        <v>396</v>
      </c>
      <c r="AE35" s="2">
        <v>-58.1</v>
      </c>
      <c r="AF35" s="2">
        <v>2754</v>
      </c>
      <c r="AG35" s="2">
        <v>-53.4</v>
      </c>
      <c r="AH35" s="1">
        <f t="shared" si="15"/>
        <v>1.0880149812734083</v>
      </c>
      <c r="AI35" s="2">
        <v>171.76900000000001</v>
      </c>
      <c r="AJ35" s="2">
        <v>389</v>
      </c>
      <c r="AK35" s="2">
        <v>-59.2</v>
      </c>
      <c r="AL35" s="2">
        <v>2900</v>
      </c>
      <c r="AM35" s="2">
        <v>-64.900000000000006</v>
      </c>
      <c r="AN35" s="1">
        <f t="shared" si="16"/>
        <v>0.91217257318952227</v>
      </c>
      <c r="AP35" s="2">
        <v>155.03399999999999</v>
      </c>
      <c r="AQ35" s="2">
        <v>387</v>
      </c>
      <c r="AR35" s="2">
        <v>-39.1</v>
      </c>
      <c r="AS35" s="2">
        <v>1731</v>
      </c>
      <c r="AT35" s="2">
        <v>-55.6</v>
      </c>
      <c r="AU35" s="1">
        <f t="shared" si="17"/>
        <v>0.7032374100719424</v>
      </c>
    </row>
    <row r="36" spans="1:47" ht="15.75" customHeight="1" x14ac:dyDescent="0.25">
      <c r="B36" s="2" t="s">
        <v>18</v>
      </c>
      <c r="C36" s="2">
        <v>195.05699999999999</v>
      </c>
      <c r="D36" s="2">
        <v>952</v>
      </c>
      <c r="E36" s="2">
        <v>-46.2</v>
      </c>
      <c r="F36" s="2">
        <v>1660</v>
      </c>
      <c r="G36" s="2">
        <v>-56.2</v>
      </c>
      <c r="H36" s="1">
        <f t="shared" si="11"/>
        <v>0.8220640569395018</v>
      </c>
      <c r="I36" s="2">
        <v>255.55600000000001</v>
      </c>
      <c r="J36" s="2">
        <v>905</v>
      </c>
      <c r="K36" s="2">
        <v>-43.2</v>
      </c>
      <c r="L36" s="2">
        <v>1720</v>
      </c>
      <c r="M36" s="2">
        <v>-53.5</v>
      </c>
      <c r="N36" s="1">
        <f t="shared" si="12"/>
        <v>0.80747663551401871</v>
      </c>
      <c r="P36" s="2">
        <v>263.87799999999999</v>
      </c>
      <c r="Q36" s="2">
        <v>903</v>
      </c>
      <c r="R36" s="2">
        <v>-47.6</v>
      </c>
      <c r="S36" s="2">
        <v>1206</v>
      </c>
      <c r="T36" s="2">
        <v>-63.2</v>
      </c>
      <c r="U36" s="1">
        <f t="shared" si="13"/>
        <v>0.75316455696202533</v>
      </c>
      <c r="V36" s="2">
        <v>263.923</v>
      </c>
      <c r="W36" s="2">
        <v>822</v>
      </c>
      <c r="X36" s="2">
        <v>-47.3</v>
      </c>
      <c r="Y36" s="2">
        <v>1292</v>
      </c>
      <c r="Z36" s="2">
        <v>-58.8</v>
      </c>
      <c r="AA36" s="1">
        <f t="shared" si="14"/>
        <v>0.80442176870748294</v>
      </c>
      <c r="AC36" s="2">
        <v>191.11099999999999</v>
      </c>
      <c r="AD36" s="2">
        <v>380</v>
      </c>
      <c r="AE36" s="2">
        <v>-48.7</v>
      </c>
      <c r="AF36" s="2">
        <v>2918</v>
      </c>
      <c r="AG36" s="2">
        <v>-45.1</v>
      </c>
      <c r="AH36" s="1">
        <f t="shared" si="15"/>
        <v>1.0798226164079823</v>
      </c>
      <c r="AI36" s="2">
        <v>255.488</v>
      </c>
      <c r="AJ36" s="2">
        <v>381</v>
      </c>
      <c r="AK36" s="2">
        <v>-46</v>
      </c>
      <c r="AL36" s="2">
        <v>3514</v>
      </c>
      <c r="AM36" s="2">
        <v>-56.9</v>
      </c>
      <c r="AN36" s="1">
        <f t="shared" si="16"/>
        <v>0.80843585237258353</v>
      </c>
      <c r="AP36" s="2">
        <v>262.13200000000001</v>
      </c>
      <c r="AQ36" s="2">
        <v>390</v>
      </c>
      <c r="AR36" s="2">
        <v>-45.8</v>
      </c>
      <c r="AS36" s="2">
        <v>1380</v>
      </c>
      <c r="AT36" s="2">
        <v>-65.099999999999994</v>
      </c>
      <c r="AU36" s="1">
        <f t="shared" si="17"/>
        <v>0.7035330261136713</v>
      </c>
    </row>
    <row r="37" spans="1:47" ht="15.75" customHeight="1" x14ac:dyDescent="0.25">
      <c r="C37" s="2">
        <v>261.54199999999997</v>
      </c>
      <c r="D37" s="2">
        <v>870</v>
      </c>
      <c r="E37" s="2">
        <v>-40.799999999999997</v>
      </c>
      <c r="F37" s="2">
        <v>1741</v>
      </c>
      <c r="G37" s="2">
        <v>-53.3</v>
      </c>
      <c r="H37" s="1">
        <f t="shared" si="11"/>
        <v>0.76547842401500932</v>
      </c>
      <c r="I37" s="2">
        <v>308.16300000000001</v>
      </c>
      <c r="J37" s="2">
        <v>923</v>
      </c>
      <c r="K37" s="2">
        <v>-44.3</v>
      </c>
      <c r="L37" s="2">
        <v>1770</v>
      </c>
      <c r="M37" s="2">
        <v>-58.5</v>
      </c>
      <c r="N37" s="1">
        <f t="shared" si="12"/>
        <v>0.75726495726495724</v>
      </c>
      <c r="P37" s="2">
        <v>272.56200000000001</v>
      </c>
      <c r="Q37" s="2">
        <v>813</v>
      </c>
      <c r="R37" s="2">
        <v>-45.7</v>
      </c>
      <c r="S37" s="2">
        <v>1233</v>
      </c>
      <c r="T37" s="2">
        <v>-50.6</v>
      </c>
      <c r="U37" s="1">
        <f t="shared" si="13"/>
        <v>0.90316205533596838</v>
      </c>
      <c r="V37" s="2">
        <v>313.53699999999998</v>
      </c>
      <c r="W37" s="2">
        <v>770</v>
      </c>
      <c r="X37" s="2">
        <v>-46.7</v>
      </c>
      <c r="Y37" s="2">
        <v>1177</v>
      </c>
      <c r="Z37" s="2">
        <v>-49.5</v>
      </c>
      <c r="AA37" s="1">
        <f t="shared" si="14"/>
        <v>0.94343434343434351</v>
      </c>
      <c r="AC37" s="2">
        <v>204.46700000000001</v>
      </c>
      <c r="AD37" s="2">
        <v>296</v>
      </c>
      <c r="AE37" s="2">
        <v>-49.4</v>
      </c>
      <c r="AF37" s="2">
        <v>2875</v>
      </c>
      <c r="AG37" s="2">
        <v>-50.7</v>
      </c>
      <c r="AH37" s="1">
        <f t="shared" si="15"/>
        <v>0.97435897435897423</v>
      </c>
      <c r="AI37" s="2">
        <v>245.102</v>
      </c>
      <c r="AJ37" s="2">
        <v>288</v>
      </c>
      <c r="AK37" s="2">
        <v>-47.4</v>
      </c>
      <c r="AL37" s="2">
        <v>2941</v>
      </c>
      <c r="AM37" s="2">
        <v>-51.9</v>
      </c>
      <c r="AN37" s="1">
        <f t="shared" si="16"/>
        <v>0.91329479768786126</v>
      </c>
      <c r="AP37" s="2">
        <v>238.685</v>
      </c>
      <c r="AQ37" s="2">
        <v>344</v>
      </c>
      <c r="AR37" s="2">
        <v>-45.4</v>
      </c>
      <c r="AS37" s="2">
        <v>1507</v>
      </c>
      <c r="AT37" s="2">
        <v>-80.2</v>
      </c>
      <c r="AU37" s="1">
        <f t="shared" si="17"/>
        <v>0.56608478802992512</v>
      </c>
    </row>
    <row r="38" spans="1:47" ht="15.75" customHeight="1" x14ac:dyDescent="0.25">
      <c r="B38" s="2" t="s">
        <v>19</v>
      </c>
      <c r="C38" s="2">
        <v>236.87100000000001</v>
      </c>
      <c r="D38" s="2">
        <v>850</v>
      </c>
      <c r="E38" s="2">
        <v>-49.6</v>
      </c>
      <c r="F38" s="2">
        <v>1737</v>
      </c>
      <c r="G38" s="2">
        <v>-46.3</v>
      </c>
      <c r="H38" s="1">
        <f t="shared" si="11"/>
        <v>1.0712742980561556</v>
      </c>
      <c r="I38" s="2">
        <v>268.82100000000003</v>
      </c>
      <c r="J38" s="2">
        <v>980</v>
      </c>
      <c r="K38" s="2">
        <v>-40.4</v>
      </c>
      <c r="L38" s="2">
        <v>1987</v>
      </c>
      <c r="M38" s="2">
        <v>-45</v>
      </c>
      <c r="N38" s="1">
        <f t="shared" si="12"/>
        <v>0.89777777777777779</v>
      </c>
      <c r="P38" s="2">
        <v>294.73899999999998</v>
      </c>
      <c r="Q38" s="2">
        <v>859</v>
      </c>
      <c r="R38" s="2">
        <v>-35.1</v>
      </c>
      <c r="S38" s="2">
        <v>1259</v>
      </c>
      <c r="T38" s="2">
        <v>-46.6</v>
      </c>
      <c r="U38" s="1">
        <f t="shared" si="13"/>
        <v>0.75321888412017168</v>
      </c>
      <c r="V38" s="2">
        <v>320.726</v>
      </c>
      <c r="W38" s="2">
        <v>891</v>
      </c>
      <c r="X38" s="2">
        <v>-35</v>
      </c>
      <c r="Y38" s="2">
        <v>1323</v>
      </c>
      <c r="Z38" s="2">
        <v>-48</v>
      </c>
      <c r="AA38" s="1">
        <f t="shared" si="14"/>
        <v>0.72916666666666663</v>
      </c>
      <c r="AC38" s="2">
        <v>194.535</v>
      </c>
      <c r="AD38" s="2">
        <v>384</v>
      </c>
      <c r="AE38" s="2">
        <v>-56.5</v>
      </c>
      <c r="AF38" s="2">
        <v>2726</v>
      </c>
      <c r="AG38" s="2">
        <v>-59.8</v>
      </c>
      <c r="AH38" s="1">
        <f t="shared" si="15"/>
        <v>0.94481605351170572</v>
      </c>
      <c r="AI38" s="2">
        <v>205.601</v>
      </c>
      <c r="AJ38" s="2">
        <v>391</v>
      </c>
      <c r="AK38" s="2">
        <v>-53.5</v>
      </c>
      <c r="AL38" s="2">
        <v>3126</v>
      </c>
      <c r="AM38" s="2">
        <v>-45.4</v>
      </c>
      <c r="AN38" s="1">
        <f t="shared" si="16"/>
        <v>1.1784140969162995</v>
      </c>
      <c r="AP38" s="2">
        <v>227.30199999999999</v>
      </c>
      <c r="AQ38" s="2">
        <v>474</v>
      </c>
      <c r="AR38" s="2">
        <v>-24.5</v>
      </c>
      <c r="AS38" s="2">
        <v>1880</v>
      </c>
      <c r="AT38" s="2">
        <v>-53.7</v>
      </c>
      <c r="AU38" s="1">
        <f t="shared" si="17"/>
        <v>0.45623836126629419</v>
      </c>
    </row>
    <row r="39" spans="1:47" ht="15.75" customHeight="1" x14ac:dyDescent="0.25">
      <c r="C39" s="2">
        <v>242.33600000000001</v>
      </c>
      <c r="D39" s="2">
        <v>912</v>
      </c>
      <c r="E39" s="2">
        <v>-37.9</v>
      </c>
      <c r="F39" s="2">
        <v>1599</v>
      </c>
      <c r="G39" s="2">
        <v>-44.5</v>
      </c>
      <c r="H39" s="1">
        <f t="shared" si="11"/>
        <v>0.85168539325842696</v>
      </c>
      <c r="I39" s="2">
        <v>246.57599999999999</v>
      </c>
      <c r="J39" s="2">
        <v>911</v>
      </c>
      <c r="K39" s="2">
        <v>-41.7</v>
      </c>
      <c r="L39" s="2">
        <v>1825</v>
      </c>
      <c r="M39" s="2">
        <v>-49</v>
      </c>
      <c r="N39" s="1">
        <f t="shared" si="12"/>
        <v>0.85102040816326541</v>
      </c>
      <c r="P39" s="2">
        <v>251.38300000000001</v>
      </c>
      <c r="Q39" s="2">
        <v>823</v>
      </c>
      <c r="R39" s="2">
        <v>-43.3</v>
      </c>
      <c r="S39" s="2">
        <v>1442</v>
      </c>
      <c r="T39" s="2">
        <v>-58.8</v>
      </c>
      <c r="U39" s="1">
        <f t="shared" si="13"/>
        <v>0.73639455782312924</v>
      </c>
      <c r="V39" s="2">
        <v>230.249</v>
      </c>
      <c r="W39" s="2">
        <v>899</v>
      </c>
      <c r="X39" s="2">
        <v>-35.4</v>
      </c>
      <c r="Y39" s="2">
        <v>1318</v>
      </c>
      <c r="Z39" s="2">
        <v>-51.7</v>
      </c>
      <c r="AA39" s="1">
        <f t="shared" si="14"/>
        <v>0.68471953578336553</v>
      </c>
      <c r="AC39" s="2">
        <v>188.48099999999999</v>
      </c>
      <c r="AD39" s="2">
        <v>429</v>
      </c>
      <c r="AE39" s="2">
        <v>-49.6</v>
      </c>
      <c r="AF39" s="2">
        <v>3064</v>
      </c>
      <c r="AG39" s="2">
        <v>-46.5</v>
      </c>
      <c r="AH39" s="1">
        <f t="shared" si="15"/>
        <v>1.0666666666666667</v>
      </c>
      <c r="AI39" s="2">
        <v>237.642</v>
      </c>
      <c r="AJ39" s="2">
        <v>424</v>
      </c>
      <c r="AK39" s="2">
        <v>-54.5</v>
      </c>
      <c r="AL39" s="2">
        <v>3124</v>
      </c>
      <c r="AM39" s="2">
        <v>-38.700000000000003</v>
      </c>
      <c r="AN39" s="1">
        <f t="shared" si="16"/>
        <v>1.4082687338501292</v>
      </c>
      <c r="AP39" s="2">
        <v>212.06299999999999</v>
      </c>
      <c r="AQ39" s="2">
        <v>466</v>
      </c>
      <c r="AR39" s="2">
        <v>-44.3</v>
      </c>
      <c r="AS39" s="2">
        <v>1902</v>
      </c>
      <c r="AT39" s="2">
        <v>-47.9</v>
      </c>
      <c r="AU39" s="1">
        <f t="shared" si="17"/>
        <v>0.9248434237995824</v>
      </c>
    </row>
    <row r="40" spans="1:47" ht="15.75" customHeight="1" x14ac:dyDescent="0.25">
      <c r="B40" s="2" t="s">
        <v>20</v>
      </c>
      <c r="C40" s="2">
        <v>216.803</v>
      </c>
      <c r="D40" s="2">
        <v>944</v>
      </c>
      <c r="E40" s="2">
        <v>-48.2</v>
      </c>
      <c r="F40" s="2">
        <v>1665</v>
      </c>
      <c r="G40" s="2">
        <v>-50.6</v>
      </c>
      <c r="H40" s="1">
        <f t="shared" si="11"/>
        <v>0.95256916996047436</v>
      </c>
      <c r="I40" s="2">
        <v>253.49199999999999</v>
      </c>
      <c r="J40" s="2">
        <v>916</v>
      </c>
      <c r="K40" s="2">
        <v>-50.1</v>
      </c>
      <c r="L40" s="2">
        <v>1733</v>
      </c>
      <c r="M40" s="2">
        <v>-46.8</v>
      </c>
      <c r="N40" s="1">
        <f t="shared" si="12"/>
        <v>1.0705128205128207</v>
      </c>
      <c r="P40" s="2">
        <v>247.12</v>
      </c>
      <c r="Q40" s="2">
        <v>736</v>
      </c>
      <c r="R40" s="2">
        <v>-54.5</v>
      </c>
      <c r="S40" s="2">
        <v>1421</v>
      </c>
      <c r="T40" s="2">
        <v>-63.2</v>
      </c>
      <c r="U40" s="1">
        <f t="shared" si="13"/>
        <v>0.86234177215189867</v>
      </c>
      <c r="V40" s="2">
        <v>285.64600000000002</v>
      </c>
      <c r="W40" s="2">
        <v>713</v>
      </c>
      <c r="X40" s="2">
        <v>-58.2</v>
      </c>
      <c r="Y40" s="2">
        <v>1348</v>
      </c>
      <c r="Z40" s="2">
        <v>-61.4</v>
      </c>
      <c r="AA40" s="1">
        <f t="shared" si="14"/>
        <v>0.94788273615635188</v>
      </c>
      <c r="AC40" s="2">
        <v>219.38800000000001</v>
      </c>
      <c r="AD40" s="2">
        <v>396</v>
      </c>
      <c r="AE40" s="2">
        <v>-50.3</v>
      </c>
      <c r="AF40" s="2">
        <v>2882</v>
      </c>
      <c r="AG40" s="2">
        <v>-45.9</v>
      </c>
      <c r="AH40" s="1">
        <f t="shared" si="15"/>
        <v>1.0958605664488017</v>
      </c>
      <c r="AI40" s="2">
        <v>199.90899999999999</v>
      </c>
      <c r="AJ40" s="2">
        <v>422</v>
      </c>
      <c r="AK40" s="2">
        <v>-50.9</v>
      </c>
      <c r="AL40" s="2">
        <v>2900</v>
      </c>
      <c r="AM40" s="2">
        <v>-50.7</v>
      </c>
      <c r="AN40" s="1">
        <f t="shared" si="16"/>
        <v>1.0039447731755424</v>
      </c>
      <c r="AP40" s="2">
        <v>166.28100000000001</v>
      </c>
      <c r="AQ40" s="2">
        <v>394</v>
      </c>
      <c r="AR40" s="2">
        <v>-47.1</v>
      </c>
      <c r="AS40" s="2">
        <v>2034</v>
      </c>
      <c r="AT40" s="2">
        <v>-56</v>
      </c>
      <c r="AU40" s="1">
        <f t="shared" si="17"/>
        <v>0.84107142857142858</v>
      </c>
    </row>
    <row r="41" spans="1:47" ht="15.75" customHeight="1" x14ac:dyDescent="0.25">
      <c r="C41" s="2">
        <v>268.59399999999999</v>
      </c>
      <c r="D41" s="2">
        <v>912</v>
      </c>
      <c r="E41" s="2">
        <v>-45.6</v>
      </c>
      <c r="F41" s="2">
        <v>1719</v>
      </c>
      <c r="G41" s="2">
        <v>-42.9</v>
      </c>
      <c r="H41" s="1">
        <f t="shared" si="11"/>
        <v>1.0629370629370629</v>
      </c>
      <c r="I41" s="2">
        <v>273.65100000000001</v>
      </c>
      <c r="J41" s="2">
        <v>943</v>
      </c>
      <c r="K41" s="2">
        <v>-52.2</v>
      </c>
      <c r="L41" s="2">
        <v>1831</v>
      </c>
      <c r="M41" s="2">
        <v>-51.4</v>
      </c>
      <c r="N41" s="1">
        <f t="shared" si="12"/>
        <v>1.0155642023346305</v>
      </c>
      <c r="P41" s="2">
        <v>286.68900000000002</v>
      </c>
      <c r="Q41" s="2">
        <v>715</v>
      </c>
      <c r="R41" s="2">
        <v>-53.9</v>
      </c>
      <c r="S41" s="2">
        <v>1316</v>
      </c>
      <c r="T41" s="2">
        <v>-63.7</v>
      </c>
      <c r="U41" s="1">
        <f t="shared" si="13"/>
        <v>0.84615384615384615</v>
      </c>
      <c r="V41" s="2">
        <v>283.22000000000003</v>
      </c>
      <c r="W41" s="2">
        <v>848</v>
      </c>
      <c r="X41" s="2">
        <v>-55.2</v>
      </c>
      <c r="Y41" s="2">
        <v>1464</v>
      </c>
      <c r="Z41" s="2">
        <v>-65.8</v>
      </c>
      <c r="AA41" s="1">
        <f t="shared" si="14"/>
        <v>0.83890577507598796</v>
      </c>
      <c r="AC41" s="2">
        <v>236.44</v>
      </c>
      <c r="AD41" s="2">
        <v>424</v>
      </c>
      <c r="AE41" s="2">
        <v>-52.8</v>
      </c>
      <c r="AF41" s="2">
        <v>3065</v>
      </c>
      <c r="AG41" s="2">
        <v>-49.8</v>
      </c>
      <c r="AH41" s="1">
        <f t="shared" si="15"/>
        <v>1.0602409638554218</v>
      </c>
      <c r="AI41" s="2">
        <v>183.28800000000001</v>
      </c>
      <c r="AJ41" s="2">
        <v>393</v>
      </c>
      <c r="AK41" s="2">
        <v>-58.5</v>
      </c>
      <c r="AL41" s="2">
        <v>3070</v>
      </c>
      <c r="AM41" s="2">
        <v>-51</v>
      </c>
      <c r="AN41" s="1">
        <f t="shared" si="16"/>
        <v>1.1470588235294117</v>
      </c>
      <c r="AP41" s="2">
        <v>232.08600000000001</v>
      </c>
      <c r="AQ41" s="2">
        <v>430</v>
      </c>
      <c r="AR41" s="2">
        <v>-34.200000000000003</v>
      </c>
      <c r="AS41" s="2">
        <v>1713</v>
      </c>
      <c r="AT41" s="2">
        <v>-56.4</v>
      </c>
      <c r="AU41" s="1">
        <f t="shared" si="17"/>
        <v>0.6063829787234043</v>
      </c>
    </row>
    <row r="42" spans="1:47" ht="15.75" customHeight="1" x14ac:dyDescent="0.25">
      <c r="B42" s="2" t="s">
        <v>21</v>
      </c>
      <c r="C42" s="2">
        <v>217.12</v>
      </c>
      <c r="D42" s="2">
        <v>947</v>
      </c>
      <c r="E42" s="2">
        <v>-48.4</v>
      </c>
      <c r="F42" s="2">
        <v>1662</v>
      </c>
      <c r="G42" s="2">
        <v>-51.1</v>
      </c>
      <c r="H42" s="1">
        <f t="shared" si="11"/>
        <v>0.94716242661448136</v>
      </c>
      <c r="I42" s="2">
        <v>261.83699999999999</v>
      </c>
      <c r="J42" s="2">
        <v>904</v>
      </c>
      <c r="K42" s="2">
        <v>-50.9</v>
      </c>
      <c r="L42" s="2">
        <v>1735</v>
      </c>
      <c r="M42" s="2">
        <v>-45.8</v>
      </c>
      <c r="N42" s="1">
        <f t="shared" si="12"/>
        <v>1.1113537117903931</v>
      </c>
      <c r="P42" s="2">
        <v>247.256</v>
      </c>
      <c r="Q42" s="2">
        <v>715</v>
      </c>
      <c r="R42" s="2">
        <v>-53.6</v>
      </c>
      <c r="S42" s="2">
        <v>1464</v>
      </c>
      <c r="T42" s="2">
        <v>-63.1</v>
      </c>
      <c r="U42" s="1">
        <f t="shared" si="13"/>
        <v>0.849445324881141</v>
      </c>
      <c r="V42" s="2">
        <v>282.65300000000002</v>
      </c>
      <c r="W42" s="2">
        <v>710</v>
      </c>
      <c r="X42" s="2">
        <v>-58.2</v>
      </c>
      <c r="Y42" s="2">
        <v>1343</v>
      </c>
      <c r="Z42" s="2">
        <v>-61.9</v>
      </c>
      <c r="AA42" s="1">
        <f t="shared" si="14"/>
        <v>0.94022617124394192</v>
      </c>
      <c r="AC42" s="2">
        <v>218.66200000000001</v>
      </c>
      <c r="AD42" s="2">
        <v>396</v>
      </c>
      <c r="AE42" s="2">
        <v>-50.3</v>
      </c>
      <c r="AF42" s="2">
        <v>2881</v>
      </c>
      <c r="AG42" s="2">
        <v>-46.2</v>
      </c>
      <c r="AH42" s="1">
        <f t="shared" si="15"/>
        <v>1.0887445887445886</v>
      </c>
      <c r="AI42" s="2">
        <v>198.70699999999999</v>
      </c>
      <c r="AJ42" s="2">
        <v>424</v>
      </c>
      <c r="AK42" s="2">
        <v>-48.9</v>
      </c>
      <c r="AL42" s="2">
        <v>2892</v>
      </c>
      <c r="AM42" s="2">
        <v>-47.4</v>
      </c>
      <c r="AN42" s="1">
        <f t="shared" si="16"/>
        <v>1.0316455696202531</v>
      </c>
      <c r="AP42" s="2">
        <v>165.39699999999999</v>
      </c>
      <c r="AQ42" s="2">
        <v>394</v>
      </c>
      <c r="AR42" s="2">
        <v>-47.4</v>
      </c>
      <c r="AS42" s="2">
        <v>2033</v>
      </c>
      <c r="AT42" s="2">
        <v>-55.7</v>
      </c>
      <c r="AU42" s="1">
        <f t="shared" si="17"/>
        <v>0.85098743267504484</v>
      </c>
    </row>
    <row r="43" spans="1:47" ht="15.75" customHeight="1" x14ac:dyDescent="0.25">
      <c r="C43" s="2">
        <v>269.161</v>
      </c>
      <c r="D43" s="2">
        <v>910</v>
      </c>
      <c r="E43" s="2">
        <v>-45.4</v>
      </c>
      <c r="F43" s="2">
        <v>1720</v>
      </c>
      <c r="G43" s="2">
        <v>-43.1</v>
      </c>
      <c r="H43" s="1">
        <f t="shared" si="11"/>
        <v>1.0533642691415313</v>
      </c>
      <c r="I43" s="2">
        <v>274.98899999999998</v>
      </c>
      <c r="J43" s="2">
        <v>952</v>
      </c>
      <c r="K43" s="2">
        <v>-52.5</v>
      </c>
      <c r="L43" s="2">
        <v>1842</v>
      </c>
      <c r="M43" s="2">
        <v>-52</v>
      </c>
      <c r="N43" s="1">
        <f t="shared" si="12"/>
        <v>1.0096153846153846</v>
      </c>
      <c r="P43" s="2">
        <v>298.02699999999999</v>
      </c>
      <c r="Q43" s="2">
        <v>716</v>
      </c>
      <c r="R43" s="2">
        <v>-54.3</v>
      </c>
      <c r="S43" s="2">
        <v>1403</v>
      </c>
      <c r="T43" s="2">
        <v>-63.8</v>
      </c>
      <c r="U43" s="1">
        <f t="shared" si="13"/>
        <v>0.85109717868338552</v>
      </c>
      <c r="V43" s="2">
        <v>307.89100000000002</v>
      </c>
      <c r="W43" s="2">
        <v>903</v>
      </c>
      <c r="X43" s="2">
        <v>-56.9</v>
      </c>
      <c r="Y43" s="2">
        <v>1464</v>
      </c>
      <c r="Z43" s="2">
        <v>-69</v>
      </c>
      <c r="AA43" s="1">
        <f t="shared" si="14"/>
        <v>0.82463768115942027</v>
      </c>
      <c r="AC43" s="2">
        <v>237.03800000000001</v>
      </c>
      <c r="AD43" s="2">
        <v>425</v>
      </c>
      <c r="AE43" s="2">
        <v>-52</v>
      </c>
      <c r="AF43" s="2">
        <v>3079</v>
      </c>
      <c r="AG43" s="2">
        <v>-49.8</v>
      </c>
      <c r="AH43" s="1">
        <f t="shared" si="15"/>
        <v>1.0441767068273093</v>
      </c>
      <c r="AI43" s="2">
        <v>183.46899999999999</v>
      </c>
      <c r="AJ43" s="2">
        <v>395</v>
      </c>
      <c r="AK43" s="2">
        <v>-57.4</v>
      </c>
      <c r="AL43" s="2">
        <v>3068</v>
      </c>
      <c r="AM43" s="2">
        <v>-50.6</v>
      </c>
      <c r="AN43" s="1">
        <f t="shared" si="16"/>
        <v>1.134387351778656</v>
      </c>
      <c r="AP43" s="2">
        <v>233.946</v>
      </c>
      <c r="AQ43" s="2">
        <v>430</v>
      </c>
      <c r="AR43" s="2">
        <v>-36.9</v>
      </c>
      <c r="AS43" s="2">
        <v>1723</v>
      </c>
      <c r="AT43" s="2">
        <v>-56.3</v>
      </c>
      <c r="AU43" s="1">
        <f t="shared" si="17"/>
        <v>0.65541740674955595</v>
      </c>
    </row>
    <row r="44" spans="1:47" ht="15.75" customHeight="1" x14ac:dyDescent="0.25">
      <c r="B44" s="2" t="s">
        <v>22</v>
      </c>
      <c r="C44" s="2">
        <v>180.363</v>
      </c>
      <c r="D44" s="2">
        <v>990</v>
      </c>
      <c r="E44" s="2">
        <v>-50.3</v>
      </c>
      <c r="F44" s="2">
        <v>1898</v>
      </c>
      <c r="G44" s="2">
        <v>-46.6</v>
      </c>
      <c r="H44" s="1">
        <f t="shared" si="11"/>
        <v>1.0793991416309012</v>
      </c>
      <c r="I44" s="2">
        <v>242.44900000000001</v>
      </c>
      <c r="J44" s="2">
        <v>922</v>
      </c>
      <c r="K44" s="2">
        <v>-58.5</v>
      </c>
      <c r="L44" s="2">
        <v>1846</v>
      </c>
      <c r="M44" s="2">
        <v>-63.3</v>
      </c>
      <c r="N44" s="1">
        <f t="shared" si="12"/>
        <v>0.92417061611374407</v>
      </c>
      <c r="P44" s="2">
        <v>255.98599999999999</v>
      </c>
      <c r="Q44" s="2">
        <v>747</v>
      </c>
      <c r="R44" s="2">
        <v>-51.6</v>
      </c>
      <c r="S44" s="2">
        <v>1519</v>
      </c>
      <c r="T44" s="2">
        <v>-53.1</v>
      </c>
      <c r="U44" s="1">
        <f t="shared" si="13"/>
        <v>0.97175141242937857</v>
      </c>
      <c r="V44" s="2">
        <v>146.96100000000001</v>
      </c>
      <c r="W44" s="2">
        <v>891</v>
      </c>
      <c r="X44" s="2">
        <v>-59.9</v>
      </c>
      <c r="Y44" s="3">
        <v>1550</v>
      </c>
      <c r="Z44" s="2">
        <v>-66.7</v>
      </c>
      <c r="AA44" s="1">
        <f t="shared" si="14"/>
        <v>0.89805097451274352</v>
      </c>
      <c r="AC44" s="2">
        <v>140.99799999999999</v>
      </c>
      <c r="AD44" s="2">
        <v>339</v>
      </c>
      <c r="AE44" s="2">
        <v>-50.3</v>
      </c>
      <c r="AF44" s="2">
        <v>3011</v>
      </c>
      <c r="AG44" s="2">
        <v>-53.6</v>
      </c>
      <c r="AH44" s="1">
        <f t="shared" si="15"/>
        <v>0.93843283582089543</v>
      </c>
      <c r="AI44" s="2">
        <v>244.94300000000001</v>
      </c>
      <c r="AJ44" s="2">
        <v>295</v>
      </c>
      <c r="AK44" s="2">
        <v>-37.299999999999997</v>
      </c>
      <c r="AL44" s="2">
        <v>3199</v>
      </c>
      <c r="AM44" s="2">
        <v>-45.1</v>
      </c>
      <c r="AN44" s="1">
        <f t="shared" si="16"/>
        <v>0.82705099778270497</v>
      </c>
      <c r="AP44" s="2">
        <v>159.09299999999999</v>
      </c>
      <c r="AQ44" s="2">
        <v>420</v>
      </c>
      <c r="AR44" s="2">
        <v>-43.1</v>
      </c>
      <c r="AS44" s="2">
        <v>1717</v>
      </c>
      <c r="AT44" s="2">
        <v>-57.8</v>
      </c>
      <c r="AU44" s="1">
        <f t="shared" si="17"/>
        <v>0.74567474048442917</v>
      </c>
    </row>
    <row r="45" spans="1:47" ht="15.75" customHeight="1" x14ac:dyDescent="0.25">
      <c r="C45" s="2">
        <v>170.06800000000001</v>
      </c>
      <c r="D45" s="2">
        <v>1107</v>
      </c>
      <c r="E45" s="2">
        <v>-47.4</v>
      </c>
      <c r="F45" s="2">
        <v>1973</v>
      </c>
      <c r="G45" s="2">
        <v>-52.7</v>
      </c>
      <c r="H45" s="1">
        <f t="shared" si="11"/>
        <v>0.89943074003795054</v>
      </c>
      <c r="I45" s="2">
        <v>170.74799999999999</v>
      </c>
      <c r="J45" s="2">
        <v>1094</v>
      </c>
      <c r="K45" s="2">
        <v>-46.3</v>
      </c>
      <c r="L45" s="2">
        <v>2104</v>
      </c>
      <c r="M45" s="2">
        <v>-55.8</v>
      </c>
      <c r="N45" s="1">
        <f t="shared" si="12"/>
        <v>0.82974910394265233</v>
      </c>
      <c r="P45" s="2">
        <v>243.24299999999999</v>
      </c>
      <c r="Q45" s="2">
        <v>840</v>
      </c>
      <c r="R45" s="2">
        <v>-56.6</v>
      </c>
      <c r="S45" s="2">
        <v>1593</v>
      </c>
      <c r="T45" s="2">
        <v>-69.7</v>
      </c>
      <c r="U45" s="1">
        <f t="shared" si="13"/>
        <v>0.81205164992826395</v>
      </c>
      <c r="V45" s="2">
        <v>209.25200000000001</v>
      </c>
      <c r="W45" s="2">
        <v>978</v>
      </c>
      <c r="X45" s="2">
        <v>-58.5</v>
      </c>
      <c r="Y45" s="3">
        <v>1464</v>
      </c>
      <c r="Z45" s="3">
        <v>-64.900000000000006</v>
      </c>
      <c r="AA45" s="1">
        <f t="shared" si="14"/>
        <v>0.90138674884437586</v>
      </c>
      <c r="AC45" s="2">
        <v>160.52199999999999</v>
      </c>
      <c r="AD45" s="2">
        <v>266</v>
      </c>
      <c r="AE45" s="2">
        <v>-44.6</v>
      </c>
      <c r="AF45" s="2">
        <v>2918</v>
      </c>
      <c r="AG45" s="2">
        <v>-47.3</v>
      </c>
      <c r="AH45" s="1">
        <f t="shared" si="15"/>
        <v>0.94291754756871049</v>
      </c>
      <c r="AI45" s="2">
        <v>217.596</v>
      </c>
      <c r="AJ45" s="2">
        <v>456</v>
      </c>
      <c r="AK45" s="2">
        <v>-46.8</v>
      </c>
      <c r="AL45" s="2">
        <v>3071</v>
      </c>
      <c r="AM45" s="2">
        <v>-43.7</v>
      </c>
      <c r="AN45" s="1">
        <f t="shared" si="16"/>
        <v>1.0709382151029747</v>
      </c>
      <c r="AP45" s="2">
        <v>167.43799999999999</v>
      </c>
      <c r="AQ45" s="2">
        <v>399</v>
      </c>
      <c r="AR45" s="2">
        <v>-43.6</v>
      </c>
      <c r="AS45" s="2">
        <v>1682</v>
      </c>
      <c r="AT45" s="2">
        <v>-68.400000000000006</v>
      </c>
      <c r="AU45" s="1">
        <f t="shared" si="17"/>
        <v>0.63742690058479534</v>
      </c>
    </row>
    <row r="46" spans="1:47" ht="15.75" customHeight="1" x14ac:dyDescent="0.25">
      <c r="B46" s="2" t="s">
        <v>23</v>
      </c>
      <c r="C46" s="2">
        <v>226.73500000000001</v>
      </c>
      <c r="D46" s="2">
        <v>978</v>
      </c>
      <c r="E46" s="2">
        <v>-58.5</v>
      </c>
      <c r="F46" s="2">
        <v>1686</v>
      </c>
      <c r="G46" s="2">
        <v>-57</v>
      </c>
      <c r="H46" s="1">
        <f t="shared" si="11"/>
        <v>1.0263157894736843</v>
      </c>
      <c r="I46" s="2">
        <v>272.88</v>
      </c>
      <c r="J46" s="2">
        <v>402</v>
      </c>
      <c r="K46" s="2">
        <v>-56.6</v>
      </c>
      <c r="L46" s="2">
        <v>1687</v>
      </c>
      <c r="M46" s="2">
        <v>-66</v>
      </c>
      <c r="N46" s="1">
        <f t="shared" si="12"/>
        <v>0.85757575757575755</v>
      </c>
      <c r="P46" s="2">
        <v>301.202</v>
      </c>
      <c r="Q46" s="2">
        <v>818</v>
      </c>
      <c r="R46" s="2">
        <v>-60.7</v>
      </c>
      <c r="S46" s="3">
        <v>1249</v>
      </c>
      <c r="T46" s="2">
        <v>-63.2</v>
      </c>
      <c r="U46" s="1">
        <f t="shared" si="13"/>
        <v>0.96044303797468356</v>
      </c>
      <c r="V46" s="2">
        <v>347.52800000000002</v>
      </c>
      <c r="W46" s="2">
        <v>912</v>
      </c>
      <c r="X46" s="2">
        <v>-53.4</v>
      </c>
      <c r="Y46" s="3">
        <v>1335</v>
      </c>
      <c r="Z46" s="3">
        <v>-60.9</v>
      </c>
      <c r="AA46" s="1">
        <f t="shared" si="14"/>
        <v>0.87684729064039413</v>
      </c>
      <c r="AC46" s="2">
        <v>185.601</v>
      </c>
      <c r="AD46" s="2">
        <v>428</v>
      </c>
      <c r="AE46" s="2">
        <v>-50.2</v>
      </c>
      <c r="AF46" s="2">
        <v>2883</v>
      </c>
      <c r="AG46" s="2">
        <v>-60.5</v>
      </c>
      <c r="AH46" s="1">
        <f t="shared" si="15"/>
        <v>0.82975206611570251</v>
      </c>
      <c r="AI46" s="2">
        <v>211.49700000000001</v>
      </c>
      <c r="AJ46" s="2">
        <v>397</v>
      </c>
      <c r="AK46" s="2">
        <v>-49.4</v>
      </c>
      <c r="AL46" s="2">
        <v>3055</v>
      </c>
      <c r="AM46" s="2">
        <v>-57.8</v>
      </c>
      <c r="AN46" s="1">
        <f t="shared" si="16"/>
        <v>0.8546712802768166</v>
      </c>
      <c r="AP46" s="2">
        <v>201.72300000000001</v>
      </c>
      <c r="AQ46" s="2">
        <v>439</v>
      </c>
      <c r="AR46" s="2">
        <v>-47.2</v>
      </c>
      <c r="AS46" s="2">
        <v>1664</v>
      </c>
      <c r="AT46" s="2">
        <v>-74.2</v>
      </c>
      <c r="AU46" s="1">
        <f t="shared" si="17"/>
        <v>0.63611859838274931</v>
      </c>
    </row>
    <row r="47" spans="1:47" ht="15.75" customHeight="1" x14ac:dyDescent="0.25">
      <c r="C47" s="2">
        <v>253.56</v>
      </c>
      <c r="D47" s="2">
        <v>930</v>
      </c>
      <c r="E47" s="2">
        <v>-54.4</v>
      </c>
      <c r="F47" s="2">
        <v>1704</v>
      </c>
      <c r="G47" s="2">
        <v>-53</v>
      </c>
      <c r="H47" s="1">
        <f t="shared" si="11"/>
        <v>1.0264150943396226</v>
      </c>
      <c r="I47" s="2">
        <v>291.04300000000001</v>
      </c>
      <c r="J47" s="2">
        <v>911</v>
      </c>
      <c r="K47" s="2">
        <v>-51.2</v>
      </c>
      <c r="L47" s="2">
        <v>1659</v>
      </c>
      <c r="M47" s="2">
        <v>-50.9</v>
      </c>
      <c r="N47" s="1">
        <f t="shared" si="12"/>
        <v>1.0058939096267192</v>
      </c>
      <c r="P47" s="2">
        <v>336.19</v>
      </c>
      <c r="Q47" s="2">
        <v>992</v>
      </c>
      <c r="R47" s="2">
        <v>-55.9</v>
      </c>
      <c r="S47" s="2">
        <v>1335</v>
      </c>
      <c r="T47" s="2">
        <v>-64.7</v>
      </c>
      <c r="U47" s="1">
        <f t="shared" si="13"/>
        <v>0.86398763523956712</v>
      </c>
      <c r="V47" s="2">
        <v>277.73200000000003</v>
      </c>
      <c r="W47" s="2">
        <v>919</v>
      </c>
      <c r="X47" s="2">
        <v>-49.7</v>
      </c>
      <c r="Y47" s="3">
        <v>1421</v>
      </c>
      <c r="Z47" s="3">
        <v>-62.1</v>
      </c>
      <c r="AA47" s="1">
        <f t="shared" si="14"/>
        <v>0.80032206119162641</v>
      </c>
      <c r="AC47" s="2">
        <v>214.036</v>
      </c>
      <c r="AD47" s="2">
        <v>373</v>
      </c>
      <c r="AE47" s="2">
        <v>-50.5</v>
      </c>
      <c r="AF47" s="2">
        <v>2861</v>
      </c>
      <c r="AG47" s="2">
        <v>-63.4</v>
      </c>
      <c r="AH47" s="1">
        <f t="shared" si="15"/>
        <v>0.79652996845425872</v>
      </c>
      <c r="AI47" s="2">
        <v>230.97499999999999</v>
      </c>
      <c r="AJ47" s="2">
        <v>406</v>
      </c>
      <c r="AK47" s="2">
        <v>-49.3</v>
      </c>
      <c r="AL47" s="2">
        <v>2932</v>
      </c>
      <c r="AM47" s="2">
        <v>-64.8</v>
      </c>
      <c r="AN47" s="1">
        <f t="shared" si="16"/>
        <v>0.76080246913580241</v>
      </c>
      <c r="AP47" s="2">
        <v>232.67599999999999</v>
      </c>
      <c r="AQ47" s="2">
        <v>430</v>
      </c>
      <c r="AR47" s="2">
        <v>-42.4</v>
      </c>
      <c r="AS47" s="2">
        <v>1550</v>
      </c>
      <c r="AT47" s="2">
        <v>-80.3</v>
      </c>
      <c r="AU47" s="1">
        <f t="shared" si="17"/>
        <v>0.52801992528019925</v>
      </c>
    </row>
    <row r="48" spans="1:47" ht="15.75" customHeight="1" x14ac:dyDescent="0.25">
      <c r="B48" s="2" t="s">
        <v>24</v>
      </c>
      <c r="C48" s="2">
        <v>150.023</v>
      </c>
      <c r="D48" s="2">
        <v>1035</v>
      </c>
      <c r="E48" s="2">
        <v>-34.4</v>
      </c>
      <c r="F48" s="2">
        <v>1641</v>
      </c>
      <c r="G48" s="2">
        <v>-28.9</v>
      </c>
      <c r="H48" s="1">
        <f t="shared" si="11"/>
        <v>1.1903114186851211</v>
      </c>
      <c r="I48" s="2">
        <v>153.28800000000001</v>
      </c>
      <c r="J48" s="2">
        <v>785</v>
      </c>
      <c r="K48" s="2">
        <v>-39.700000000000003</v>
      </c>
      <c r="L48" s="2">
        <v>1712</v>
      </c>
      <c r="M48" s="2">
        <v>-29.2</v>
      </c>
      <c r="N48" s="1">
        <f t="shared" si="12"/>
        <v>1.3595890410958906</v>
      </c>
      <c r="P48" s="2">
        <v>221.542</v>
      </c>
      <c r="Q48" s="2">
        <v>776</v>
      </c>
      <c r="R48" s="2">
        <v>-35</v>
      </c>
      <c r="S48" s="2">
        <v>1195</v>
      </c>
      <c r="T48" s="2">
        <v>-40.1</v>
      </c>
      <c r="U48" s="1">
        <f t="shared" si="13"/>
        <v>0.87281795511221938</v>
      </c>
      <c r="V48" s="2">
        <v>194.15</v>
      </c>
      <c r="W48" s="2">
        <v>871</v>
      </c>
      <c r="X48" s="2">
        <v>-28.1</v>
      </c>
      <c r="Y48" s="3">
        <v>1314</v>
      </c>
      <c r="Z48" s="3">
        <v>-40.6</v>
      </c>
      <c r="AA48" s="1">
        <f t="shared" si="14"/>
        <v>0.69211822660098521</v>
      </c>
      <c r="AC48" s="2">
        <v>151.15600000000001</v>
      </c>
      <c r="AD48" s="2">
        <v>431</v>
      </c>
      <c r="AE48" s="2">
        <v>-58.8</v>
      </c>
      <c r="AF48" s="2">
        <v>2864</v>
      </c>
      <c r="AG48" s="2">
        <v>-53.7</v>
      </c>
      <c r="AH48" s="1">
        <f t="shared" si="15"/>
        <v>1.0949720670391061</v>
      </c>
      <c r="AI48" s="2">
        <v>184.626</v>
      </c>
      <c r="AJ48" s="2">
        <v>307</v>
      </c>
      <c r="AK48" s="2">
        <v>-51</v>
      </c>
      <c r="AL48" s="2">
        <v>2847</v>
      </c>
      <c r="AM48" s="2">
        <v>-41.5</v>
      </c>
      <c r="AN48" s="1">
        <f t="shared" si="16"/>
        <v>1.2289156626506024</v>
      </c>
      <c r="AP48" s="2">
        <v>212.92500000000001</v>
      </c>
      <c r="AQ48" s="2">
        <v>349</v>
      </c>
      <c r="AR48" s="2">
        <v>-43</v>
      </c>
      <c r="AS48" s="2">
        <v>1199</v>
      </c>
      <c r="AT48" s="2">
        <v>-56.5</v>
      </c>
      <c r="AU48" s="1">
        <f t="shared" si="17"/>
        <v>0.76106194690265483</v>
      </c>
    </row>
    <row r="49" spans="1:64" ht="15.75" customHeight="1" x14ac:dyDescent="0.25">
      <c r="C49" s="2">
        <v>154.92099999999999</v>
      </c>
      <c r="D49" s="2">
        <v>921</v>
      </c>
      <c r="E49" s="2">
        <v>-21.1</v>
      </c>
      <c r="F49" s="2">
        <v>1467</v>
      </c>
      <c r="G49" s="2">
        <v>-27.2</v>
      </c>
      <c r="H49" s="1">
        <f t="shared" si="11"/>
        <v>0.77573529411764708</v>
      </c>
      <c r="I49" s="2">
        <v>180.363</v>
      </c>
      <c r="J49" s="2">
        <v>912</v>
      </c>
      <c r="K49" s="2">
        <v>-27.9</v>
      </c>
      <c r="L49" s="2">
        <v>1595</v>
      </c>
      <c r="M49" s="2">
        <v>-27.2</v>
      </c>
      <c r="N49" s="1">
        <f t="shared" si="12"/>
        <v>1.025735294117647</v>
      </c>
      <c r="P49" s="2">
        <v>173.46899999999999</v>
      </c>
      <c r="Q49" s="2">
        <v>906</v>
      </c>
      <c r="R49" s="2">
        <v>-35.1</v>
      </c>
      <c r="S49" s="2">
        <v>1218</v>
      </c>
      <c r="T49" s="2">
        <v>-34</v>
      </c>
      <c r="U49" s="1">
        <f t="shared" si="13"/>
        <v>1.0323529411764707</v>
      </c>
      <c r="V49" s="2">
        <v>172.971</v>
      </c>
      <c r="W49" s="2">
        <v>859</v>
      </c>
      <c r="X49" s="2">
        <v>-29.7</v>
      </c>
      <c r="Y49" s="3">
        <v>1335</v>
      </c>
      <c r="Z49" s="3">
        <v>-40.6</v>
      </c>
      <c r="AA49" s="1">
        <f t="shared" si="14"/>
        <v>0.73152709359605905</v>
      </c>
      <c r="AC49" s="2">
        <v>103.492</v>
      </c>
      <c r="AD49" s="2">
        <v>276</v>
      </c>
      <c r="AE49" s="2">
        <v>-47.7</v>
      </c>
      <c r="AF49" s="2">
        <v>2736</v>
      </c>
      <c r="AG49" s="2">
        <v>-47</v>
      </c>
      <c r="AH49" s="1">
        <f t="shared" si="15"/>
        <v>1.0148936170212766</v>
      </c>
      <c r="AI49" s="2">
        <v>193.65100000000001</v>
      </c>
      <c r="AJ49" s="2">
        <v>301</v>
      </c>
      <c r="AK49" s="2">
        <v>-47.6</v>
      </c>
      <c r="AL49" s="2">
        <v>2781</v>
      </c>
      <c r="AM49" s="2">
        <v>-41.4</v>
      </c>
      <c r="AN49" s="1">
        <f t="shared" si="16"/>
        <v>1.1497584541062802</v>
      </c>
      <c r="AP49" s="2">
        <v>142.54</v>
      </c>
      <c r="AQ49" s="2">
        <v>380</v>
      </c>
      <c r="AR49" s="2">
        <v>-43.7</v>
      </c>
      <c r="AS49" s="2">
        <v>1468</v>
      </c>
      <c r="AT49" s="2">
        <v>-55</v>
      </c>
      <c r="AU49" s="1">
        <f t="shared" si="17"/>
        <v>0.79454545454545455</v>
      </c>
    </row>
    <row r="50" spans="1:64" ht="15.75" customHeight="1" x14ac:dyDescent="0.25">
      <c r="B50" s="2" t="s">
        <v>25</v>
      </c>
      <c r="C50" s="2">
        <v>223.49199999999999</v>
      </c>
      <c r="D50" s="2">
        <v>976</v>
      </c>
      <c r="E50" s="2">
        <f>39.8</f>
        <v>39.799999999999997</v>
      </c>
      <c r="F50" s="2">
        <v>1772</v>
      </c>
      <c r="G50" s="2">
        <v>-38.700000000000003</v>
      </c>
      <c r="H50" s="1">
        <f t="shared" si="11"/>
        <v>-1.0284237726098189</v>
      </c>
      <c r="I50" s="2">
        <v>259.161</v>
      </c>
      <c r="J50" s="2">
        <v>990</v>
      </c>
      <c r="K50" s="2">
        <v>-38.6</v>
      </c>
      <c r="L50" s="2">
        <v>1737</v>
      </c>
      <c r="M50" s="2">
        <v>-34.9</v>
      </c>
      <c r="N50" s="1">
        <f t="shared" si="12"/>
        <v>1.1060171919770774</v>
      </c>
      <c r="P50" s="2">
        <v>330.952</v>
      </c>
      <c r="Q50" s="2">
        <v>940</v>
      </c>
      <c r="R50" s="2">
        <v>-40.200000000000003</v>
      </c>
      <c r="S50" s="2">
        <v>1412</v>
      </c>
      <c r="T50" s="2">
        <v>-49.2</v>
      </c>
      <c r="U50" s="1">
        <f t="shared" si="13"/>
        <v>0.81707317073170738</v>
      </c>
      <c r="V50" s="2">
        <v>198.685</v>
      </c>
      <c r="W50" s="2">
        <v>871</v>
      </c>
      <c r="X50" s="2">
        <v>-41.5</v>
      </c>
      <c r="Y50" s="3">
        <v>1276</v>
      </c>
      <c r="Z50" s="3">
        <v>-39.5</v>
      </c>
      <c r="AA50" s="1">
        <f t="shared" si="14"/>
        <v>1.0506329113924051</v>
      </c>
      <c r="AC50" s="2">
        <v>197.68700000000001</v>
      </c>
      <c r="AD50" s="2">
        <v>516</v>
      </c>
      <c r="AE50" s="2">
        <v>-63.2</v>
      </c>
      <c r="AF50" s="2">
        <v>2890</v>
      </c>
      <c r="AG50" s="2">
        <v>-46.3</v>
      </c>
      <c r="AH50" s="1">
        <f t="shared" si="15"/>
        <v>1.3650107991360692</v>
      </c>
      <c r="AI50" s="2">
        <v>195.465</v>
      </c>
      <c r="AJ50" s="2">
        <v>596</v>
      </c>
      <c r="AK50" s="2">
        <v>-56</v>
      </c>
      <c r="AL50" s="2">
        <v>2801</v>
      </c>
      <c r="AM50" s="2">
        <v>-41.4</v>
      </c>
      <c r="AN50" s="1">
        <f t="shared" si="16"/>
        <v>1.3526570048309179</v>
      </c>
      <c r="AP50" s="2">
        <v>197.256</v>
      </c>
      <c r="AQ50" s="2">
        <v>449</v>
      </c>
      <c r="AR50" s="2">
        <v>-49.7</v>
      </c>
      <c r="AS50" s="2">
        <v>1723</v>
      </c>
      <c r="AT50" s="2">
        <v>-70</v>
      </c>
      <c r="AU50" s="1">
        <f t="shared" si="17"/>
        <v>0.71000000000000008</v>
      </c>
    </row>
    <row r="51" spans="1:64" ht="15.75" customHeight="1" x14ac:dyDescent="0.25">
      <c r="C51" s="2">
        <v>198.27699999999999</v>
      </c>
      <c r="D51" s="2">
        <v>892</v>
      </c>
      <c r="E51" s="2">
        <v>-33.299999999999997</v>
      </c>
      <c r="F51" s="2">
        <v>1668</v>
      </c>
      <c r="G51" s="2">
        <v>-41</v>
      </c>
      <c r="H51" s="1">
        <f t="shared" si="11"/>
        <v>0.81219512195121946</v>
      </c>
      <c r="I51" s="2">
        <v>224.85300000000001</v>
      </c>
      <c r="J51" s="2">
        <v>1031</v>
      </c>
      <c r="K51" s="2">
        <v>-30.5</v>
      </c>
      <c r="L51" s="2">
        <v>1755</v>
      </c>
      <c r="M51" s="2">
        <v>-34.799999999999997</v>
      </c>
      <c r="N51" s="1">
        <f t="shared" si="12"/>
        <v>0.87643678160919547</v>
      </c>
      <c r="P51" s="2">
        <v>283.12900000000002</v>
      </c>
      <c r="Q51" s="2">
        <v>863</v>
      </c>
      <c r="R51" s="2">
        <v>-29.3</v>
      </c>
      <c r="S51" s="2">
        <v>1450</v>
      </c>
      <c r="T51" s="2">
        <v>-42</v>
      </c>
      <c r="U51" s="1">
        <f t="shared" si="13"/>
        <v>0.69761904761904758</v>
      </c>
      <c r="V51" s="2">
        <v>207.596</v>
      </c>
      <c r="W51" s="2">
        <v>901</v>
      </c>
      <c r="X51" s="2">
        <v>-36.9</v>
      </c>
      <c r="Y51" s="3">
        <v>1370</v>
      </c>
      <c r="Z51" s="3">
        <v>-46.6</v>
      </c>
      <c r="AA51" s="1">
        <f t="shared" si="14"/>
        <v>0.79184549356223166</v>
      </c>
      <c r="AC51" s="2">
        <v>160.31700000000001</v>
      </c>
      <c r="AD51" s="2">
        <v>380</v>
      </c>
      <c r="AE51" s="2">
        <v>-58.6</v>
      </c>
      <c r="AF51" s="2">
        <v>2907</v>
      </c>
      <c r="AG51" s="2">
        <v>-50</v>
      </c>
      <c r="AH51" s="1">
        <f t="shared" si="15"/>
        <v>1.1719999999999999</v>
      </c>
      <c r="AI51" s="2">
        <v>193.447</v>
      </c>
      <c r="AJ51" s="2">
        <v>429</v>
      </c>
      <c r="AK51" s="2">
        <v>-49.4</v>
      </c>
      <c r="AL51" s="2">
        <v>2863</v>
      </c>
      <c r="AM51" s="2">
        <v>-37</v>
      </c>
      <c r="AN51" s="1">
        <f t="shared" si="16"/>
        <v>1.335135135135135</v>
      </c>
      <c r="AP51" s="2">
        <v>194.286</v>
      </c>
      <c r="AQ51" s="2">
        <v>422</v>
      </c>
      <c r="AR51" s="2">
        <v>-47.3</v>
      </c>
      <c r="AS51" s="2">
        <v>1981</v>
      </c>
      <c r="AT51" s="2">
        <v>-55.4</v>
      </c>
      <c r="AU51" s="1">
        <f t="shared" si="17"/>
        <v>0.85379061371841147</v>
      </c>
    </row>
    <row r="52" spans="1:64" ht="15.75" customHeight="1" x14ac:dyDescent="0.25">
      <c r="B52" s="2" t="s">
        <v>26</v>
      </c>
      <c r="C52" s="2">
        <v>215.28299999999999</v>
      </c>
      <c r="D52" s="2">
        <v>991</v>
      </c>
      <c r="E52" s="2">
        <v>-57.6</v>
      </c>
      <c r="F52" s="2">
        <v>1605</v>
      </c>
      <c r="G52" s="2">
        <v>-38.200000000000003</v>
      </c>
      <c r="H52" s="1">
        <f t="shared" si="11"/>
        <v>1.5078534031413611</v>
      </c>
      <c r="I52" s="2">
        <v>207.596</v>
      </c>
      <c r="J52" s="2">
        <v>1077</v>
      </c>
      <c r="K52" s="2">
        <v>-55.9</v>
      </c>
      <c r="L52" s="2">
        <v>1605</v>
      </c>
      <c r="M52" s="2">
        <v>-38.200000000000003</v>
      </c>
      <c r="N52" s="1">
        <f t="shared" si="12"/>
        <v>1.463350785340314</v>
      </c>
      <c r="P52" s="2">
        <v>230.59</v>
      </c>
      <c r="Q52" s="2">
        <v>969</v>
      </c>
      <c r="R52" s="2">
        <v>-44.3</v>
      </c>
      <c r="S52" s="2">
        <v>1439</v>
      </c>
      <c r="T52" s="2">
        <v>-46.8</v>
      </c>
      <c r="U52" s="1">
        <f t="shared" si="13"/>
        <v>0.94658119658119655</v>
      </c>
      <c r="V52" s="2">
        <v>120</v>
      </c>
      <c r="W52" s="2">
        <v>1032</v>
      </c>
      <c r="X52" s="2">
        <v>-50.2</v>
      </c>
      <c r="Y52" s="3">
        <v>1362</v>
      </c>
      <c r="Z52" s="3">
        <v>-57.6</v>
      </c>
      <c r="AA52" s="1">
        <f t="shared" si="14"/>
        <v>0.87152777777777779</v>
      </c>
      <c r="AC52" s="2">
        <v>91.043000000000006</v>
      </c>
      <c r="AD52" s="2">
        <v>439</v>
      </c>
      <c r="AE52" s="2">
        <v>-63.7</v>
      </c>
      <c r="AF52" s="2">
        <v>3116</v>
      </c>
      <c r="AG52" s="2">
        <v>-55.7</v>
      </c>
      <c r="AH52" s="1">
        <f t="shared" si="15"/>
        <v>1.1436265709156195</v>
      </c>
      <c r="AI52" s="2">
        <v>210.29499999999999</v>
      </c>
      <c r="AJ52" s="2">
        <v>331</v>
      </c>
      <c r="AK52" s="2">
        <v>-58.6</v>
      </c>
      <c r="AL52" s="2">
        <v>2933</v>
      </c>
      <c r="AM52" s="2">
        <v>-57.5</v>
      </c>
      <c r="AN52" s="1">
        <f t="shared" si="16"/>
        <v>1.0191304347826087</v>
      </c>
      <c r="AP52" s="2">
        <v>206.96100000000001</v>
      </c>
      <c r="AQ52" s="2">
        <v>489</v>
      </c>
      <c r="AR52" s="2">
        <v>-58</v>
      </c>
      <c r="AS52" s="2">
        <v>1586</v>
      </c>
      <c r="AT52" s="2">
        <v>-55.2</v>
      </c>
      <c r="AU52" s="1">
        <f t="shared" si="17"/>
        <v>1.0507246376811594</v>
      </c>
    </row>
    <row r="53" spans="1:64" ht="15.75" customHeight="1" x14ac:dyDescent="0.25">
      <c r="C53" s="2">
        <v>229.161</v>
      </c>
      <c r="D53" s="2">
        <v>1077</v>
      </c>
      <c r="E53" s="2">
        <v>-49.1</v>
      </c>
      <c r="F53" s="2">
        <v>1615</v>
      </c>
      <c r="G53" s="2">
        <v>-39.4</v>
      </c>
      <c r="H53" s="1">
        <f t="shared" si="11"/>
        <v>1.2461928934010154</v>
      </c>
      <c r="I53" s="2">
        <v>228.25399999999999</v>
      </c>
      <c r="J53" s="2">
        <v>1163</v>
      </c>
      <c r="K53" s="2">
        <v>-38</v>
      </c>
      <c r="L53" s="2">
        <v>1623</v>
      </c>
      <c r="M53" s="2">
        <v>-38</v>
      </c>
      <c r="N53" s="1">
        <f t="shared" si="12"/>
        <v>1</v>
      </c>
      <c r="P53" s="2">
        <v>223.99100000000001</v>
      </c>
      <c r="Q53" s="2">
        <v>947</v>
      </c>
      <c r="R53" s="2">
        <v>-42.9</v>
      </c>
      <c r="S53" s="2">
        <v>1401</v>
      </c>
      <c r="T53" s="2">
        <v>-44.4</v>
      </c>
      <c r="U53" s="1">
        <f t="shared" si="13"/>
        <v>0.96621621621621623</v>
      </c>
      <c r="V53" s="2">
        <v>130.06800000000001</v>
      </c>
      <c r="W53" s="2">
        <v>990</v>
      </c>
      <c r="X53" s="2">
        <v>-55.2</v>
      </c>
      <c r="Y53" s="3">
        <v>1296</v>
      </c>
      <c r="Z53" s="3">
        <v>-56</v>
      </c>
      <c r="AA53" s="1">
        <f t="shared" si="14"/>
        <v>0.98571428571428577</v>
      </c>
      <c r="AC53" s="2">
        <v>110.27200000000001</v>
      </c>
      <c r="AD53" s="2">
        <v>388</v>
      </c>
      <c r="AE53" s="2">
        <v>-65.099999999999994</v>
      </c>
      <c r="AF53" s="2">
        <v>3126</v>
      </c>
      <c r="AG53" s="2">
        <v>-61.1</v>
      </c>
      <c r="AH53" s="1">
        <f t="shared" si="15"/>
        <v>1.0654664484451717</v>
      </c>
      <c r="AI53" s="2">
        <v>223.76400000000001</v>
      </c>
      <c r="AJ53" s="2">
        <v>370</v>
      </c>
      <c r="AK53" s="2">
        <v>-64.400000000000006</v>
      </c>
      <c r="AL53" s="2">
        <v>2948</v>
      </c>
      <c r="AM53" s="2">
        <v>-52</v>
      </c>
      <c r="AN53" s="1">
        <f t="shared" si="16"/>
        <v>1.2384615384615385</v>
      </c>
      <c r="AP53" s="2">
        <v>171.22399999999999</v>
      </c>
      <c r="AQ53" s="2">
        <v>329</v>
      </c>
      <c r="AR53" s="2">
        <v>-54.9</v>
      </c>
      <c r="AS53" s="2">
        <v>1656</v>
      </c>
      <c r="AT53" s="2">
        <v>-53.1</v>
      </c>
      <c r="AU53" s="1">
        <f t="shared" si="17"/>
        <v>1.0338983050847457</v>
      </c>
    </row>
    <row r="54" spans="1:64" ht="15.75" customHeight="1" x14ac:dyDescent="0.25">
      <c r="B54" s="4" t="s">
        <v>27</v>
      </c>
      <c r="C54" s="2">
        <v>154.85300000000001</v>
      </c>
      <c r="D54" s="2">
        <v>821</v>
      </c>
      <c r="E54" s="2">
        <v>-51.6</v>
      </c>
      <c r="F54" s="2">
        <v>1779</v>
      </c>
      <c r="G54" s="2">
        <v>-55.5</v>
      </c>
      <c r="H54" s="1">
        <f t="shared" si="11"/>
        <v>0.92972972972972978</v>
      </c>
      <c r="I54" s="2">
        <v>210.15899999999999</v>
      </c>
      <c r="J54" s="2">
        <v>893</v>
      </c>
      <c r="K54" s="2">
        <v>-53.7</v>
      </c>
      <c r="L54" s="2">
        <v>1751</v>
      </c>
      <c r="M54" s="2">
        <v>-53.5</v>
      </c>
      <c r="N54" s="1">
        <f t="shared" si="12"/>
        <v>1.0037383177570094</v>
      </c>
      <c r="P54" s="2">
        <v>195.07900000000001</v>
      </c>
      <c r="Q54" s="2">
        <v>732</v>
      </c>
      <c r="R54" s="2">
        <v>-67.2</v>
      </c>
      <c r="S54" s="2">
        <v>1240</v>
      </c>
      <c r="T54" s="2">
        <v>-61.7</v>
      </c>
      <c r="U54" s="1">
        <f t="shared" si="13"/>
        <v>1.0891410048622365</v>
      </c>
      <c r="V54" s="2">
        <v>199.09299999999999</v>
      </c>
      <c r="W54" s="2">
        <v>762</v>
      </c>
      <c r="X54" s="2">
        <v>-55</v>
      </c>
      <c r="Y54" s="3">
        <v>1292</v>
      </c>
      <c r="Z54" s="3">
        <v>-70.099999999999994</v>
      </c>
      <c r="AA54" s="1">
        <f t="shared" si="14"/>
        <v>0.78459343794579184</v>
      </c>
      <c r="AC54" s="2">
        <v>133.696</v>
      </c>
      <c r="AD54" s="2">
        <v>371</v>
      </c>
      <c r="AE54" s="2">
        <v>-53.7</v>
      </c>
      <c r="AF54" s="2">
        <v>2466</v>
      </c>
      <c r="AG54" s="2">
        <v>-55.9</v>
      </c>
      <c r="AH54" s="1">
        <f t="shared" si="15"/>
        <v>0.96064400715563514</v>
      </c>
      <c r="AI54" s="2">
        <v>171.85900000000001</v>
      </c>
      <c r="AJ54" s="2">
        <v>345</v>
      </c>
      <c r="AK54" s="2">
        <v>-61.4</v>
      </c>
      <c r="AL54" s="2">
        <v>2456</v>
      </c>
      <c r="AM54" s="2">
        <v>-60</v>
      </c>
      <c r="AN54" s="1">
        <f t="shared" si="16"/>
        <v>1.0233333333333332</v>
      </c>
      <c r="AP54" s="2">
        <v>211.72300000000001</v>
      </c>
      <c r="AQ54" s="2">
        <v>381</v>
      </c>
      <c r="AR54" s="2">
        <v>-49.9</v>
      </c>
      <c r="AS54" s="2">
        <v>1620</v>
      </c>
      <c r="AT54" s="2">
        <v>-66.2</v>
      </c>
      <c r="AU54" s="1">
        <f t="shared" si="17"/>
        <v>0.75377643504531722</v>
      </c>
    </row>
    <row r="55" spans="1:64" ht="15.75" customHeight="1" x14ac:dyDescent="0.25">
      <c r="C55" s="2">
        <v>155.58600000000001</v>
      </c>
      <c r="D55" s="2">
        <v>762</v>
      </c>
      <c r="E55" s="2">
        <v>-55</v>
      </c>
      <c r="F55" s="2">
        <v>1721</v>
      </c>
      <c r="G55" s="2">
        <v>-63.7</v>
      </c>
      <c r="H55" s="1">
        <f t="shared" si="11"/>
        <v>0.86342229199372056</v>
      </c>
      <c r="I55" s="2">
        <v>206.50800000000001</v>
      </c>
      <c r="J55" s="2">
        <v>589</v>
      </c>
      <c r="K55" s="2">
        <v>-61.3</v>
      </c>
      <c r="L55" s="2">
        <v>1660</v>
      </c>
      <c r="M55" s="2">
        <v>-63.8</v>
      </c>
      <c r="N55" s="1">
        <f t="shared" si="12"/>
        <v>0.96081504702194354</v>
      </c>
      <c r="P55" s="2">
        <v>222.245</v>
      </c>
      <c r="Q55" s="2">
        <v>570</v>
      </c>
      <c r="R55" s="2">
        <v>-63.5</v>
      </c>
      <c r="S55" s="2">
        <v>1178</v>
      </c>
      <c r="T55" s="2">
        <v>-61.6</v>
      </c>
      <c r="U55" s="1">
        <f t="shared" si="13"/>
        <v>1.0308441558441559</v>
      </c>
      <c r="V55" s="2">
        <v>216.20099999999999</v>
      </c>
      <c r="W55" s="2">
        <v>729</v>
      </c>
      <c r="X55" s="2">
        <v>-62.3</v>
      </c>
      <c r="Y55" s="3">
        <v>1273</v>
      </c>
      <c r="Z55" s="3">
        <v>-63.9</v>
      </c>
      <c r="AA55" s="1">
        <f t="shared" si="14"/>
        <v>0.97496087636932705</v>
      </c>
      <c r="AC55" s="2">
        <v>131.24700000000001</v>
      </c>
      <c r="AD55" s="2">
        <v>370</v>
      </c>
      <c r="AE55" s="2">
        <v>-59.5</v>
      </c>
      <c r="AF55" s="2">
        <v>2381</v>
      </c>
      <c r="AG55" s="2">
        <v>-68.900000000000006</v>
      </c>
      <c r="AH55" s="1">
        <f t="shared" si="15"/>
        <v>0.86357039187227858</v>
      </c>
      <c r="AI55" s="2">
        <v>169.11600000000001</v>
      </c>
      <c r="AJ55" s="2">
        <v>382</v>
      </c>
      <c r="AK55" s="2">
        <v>-55.8</v>
      </c>
      <c r="AL55" s="2">
        <v>2500</v>
      </c>
      <c r="AM55" s="2">
        <v>-51.2</v>
      </c>
      <c r="AN55" s="1">
        <f t="shared" si="16"/>
        <v>1.0898437499999998</v>
      </c>
      <c r="AP55" s="2">
        <v>145.03399999999999</v>
      </c>
      <c r="AQ55" s="2">
        <v>383</v>
      </c>
      <c r="AR55" s="2">
        <v>-53.5</v>
      </c>
      <c r="AS55" s="2">
        <v>1981</v>
      </c>
      <c r="AT55" s="2">
        <v>-67.2</v>
      </c>
      <c r="AU55" s="1">
        <f t="shared" si="17"/>
        <v>0.79613095238095233</v>
      </c>
    </row>
    <row r="56" spans="1:64" ht="15.75" customHeight="1" x14ac:dyDescent="0.25">
      <c r="B56" s="2" t="s">
        <v>28</v>
      </c>
      <c r="C56" s="2">
        <v>203.17500000000001</v>
      </c>
      <c r="D56" s="2">
        <v>1120</v>
      </c>
      <c r="E56" s="2">
        <v>-51.5</v>
      </c>
      <c r="F56" s="2">
        <v>1769</v>
      </c>
      <c r="G56" s="2">
        <v>-53.8</v>
      </c>
      <c r="H56" s="1">
        <f t="shared" si="11"/>
        <v>0.95724907063197029</v>
      </c>
      <c r="I56" s="2">
        <v>219.048</v>
      </c>
      <c r="J56" s="2">
        <v>1001</v>
      </c>
      <c r="K56" s="2">
        <v>-55.4</v>
      </c>
      <c r="L56" s="2">
        <v>1680</v>
      </c>
      <c r="M56" s="2">
        <v>-64.900000000000006</v>
      </c>
      <c r="N56" s="1">
        <f t="shared" si="12"/>
        <v>0.85362095531587046</v>
      </c>
      <c r="P56" s="2">
        <v>201.61</v>
      </c>
      <c r="Q56" s="3">
        <v>732</v>
      </c>
      <c r="R56" s="2">
        <v>-49.4</v>
      </c>
      <c r="S56" s="2">
        <v>1163</v>
      </c>
      <c r="T56" s="2">
        <v>-54.9</v>
      </c>
      <c r="U56" s="1">
        <f t="shared" si="13"/>
        <v>0.89981785063752273</v>
      </c>
      <c r="V56" s="2">
        <v>178.95699999999999</v>
      </c>
      <c r="W56" s="2">
        <v>1053</v>
      </c>
      <c r="X56" s="2">
        <v>-65</v>
      </c>
      <c r="Y56" s="3">
        <v>1475</v>
      </c>
      <c r="Z56" s="3">
        <v>-67.8</v>
      </c>
      <c r="AA56" s="1">
        <f t="shared" si="14"/>
        <v>0.95870206489675525</v>
      </c>
      <c r="AC56" s="2">
        <v>160.227</v>
      </c>
      <c r="AD56" s="2">
        <v>426</v>
      </c>
      <c r="AE56" s="2">
        <v>-61.3</v>
      </c>
      <c r="AF56" s="2">
        <v>3144</v>
      </c>
      <c r="AG56" s="2">
        <v>-58.8</v>
      </c>
      <c r="AH56" s="1">
        <f t="shared" si="15"/>
        <v>1.0425170068027212</v>
      </c>
      <c r="AI56" s="2">
        <v>190.38499999999999</v>
      </c>
      <c r="AJ56" s="2">
        <v>428</v>
      </c>
      <c r="AK56" s="2">
        <v>-60.3</v>
      </c>
      <c r="AL56" s="2">
        <v>3179</v>
      </c>
      <c r="AM56" s="2">
        <v>-55.3</v>
      </c>
      <c r="AN56" s="1">
        <f t="shared" si="16"/>
        <v>1.0904159132007234</v>
      </c>
      <c r="AP56" s="2">
        <v>274.55799999999999</v>
      </c>
      <c r="AQ56" s="2">
        <v>413</v>
      </c>
      <c r="AR56" s="2">
        <v>-58.4</v>
      </c>
      <c r="AS56" s="2">
        <v>1184</v>
      </c>
      <c r="AT56" s="2">
        <v>-58.4</v>
      </c>
      <c r="AU56" s="1">
        <f t="shared" si="17"/>
        <v>1</v>
      </c>
    </row>
    <row r="57" spans="1:64" ht="15.75" customHeight="1" x14ac:dyDescent="0.25">
      <c r="C57" s="2">
        <v>169.56899999999999</v>
      </c>
      <c r="D57" s="2">
        <v>1120</v>
      </c>
      <c r="E57" s="2">
        <v>-39.200000000000003</v>
      </c>
      <c r="F57" s="2">
        <v>1675</v>
      </c>
      <c r="G57" s="2">
        <v>-55.5</v>
      </c>
      <c r="H57" s="1">
        <f t="shared" si="11"/>
        <v>0.70630630630630631</v>
      </c>
      <c r="I57" s="2">
        <v>238.50299999999999</v>
      </c>
      <c r="J57" s="2">
        <v>1078</v>
      </c>
      <c r="K57" s="2">
        <v>-51.4</v>
      </c>
      <c r="L57" s="2">
        <v>2323</v>
      </c>
      <c r="M57" s="2">
        <v>-63.5</v>
      </c>
      <c r="N57" s="1">
        <f t="shared" si="12"/>
        <v>0.80944881889763776</v>
      </c>
      <c r="P57" s="2">
        <v>195.87299999999999</v>
      </c>
      <c r="Q57" s="2">
        <v>1036</v>
      </c>
      <c r="R57" s="2">
        <v>-53</v>
      </c>
      <c r="S57" s="2">
        <v>1378</v>
      </c>
      <c r="T57" s="2">
        <v>-64.3</v>
      </c>
      <c r="U57" s="1">
        <f t="shared" si="13"/>
        <v>0.82426127527216175</v>
      </c>
      <c r="V57" s="2">
        <v>151.655</v>
      </c>
      <c r="W57" s="2">
        <v>983</v>
      </c>
      <c r="X57" s="2">
        <v>-51.6</v>
      </c>
      <c r="Y57" s="3">
        <v>1400</v>
      </c>
      <c r="Z57" s="3">
        <v>-62.1</v>
      </c>
      <c r="AA57" s="1">
        <f t="shared" si="14"/>
        <v>0.83091787439613529</v>
      </c>
      <c r="AC57" s="2">
        <v>199.36500000000001</v>
      </c>
      <c r="AD57" s="2">
        <v>435</v>
      </c>
      <c r="AE57" s="2">
        <v>-62.4</v>
      </c>
      <c r="AF57" s="2">
        <v>3115</v>
      </c>
      <c r="AG57" s="2">
        <v>-63.3</v>
      </c>
      <c r="AH57" s="1">
        <f t="shared" si="15"/>
        <v>0.98578199052132709</v>
      </c>
      <c r="AI57" s="2">
        <v>195.011</v>
      </c>
      <c r="AJ57" s="2">
        <v>356</v>
      </c>
      <c r="AK57" s="2">
        <v>-63.1</v>
      </c>
      <c r="AL57" s="2">
        <v>3015</v>
      </c>
      <c r="AM57" s="2">
        <v>-61.1</v>
      </c>
      <c r="AN57" s="1">
        <f t="shared" si="16"/>
        <v>1.032733224222586</v>
      </c>
      <c r="AP57" s="2">
        <v>170.61199999999999</v>
      </c>
      <c r="AQ57" s="2">
        <v>452</v>
      </c>
      <c r="AR57" s="2">
        <v>-37</v>
      </c>
      <c r="AS57" s="2">
        <v>1529</v>
      </c>
      <c r="AT57" s="2">
        <v>-81.599999999999994</v>
      </c>
      <c r="AU57" s="1">
        <f t="shared" si="17"/>
        <v>0.45343137254901966</v>
      </c>
    </row>
    <row r="58" spans="1:64" ht="15.75" customHeight="1" x14ac:dyDescent="0.25">
      <c r="B58" s="2" t="s">
        <v>29</v>
      </c>
      <c r="C58" s="2">
        <v>190.363</v>
      </c>
      <c r="D58" s="2">
        <v>689</v>
      </c>
      <c r="E58" s="2">
        <v>-55.5</v>
      </c>
      <c r="F58" s="2">
        <v>1819</v>
      </c>
      <c r="G58" s="2">
        <v>-60.3</v>
      </c>
      <c r="H58" s="1">
        <f t="shared" si="11"/>
        <v>0.92039800995024879</v>
      </c>
      <c r="I58" s="2">
        <v>223.71899999999999</v>
      </c>
      <c r="J58" s="2">
        <v>687</v>
      </c>
      <c r="K58" s="2">
        <v>-51.6</v>
      </c>
      <c r="L58" s="2">
        <v>1735</v>
      </c>
      <c r="M58" s="2">
        <v>-58.1</v>
      </c>
      <c r="N58" s="1">
        <f t="shared" si="12"/>
        <v>0.88812392426850262</v>
      </c>
      <c r="P58" s="2">
        <v>250.54</v>
      </c>
      <c r="Q58" s="2">
        <v>680</v>
      </c>
      <c r="R58" s="2">
        <v>-58.8</v>
      </c>
      <c r="S58" s="2">
        <v>1507</v>
      </c>
      <c r="T58" s="2">
        <v>-65.2</v>
      </c>
      <c r="U58" s="1">
        <f t="shared" si="13"/>
        <v>0.90184049079754591</v>
      </c>
      <c r="V58" s="2">
        <v>169.38800000000001</v>
      </c>
      <c r="W58" s="2">
        <v>646</v>
      </c>
      <c r="X58" s="2">
        <v>-58.5</v>
      </c>
      <c r="Y58" s="3">
        <v>1510</v>
      </c>
      <c r="Z58" s="3">
        <v>-60.6</v>
      </c>
      <c r="AA58" s="1">
        <f t="shared" si="14"/>
        <v>0.96534653465346532</v>
      </c>
      <c r="AC58" s="2">
        <v>149.84100000000001</v>
      </c>
      <c r="AD58" s="2">
        <v>396</v>
      </c>
      <c r="AE58" s="2">
        <v>-48.1</v>
      </c>
      <c r="AF58" s="2">
        <v>2930</v>
      </c>
      <c r="AG58" s="2">
        <v>-57</v>
      </c>
      <c r="AH58" s="1">
        <f t="shared" si="15"/>
        <v>0.84385964912280709</v>
      </c>
      <c r="AI58" s="2">
        <v>163.946</v>
      </c>
      <c r="AJ58" s="2">
        <v>370</v>
      </c>
      <c r="AK58" s="2">
        <v>-50.4</v>
      </c>
      <c r="AL58" s="2">
        <v>2890</v>
      </c>
      <c r="AM58" s="2">
        <v>-52.3</v>
      </c>
      <c r="AN58" s="1">
        <f t="shared" si="16"/>
        <v>0.96367112810707456</v>
      </c>
      <c r="AP58" s="2">
        <v>164.286</v>
      </c>
      <c r="AQ58" s="2">
        <v>392</v>
      </c>
      <c r="AR58" s="2">
        <v>-46.3</v>
      </c>
      <c r="AS58" s="2">
        <v>1587</v>
      </c>
      <c r="AT58" s="2">
        <v>-72.7</v>
      </c>
      <c r="AU58" s="1">
        <f t="shared" si="17"/>
        <v>0.63686382393397523</v>
      </c>
    </row>
    <row r="59" spans="1:64" ht="15.75" customHeight="1" x14ac:dyDescent="0.25">
      <c r="C59" s="2">
        <v>185.73699999999999</v>
      </c>
      <c r="D59" s="2">
        <v>751</v>
      </c>
      <c r="E59" s="2">
        <v>-55.6</v>
      </c>
      <c r="F59" s="2">
        <v>1891</v>
      </c>
      <c r="G59" s="2">
        <v>-56.2</v>
      </c>
      <c r="H59" s="1">
        <f t="shared" si="11"/>
        <v>0.98932384341637003</v>
      </c>
      <c r="I59" s="2">
        <v>202.31299999999999</v>
      </c>
      <c r="J59" s="2">
        <v>646</v>
      </c>
      <c r="K59" s="2">
        <v>-61.7</v>
      </c>
      <c r="L59" s="2">
        <v>1723</v>
      </c>
      <c r="M59" s="2">
        <v>-67.900000000000006</v>
      </c>
      <c r="N59" s="1">
        <f t="shared" si="12"/>
        <v>0.90868924889543445</v>
      </c>
      <c r="P59" s="2">
        <v>227.68700000000001</v>
      </c>
      <c r="Q59" s="2">
        <v>732</v>
      </c>
      <c r="R59" s="2">
        <v>-51.5</v>
      </c>
      <c r="S59" s="2">
        <v>1582</v>
      </c>
      <c r="T59" s="2">
        <v>-62.7</v>
      </c>
      <c r="U59" s="1">
        <f t="shared" si="13"/>
        <v>0.82137161084529497</v>
      </c>
      <c r="V59" s="2">
        <v>177.21100000000001</v>
      </c>
      <c r="W59" s="2">
        <v>676</v>
      </c>
      <c r="X59" s="2">
        <v>-50.1</v>
      </c>
      <c r="Y59" s="3">
        <v>1439</v>
      </c>
      <c r="Z59" s="3">
        <v>-50.5</v>
      </c>
      <c r="AA59" s="1">
        <f t="shared" si="14"/>
        <v>0.99207920792079207</v>
      </c>
      <c r="AC59" s="2">
        <v>153.37899999999999</v>
      </c>
      <c r="AD59" s="2">
        <v>422</v>
      </c>
      <c r="AE59" s="2">
        <v>-51.1</v>
      </c>
      <c r="AF59" s="2">
        <v>2884</v>
      </c>
      <c r="AG59" s="2">
        <v>-45.3</v>
      </c>
      <c r="AH59" s="1">
        <f t="shared" si="15"/>
        <v>1.1280353200883004</v>
      </c>
      <c r="AI59" s="2">
        <v>212.358</v>
      </c>
      <c r="AJ59" s="2">
        <v>414</v>
      </c>
      <c r="AK59" s="2">
        <v>-47</v>
      </c>
      <c r="AL59" s="2">
        <v>3226</v>
      </c>
      <c r="AM59" s="2">
        <v>-50.7</v>
      </c>
      <c r="AN59" s="1">
        <f t="shared" si="16"/>
        <v>0.92702169625246544</v>
      </c>
      <c r="AP59" s="2">
        <v>153.923</v>
      </c>
      <c r="AQ59" s="2">
        <v>427</v>
      </c>
      <c r="AR59" s="2">
        <v>-39.5</v>
      </c>
      <c r="AS59" s="2">
        <v>1654</v>
      </c>
      <c r="AT59" s="2">
        <v>-64.400000000000006</v>
      </c>
      <c r="AU59" s="1">
        <f t="shared" si="17"/>
        <v>0.61335403726708071</v>
      </c>
    </row>
    <row r="60" spans="1:64" ht="15.75" customHeight="1" x14ac:dyDescent="0.25">
      <c r="H60" s="1"/>
      <c r="N60" s="1" t="e">
        <f t="shared" si="12"/>
        <v>#DIV/0!</v>
      </c>
      <c r="U60" s="1" t="e">
        <f t="shared" si="13"/>
        <v>#DIV/0!</v>
      </c>
      <c r="AA60" s="1" t="e">
        <f t="shared" si="14"/>
        <v>#DIV/0!</v>
      </c>
      <c r="AH60" s="1" t="e">
        <f t="shared" si="15"/>
        <v>#DIV/0!</v>
      </c>
      <c r="AN60" s="1" t="e">
        <f t="shared" si="16"/>
        <v>#DIV/0!</v>
      </c>
      <c r="AU60" s="1" t="e">
        <f t="shared" si="17"/>
        <v>#DIV/0!</v>
      </c>
    </row>
    <row r="61" spans="1:64" ht="15.75" customHeight="1" x14ac:dyDescent="0.25">
      <c r="A61" s="1"/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3</v>
      </c>
      <c r="H61" s="1"/>
      <c r="I61" s="1" t="s">
        <v>5</v>
      </c>
      <c r="J61" s="1" t="s">
        <v>2</v>
      </c>
      <c r="K61" s="1" t="s">
        <v>3</v>
      </c>
      <c r="L61" s="1" t="s">
        <v>4</v>
      </c>
      <c r="M61" s="1" t="s">
        <v>3</v>
      </c>
      <c r="N61" s="1" t="e">
        <f t="shared" si="12"/>
        <v>#VALUE!</v>
      </c>
      <c r="O61" s="1" t="s">
        <v>6</v>
      </c>
      <c r="P61" s="1" t="s">
        <v>7</v>
      </c>
      <c r="Q61" s="1" t="s">
        <v>2</v>
      </c>
      <c r="R61" s="1" t="s">
        <v>3</v>
      </c>
      <c r="S61" s="1" t="s">
        <v>4</v>
      </c>
      <c r="T61" s="1" t="s">
        <v>3</v>
      </c>
      <c r="U61" s="1" t="e">
        <f t="shared" si="13"/>
        <v>#VALUE!</v>
      </c>
      <c r="V61" s="1" t="s">
        <v>8</v>
      </c>
      <c r="W61" s="1" t="s">
        <v>2</v>
      </c>
      <c r="X61" s="1" t="s">
        <v>3</v>
      </c>
      <c r="Y61" s="1" t="s">
        <v>4</v>
      </c>
      <c r="Z61" s="1" t="s">
        <v>3</v>
      </c>
      <c r="AA61" s="1" t="e">
        <f t="shared" si="14"/>
        <v>#VALUE!</v>
      </c>
      <c r="AB61" s="1" t="s">
        <v>9</v>
      </c>
      <c r="AC61" s="1" t="s">
        <v>10</v>
      </c>
      <c r="AD61" s="1" t="s">
        <v>2</v>
      </c>
      <c r="AE61" s="1" t="s">
        <v>3</v>
      </c>
      <c r="AF61" s="1" t="s">
        <v>4</v>
      </c>
      <c r="AG61" s="1" t="s">
        <v>3</v>
      </c>
      <c r="AH61" s="1" t="e">
        <f t="shared" si="15"/>
        <v>#VALUE!</v>
      </c>
      <c r="AI61" s="1" t="s">
        <v>11</v>
      </c>
      <c r="AJ61" s="1" t="s">
        <v>2</v>
      </c>
      <c r="AK61" s="1" t="s">
        <v>3</v>
      </c>
      <c r="AL61" s="1" t="s">
        <v>4</v>
      </c>
      <c r="AM61" s="1" t="s">
        <v>3</v>
      </c>
      <c r="AN61" s="1" t="e">
        <f t="shared" si="16"/>
        <v>#VALUE!</v>
      </c>
      <c r="AO61" s="1" t="s">
        <v>12</v>
      </c>
      <c r="AP61" s="1" t="s">
        <v>13</v>
      </c>
      <c r="AQ61" s="1" t="s">
        <v>2</v>
      </c>
      <c r="AR61" s="1" t="s">
        <v>3</v>
      </c>
      <c r="AS61" s="1" t="s">
        <v>4</v>
      </c>
      <c r="AT61" s="1" t="s">
        <v>3</v>
      </c>
      <c r="AU61" s="1" t="e">
        <f t="shared" si="17"/>
        <v>#VALUE!</v>
      </c>
      <c r="AV61" s="1"/>
      <c r="BI61" s="1"/>
      <c r="BJ61" s="1"/>
      <c r="BK61" s="1"/>
      <c r="BL61" s="1"/>
    </row>
    <row r="62" spans="1:64" ht="15.75" customHeight="1" x14ac:dyDescent="0.25">
      <c r="A62" s="1" t="s">
        <v>31</v>
      </c>
      <c r="B62" s="2" t="s">
        <v>15</v>
      </c>
      <c r="C62" s="2">
        <v>193.696</v>
      </c>
      <c r="D62" s="2">
        <v>1259</v>
      </c>
      <c r="E62" s="2">
        <v>-43.1</v>
      </c>
      <c r="F62" s="2">
        <v>1634</v>
      </c>
      <c r="G62" s="2">
        <v>-29.3</v>
      </c>
      <c r="H62" s="1">
        <f t="shared" si="11"/>
        <v>1.4709897610921503</v>
      </c>
      <c r="I62" s="2">
        <v>221.678</v>
      </c>
      <c r="J62" s="2">
        <v>1183</v>
      </c>
      <c r="K62" s="2">
        <v>-45.8</v>
      </c>
      <c r="L62" s="2">
        <v>1666</v>
      </c>
      <c r="M62" s="2">
        <v>-31.4</v>
      </c>
      <c r="N62" s="1">
        <f t="shared" si="12"/>
        <v>1.4585987261146496</v>
      </c>
      <c r="P62" s="2">
        <v>251.83699999999999</v>
      </c>
      <c r="Q62" s="2">
        <v>861</v>
      </c>
      <c r="R62" s="2">
        <v>-53.6</v>
      </c>
      <c r="S62" s="2">
        <v>1249</v>
      </c>
      <c r="T62" s="2">
        <v>-56.1</v>
      </c>
      <c r="U62" s="1">
        <f t="shared" si="13"/>
        <v>0.9554367201426025</v>
      </c>
      <c r="V62" s="2">
        <v>247.143</v>
      </c>
      <c r="W62" s="2">
        <v>1036</v>
      </c>
      <c r="X62" s="2">
        <v>-52.1</v>
      </c>
      <c r="Y62" s="2">
        <v>1421</v>
      </c>
      <c r="Z62" s="2">
        <v>-62.9</v>
      </c>
      <c r="AA62" s="1">
        <f t="shared" si="14"/>
        <v>0.82829888712241662</v>
      </c>
      <c r="AC62" s="2">
        <v>183.78700000000001</v>
      </c>
      <c r="AD62" s="2">
        <v>376</v>
      </c>
      <c r="AE62" s="2">
        <v>-61.5</v>
      </c>
      <c r="AF62" s="2">
        <v>2972</v>
      </c>
      <c r="AG62" s="2">
        <v>-45.8</v>
      </c>
      <c r="AH62" s="1">
        <f t="shared" si="15"/>
        <v>1.3427947598253276</v>
      </c>
      <c r="AI62" s="2">
        <v>219.79599999999999</v>
      </c>
      <c r="AJ62" s="2">
        <v>372</v>
      </c>
      <c r="AK62" s="2">
        <v>-59.2</v>
      </c>
      <c r="AL62" s="2">
        <v>2984</v>
      </c>
      <c r="AM62" s="2">
        <v>-44.1</v>
      </c>
      <c r="AN62" s="1">
        <f t="shared" si="16"/>
        <v>1.3424036281179139</v>
      </c>
      <c r="AP62" s="2">
        <v>197.09800000000001</v>
      </c>
      <c r="AQ62" s="2">
        <v>478</v>
      </c>
      <c r="AR62" s="2">
        <v>-53.8</v>
      </c>
      <c r="AS62" s="2">
        <v>1773</v>
      </c>
      <c r="AT62" s="2">
        <v>-59.7</v>
      </c>
      <c r="AU62" s="1">
        <f t="shared" si="17"/>
        <v>0.90117252931323277</v>
      </c>
      <c r="AW62" s="2">
        <f t="shared" ref="AW62:AX62" si="22">AVERAGE(C62:C89,I62:I89)</f>
        <v>208.75982142857146</v>
      </c>
      <c r="AX62" s="2">
        <f t="shared" si="22"/>
        <v>955.67857142857144</v>
      </c>
      <c r="AY62" s="2">
        <f>AVERAGE(F62:F87,L62:L87)</f>
        <v>1708.0961538461538</v>
      </c>
      <c r="AZ62" s="2">
        <f t="shared" ref="AZ62:BA62" si="23">AVERAGE(P62:P89,V62:V89)</f>
        <v>217.29529821428585</v>
      </c>
      <c r="BA62" s="2">
        <f t="shared" si="23"/>
        <v>832.46428571428567</v>
      </c>
      <c r="BB62" s="2">
        <f>AVERAGE(S62:S89,Y62:Y89)</f>
        <v>1324.4821428571429</v>
      </c>
      <c r="BC62" s="2">
        <f t="shared" ref="BC62:BD62" si="24">AVERAGE(AC62:AC89,AI62:AI89)</f>
        <v>181.50444642857141</v>
      </c>
      <c r="BD62" s="2">
        <f t="shared" si="24"/>
        <v>395.66071428571428</v>
      </c>
      <c r="BE62" s="2">
        <f>AVERAGE(AF62:AF89,AL62:AL89)</f>
        <v>2933.8571428571427</v>
      </c>
      <c r="BF62" s="2">
        <f t="shared" ref="BF62:BG62" si="25">AVERAGE(AP62:AP89)</f>
        <v>187.77628571428568</v>
      </c>
      <c r="BG62" s="2">
        <f t="shared" si="25"/>
        <v>419.57142857142856</v>
      </c>
      <c r="BH62" s="2">
        <f>AVERAGE(AS62:AS89)</f>
        <v>1639.6785714285713</v>
      </c>
    </row>
    <row r="63" spans="1:64" ht="15.75" customHeight="1" x14ac:dyDescent="0.25">
      <c r="A63" s="1" t="s">
        <v>16</v>
      </c>
      <c r="C63" s="2">
        <v>216.304</v>
      </c>
      <c r="D63" s="2">
        <v>1203</v>
      </c>
      <c r="E63" s="2">
        <v>-38.1</v>
      </c>
      <c r="F63" s="2">
        <v>1580</v>
      </c>
      <c r="G63" s="2">
        <v>-29.6</v>
      </c>
      <c r="H63" s="1">
        <f t="shared" si="11"/>
        <v>1.2871621621621621</v>
      </c>
      <c r="I63" s="2">
        <v>222.65299999999999</v>
      </c>
      <c r="J63" s="2">
        <v>1059</v>
      </c>
      <c r="K63" s="2">
        <v>-34.4</v>
      </c>
      <c r="L63" s="2">
        <v>1640</v>
      </c>
      <c r="M63" s="2">
        <v>-24.3</v>
      </c>
      <c r="N63" s="1">
        <f t="shared" si="12"/>
        <v>1.4156378600823045</v>
      </c>
      <c r="P63" s="2">
        <v>230.09100000000001</v>
      </c>
      <c r="Q63" s="2">
        <v>947</v>
      </c>
      <c r="R63" s="2">
        <v>-46</v>
      </c>
      <c r="S63" s="2">
        <v>1421</v>
      </c>
      <c r="T63" s="2">
        <v>-58.1</v>
      </c>
      <c r="U63" s="1">
        <f t="shared" si="13"/>
        <v>0.79173838209982783</v>
      </c>
      <c r="V63" s="2">
        <v>228.23099999999999</v>
      </c>
      <c r="W63" s="2">
        <v>1035</v>
      </c>
      <c r="X63" s="2">
        <v>-49.3</v>
      </c>
      <c r="Y63" s="2">
        <v>1421</v>
      </c>
      <c r="Z63" s="2">
        <v>-60.9</v>
      </c>
      <c r="AA63" s="1">
        <f t="shared" si="14"/>
        <v>0.80952380952380953</v>
      </c>
      <c r="AC63" s="2">
        <v>150.90700000000001</v>
      </c>
      <c r="AD63" s="2">
        <v>392</v>
      </c>
      <c r="AE63" s="2">
        <v>-59.5</v>
      </c>
      <c r="AF63" s="2">
        <v>3015</v>
      </c>
      <c r="AG63" s="2">
        <v>-55.2</v>
      </c>
      <c r="AH63" s="1">
        <f t="shared" si="15"/>
        <v>1.0778985507246377</v>
      </c>
      <c r="AI63" s="2">
        <v>221.97300000000001</v>
      </c>
      <c r="AJ63" s="2">
        <v>370</v>
      </c>
      <c r="AK63" s="2">
        <v>-56.7</v>
      </c>
      <c r="AL63" s="2">
        <v>3025</v>
      </c>
      <c r="AM63" s="2">
        <v>-56.3</v>
      </c>
      <c r="AN63" s="1">
        <f t="shared" si="16"/>
        <v>1.0071047957371226</v>
      </c>
      <c r="AP63" s="2">
        <v>170.703</v>
      </c>
      <c r="AQ63" s="2">
        <v>447</v>
      </c>
      <c r="AR63" s="2">
        <v>-53.2</v>
      </c>
      <c r="AS63" s="2">
        <v>1640</v>
      </c>
      <c r="AT63" s="2">
        <v>-59.5</v>
      </c>
      <c r="AU63" s="1">
        <f t="shared" si="17"/>
        <v>0.89411764705882357</v>
      </c>
    </row>
    <row r="64" spans="1:64" ht="15.75" customHeight="1" x14ac:dyDescent="0.25">
      <c r="B64" s="2" t="s">
        <v>17</v>
      </c>
      <c r="C64" s="2">
        <v>265.07900000000001</v>
      </c>
      <c r="D64" s="2">
        <v>1100</v>
      </c>
      <c r="E64" s="2">
        <v>-45.6</v>
      </c>
      <c r="F64" s="2">
        <v>1593</v>
      </c>
      <c r="G64" s="2">
        <v>-50.4</v>
      </c>
      <c r="H64" s="1">
        <f t="shared" si="11"/>
        <v>0.90476190476190477</v>
      </c>
      <c r="I64" s="2">
        <v>291.45100000000002</v>
      </c>
      <c r="J64" s="2">
        <v>973</v>
      </c>
      <c r="K64" s="2">
        <v>-49.4</v>
      </c>
      <c r="L64" s="2">
        <v>1624</v>
      </c>
      <c r="M64" s="2">
        <v>-53.1</v>
      </c>
      <c r="N64" s="1">
        <f t="shared" si="12"/>
        <v>0.93032015065913365</v>
      </c>
      <c r="P64" s="2">
        <v>299.86399999999998</v>
      </c>
      <c r="Q64" s="2">
        <v>766</v>
      </c>
      <c r="R64" s="2">
        <v>-50.5</v>
      </c>
      <c r="S64" s="2">
        <v>1029</v>
      </c>
      <c r="T64" s="2">
        <v>-51.1</v>
      </c>
      <c r="U64" s="1">
        <f t="shared" si="13"/>
        <v>0.98825831702544031</v>
      </c>
      <c r="V64" s="2">
        <v>291.95</v>
      </c>
      <c r="W64" s="2">
        <v>820</v>
      </c>
      <c r="X64" s="2">
        <v>-44.1</v>
      </c>
      <c r="Y64" s="2">
        <v>1144</v>
      </c>
      <c r="Z64" s="2">
        <v>-47.8</v>
      </c>
      <c r="AA64" s="1">
        <f t="shared" si="14"/>
        <v>0.92259414225941427</v>
      </c>
      <c r="AC64" s="2">
        <v>173.76400000000001</v>
      </c>
      <c r="AD64" s="2">
        <v>417</v>
      </c>
      <c r="AE64" s="2">
        <v>-62.8</v>
      </c>
      <c r="AF64" s="2">
        <v>2838</v>
      </c>
      <c r="AG64" s="2">
        <v>-52.3</v>
      </c>
      <c r="AH64" s="1">
        <f t="shared" si="15"/>
        <v>1.2007648183556405</v>
      </c>
      <c r="AI64" s="2">
        <v>233.42400000000001</v>
      </c>
      <c r="AJ64" s="2">
        <v>533</v>
      </c>
      <c r="AK64" s="2">
        <v>-59.1</v>
      </c>
      <c r="AL64" s="2">
        <v>2962</v>
      </c>
      <c r="AM64" s="2">
        <v>-58.5</v>
      </c>
      <c r="AN64" s="1">
        <f t="shared" si="16"/>
        <v>1.0102564102564102</v>
      </c>
      <c r="AP64" s="2">
        <v>257.166</v>
      </c>
      <c r="AQ64" s="2">
        <v>439</v>
      </c>
      <c r="AR64" s="2">
        <v>-48.9</v>
      </c>
      <c r="AS64" s="2">
        <v>1617</v>
      </c>
      <c r="AT64" s="2">
        <v>-56.7</v>
      </c>
      <c r="AU64" s="1">
        <f t="shared" si="17"/>
        <v>0.86243386243386233</v>
      </c>
    </row>
    <row r="65" spans="2:47" ht="15.75" customHeight="1" x14ac:dyDescent="0.25">
      <c r="C65" s="2">
        <v>248.458</v>
      </c>
      <c r="D65" s="2">
        <v>1089</v>
      </c>
      <c r="E65" s="2">
        <v>-42.7</v>
      </c>
      <c r="F65" s="2">
        <v>1653</v>
      </c>
      <c r="G65" s="2">
        <v>-45.4</v>
      </c>
      <c r="H65" s="1">
        <f t="shared" si="11"/>
        <v>0.94052863436123357</v>
      </c>
      <c r="I65" s="2">
        <v>293.56</v>
      </c>
      <c r="J65" s="2">
        <v>958</v>
      </c>
      <c r="K65" s="2">
        <v>-45.9</v>
      </c>
      <c r="L65" s="2">
        <v>1702</v>
      </c>
      <c r="M65" s="2">
        <v>-45.1</v>
      </c>
      <c r="N65" s="1">
        <f t="shared" si="12"/>
        <v>1.0177383592017737</v>
      </c>
      <c r="P65" s="2">
        <v>370.04500000000002</v>
      </c>
      <c r="Q65" s="2">
        <v>818</v>
      </c>
      <c r="R65" s="2">
        <v>-51.3</v>
      </c>
      <c r="S65" s="2">
        <v>1077</v>
      </c>
      <c r="T65" s="2">
        <v>-49.1</v>
      </c>
      <c r="U65" s="1">
        <f t="shared" si="13"/>
        <v>1.0448065173116088</v>
      </c>
      <c r="V65" s="2">
        <v>313.56</v>
      </c>
      <c r="W65" s="2">
        <v>876</v>
      </c>
      <c r="X65" s="2">
        <v>-51.9</v>
      </c>
      <c r="Y65" s="2">
        <v>1206</v>
      </c>
      <c r="Z65" s="2">
        <v>-61.9</v>
      </c>
      <c r="AA65" s="1">
        <f t="shared" si="14"/>
        <v>0.83844911147011303</v>
      </c>
      <c r="AC65" s="2">
        <v>194.649</v>
      </c>
      <c r="AD65" s="2">
        <v>461</v>
      </c>
      <c r="AE65" s="2">
        <v>-65.3</v>
      </c>
      <c r="AF65" s="2">
        <v>2835</v>
      </c>
      <c r="AG65" s="2">
        <v>-47.6</v>
      </c>
      <c r="AH65" s="1">
        <f t="shared" si="15"/>
        <v>1.3718487394957981</v>
      </c>
      <c r="AI65" s="2">
        <v>228.14099999999999</v>
      </c>
      <c r="AJ65" s="2">
        <v>464</v>
      </c>
      <c r="AK65" s="2">
        <v>-55.8</v>
      </c>
      <c r="AL65" s="2">
        <v>2932</v>
      </c>
      <c r="AM65" s="2">
        <v>-65.400000000000006</v>
      </c>
      <c r="AN65" s="1">
        <f t="shared" si="16"/>
        <v>0.85321100917431181</v>
      </c>
      <c r="AP65" s="2">
        <v>211.655</v>
      </c>
      <c r="AQ65" s="2">
        <v>432</v>
      </c>
      <c r="AR65" s="2">
        <v>-41.1</v>
      </c>
      <c r="AS65" s="2">
        <v>1617</v>
      </c>
      <c r="AT65" s="2">
        <v>-54.1</v>
      </c>
      <c r="AU65" s="1">
        <f t="shared" si="17"/>
        <v>0.75970425138632158</v>
      </c>
    </row>
    <row r="66" spans="2:47" ht="15.75" customHeight="1" x14ac:dyDescent="0.25">
      <c r="B66" s="2" t="s">
        <v>18</v>
      </c>
      <c r="C66" s="2">
        <v>265.98599999999999</v>
      </c>
      <c r="D66" s="2">
        <v>916</v>
      </c>
      <c r="E66" s="2">
        <v>-47.4</v>
      </c>
      <c r="F66" s="2">
        <v>1680</v>
      </c>
      <c r="G66" s="2">
        <v>-60.7</v>
      </c>
      <c r="H66" s="1">
        <f t="shared" si="11"/>
        <v>0.78088962108731463</v>
      </c>
      <c r="I66" s="2">
        <v>294.762</v>
      </c>
      <c r="J66" s="2">
        <v>923</v>
      </c>
      <c r="K66" s="2">
        <v>-43.5</v>
      </c>
      <c r="L66" s="2">
        <v>1895</v>
      </c>
      <c r="M66" s="2">
        <v>-65.099999999999994</v>
      </c>
      <c r="N66" s="1">
        <f t="shared" si="12"/>
        <v>0.66820276497695863</v>
      </c>
      <c r="P66" s="2">
        <v>313.17500000000001</v>
      </c>
      <c r="Q66" s="2">
        <v>767</v>
      </c>
      <c r="R66" s="2">
        <v>-46.5</v>
      </c>
      <c r="S66" s="2">
        <v>1152</v>
      </c>
      <c r="T66" s="2">
        <v>-49.6</v>
      </c>
      <c r="U66" s="1">
        <f t="shared" si="13"/>
        <v>0.9375</v>
      </c>
      <c r="V66" s="2">
        <v>249.751</v>
      </c>
      <c r="W66" s="2">
        <v>753</v>
      </c>
      <c r="X66" s="2">
        <v>-49.6</v>
      </c>
      <c r="Y66" s="2">
        <v>1140</v>
      </c>
      <c r="Z66" s="2">
        <v>-52.7</v>
      </c>
      <c r="AA66" s="1">
        <f t="shared" si="14"/>
        <v>0.94117647058823528</v>
      </c>
      <c r="AC66" s="2">
        <v>185.964</v>
      </c>
      <c r="AD66" s="2">
        <v>340</v>
      </c>
      <c r="AE66" s="2">
        <v>-54.9</v>
      </c>
      <c r="AF66" s="2">
        <v>3007</v>
      </c>
      <c r="AG66" s="2">
        <v>55.1</v>
      </c>
      <c r="AH66" s="1">
        <f t="shared" si="15"/>
        <v>-0.99637023593466423</v>
      </c>
      <c r="AI66" s="2">
        <v>273.03899999999999</v>
      </c>
      <c r="AJ66" s="2">
        <v>329</v>
      </c>
      <c r="AK66" s="2">
        <v>-52.3</v>
      </c>
      <c r="AL66" s="2">
        <v>3011</v>
      </c>
      <c r="AM66" s="2">
        <v>-56</v>
      </c>
      <c r="AN66" s="1">
        <f t="shared" si="16"/>
        <v>0.93392857142857133</v>
      </c>
      <c r="AP66" s="2">
        <v>234.898</v>
      </c>
      <c r="AQ66" s="2">
        <v>358</v>
      </c>
      <c r="AR66" s="2">
        <v>-50.4</v>
      </c>
      <c r="AS66" s="2">
        <v>1378</v>
      </c>
      <c r="AT66" s="2">
        <v>-75.900000000000006</v>
      </c>
      <c r="AU66" s="1">
        <f t="shared" si="17"/>
        <v>0.66403162055335962</v>
      </c>
    </row>
    <row r="67" spans="2:47" ht="15.75" customHeight="1" x14ac:dyDescent="0.25">
      <c r="C67" s="2">
        <v>250.65799999999999</v>
      </c>
      <c r="D67" s="2">
        <v>882</v>
      </c>
      <c r="E67" s="2">
        <v>-45.3</v>
      </c>
      <c r="F67" s="2">
        <v>1637</v>
      </c>
      <c r="G67" s="2">
        <v>-60.3</v>
      </c>
      <c r="H67" s="1">
        <f t="shared" si="11"/>
        <v>0.75124378109452739</v>
      </c>
      <c r="I67" s="2">
        <v>306.82499999999999</v>
      </c>
      <c r="J67" s="2">
        <v>828</v>
      </c>
      <c r="K67" s="2">
        <v>-47.9</v>
      </c>
      <c r="L67" s="2">
        <v>1531</v>
      </c>
      <c r="M67" s="2">
        <v>-61.4</v>
      </c>
      <c r="N67" s="1">
        <f t="shared" si="12"/>
        <v>0.78013029315960913</v>
      </c>
      <c r="P67" s="2">
        <v>267.82299999999998</v>
      </c>
      <c r="Q67" s="2">
        <v>899</v>
      </c>
      <c r="R67" s="2">
        <v>-47.7</v>
      </c>
      <c r="S67" s="2">
        <v>1249</v>
      </c>
      <c r="T67" s="2">
        <v>-57.4</v>
      </c>
      <c r="U67" s="1">
        <f t="shared" si="13"/>
        <v>0.83101045296167253</v>
      </c>
      <c r="V67" s="2">
        <v>228.50299999999999</v>
      </c>
      <c r="W67" s="2">
        <v>818</v>
      </c>
      <c r="X67" s="2">
        <v>-45.7</v>
      </c>
      <c r="Y67" s="2">
        <v>1163</v>
      </c>
      <c r="Z67" s="2">
        <v>-51.9</v>
      </c>
      <c r="AA67" s="1">
        <f t="shared" si="14"/>
        <v>0.880539499036609</v>
      </c>
      <c r="AC67" s="2">
        <v>197.28700000000001</v>
      </c>
      <c r="AD67" s="2">
        <v>329</v>
      </c>
      <c r="AE67" s="2">
        <v>-50.7</v>
      </c>
      <c r="AF67" s="2">
        <v>2927</v>
      </c>
      <c r="AG67" s="2">
        <v>-51.4</v>
      </c>
      <c r="AH67" s="1">
        <f t="shared" si="15"/>
        <v>0.98638132295719849</v>
      </c>
      <c r="AI67" s="2">
        <v>247.8</v>
      </c>
      <c r="AJ67" s="2">
        <v>313</v>
      </c>
      <c r="AK67" s="2">
        <v>-51.9</v>
      </c>
      <c r="AL67" s="2">
        <v>2971</v>
      </c>
      <c r="AM67" s="2">
        <v>-56</v>
      </c>
      <c r="AN67" s="1">
        <f t="shared" si="16"/>
        <v>0.92678571428571421</v>
      </c>
      <c r="AP67" s="2">
        <v>216.71199999999999</v>
      </c>
      <c r="AQ67" s="2">
        <v>331</v>
      </c>
      <c r="AR67" s="2">
        <v>-49.5</v>
      </c>
      <c r="AS67" s="2">
        <v>2868</v>
      </c>
      <c r="AT67" s="2">
        <v>-60</v>
      </c>
      <c r="AU67" s="1">
        <f t="shared" si="17"/>
        <v>0.82499999999999996</v>
      </c>
    </row>
    <row r="68" spans="2:47" ht="15.75" customHeight="1" x14ac:dyDescent="0.25">
      <c r="B68" s="2" t="s">
        <v>19</v>
      </c>
      <c r="C68" s="2">
        <v>189.02500000000001</v>
      </c>
      <c r="D68" s="2">
        <v>954</v>
      </c>
      <c r="E68" s="2">
        <v>-34.700000000000003</v>
      </c>
      <c r="F68" s="2">
        <v>1766</v>
      </c>
      <c r="G68" s="2">
        <v>-42.8</v>
      </c>
      <c r="H68" s="1">
        <f t="shared" si="11"/>
        <v>0.81074766355140204</v>
      </c>
      <c r="I68" s="2">
        <v>226.53100000000001</v>
      </c>
      <c r="J68" s="2">
        <v>897</v>
      </c>
      <c r="K68" s="2">
        <v>-45.6</v>
      </c>
      <c r="L68" s="2">
        <v>1809</v>
      </c>
      <c r="M68" s="2">
        <v>-47.7</v>
      </c>
      <c r="N68" s="1">
        <f t="shared" si="12"/>
        <v>0.95597484276729561</v>
      </c>
      <c r="P68" s="2">
        <v>269.79599999999999</v>
      </c>
      <c r="Q68" s="2">
        <v>853</v>
      </c>
      <c r="R68" s="2">
        <v>-40.9</v>
      </c>
      <c r="S68" s="2">
        <v>1200</v>
      </c>
      <c r="T68" s="2">
        <v>-46.8</v>
      </c>
      <c r="U68" s="1">
        <f t="shared" si="13"/>
        <v>0.87393162393162394</v>
      </c>
      <c r="V68" s="2">
        <v>208.322</v>
      </c>
      <c r="W68" s="2">
        <v>894</v>
      </c>
      <c r="X68" s="2">
        <v>-31.9</v>
      </c>
      <c r="Y68" s="2">
        <v>1343</v>
      </c>
      <c r="Z68" s="2">
        <v>-42.6</v>
      </c>
      <c r="AA68" s="1">
        <f t="shared" si="14"/>
        <v>0.74882629107981213</v>
      </c>
      <c r="AC68" s="2">
        <v>154.80699999999999</v>
      </c>
      <c r="AD68" s="2">
        <v>383</v>
      </c>
      <c r="AE68" s="2">
        <v>-57.1</v>
      </c>
      <c r="AF68" s="2">
        <v>3187</v>
      </c>
      <c r="AG68" s="2">
        <v>-50.4</v>
      </c>
      <c r="AH68" s="1">
        <f t="shared" si="15"/>
        <v>1.1329365079365079</v>
      </c>
      <c r="AI68" s="2">
        <v>222.608</v>
      </c>
      <c r="AJ68" s="2">
        <v>284</v>
      </c>
      <c r="AK68" s="2">
        <v>-44.2</v>
      </c>
      <c r="AL68" s="2">
        <v>3351</v>
      </c>
      <c r="AM68" s="2">
        <v>-48.3</v>
      </c>
      <c r="AN68" s="1">
        <f t="shared" si="16"/>
        <v>0.91511387163561086</v>
      </c>
      <c r="AP68" s="2">
        <v>170.99799999999999</v>
      </c>
      <c r="AQ68" s="2">
        <v>472</v>
      </c>
      <c r="AR68" s="2">
        <v>-39.4</v>
      </c>
      <c r="AS68" s="2">
        <v>1874</v>
      </c>
      <c r="AT68" s="2">
        <v>-47</v>
      </c>
      <c r="AU68" s="1">
        <f t="shared" si="17"/>
        <v>0.83829787234042552</v>
      </c>
    </row>
    <row r="69" spans="2:47" ht="15.75" customHeight="1" x14ac:dyDescent="0.25">
      <c r="C69" s="2">
        <v>219.297</v>
      </c>
      <c r="D69" s="2">
        <v>930</v>
      </c>
      <c r="E69" s="2">
        <v>-36.799999999999997</v>
      </c>
      <c r="F69" s="2">
        <v>1692</v>
      </c>
      <c r="G69" s="2">
        <v>-39.6</v>
      </c>
      <c r="H69" s="1">
        <f t="shared" si="11"/>
        <v>0.92929292929292917</v>
      </c>
      <c r="I69" s="2">
        <v>238.916</v>
      </c>
      <c r="J69" s="2">
        <v>908</v>
      </c>
      <c r="K69" s="2">
        <v>-35.799999999999997</v>
      </c>
      <c r="L69" s="2">
        <v>1981</v>
      </c>
      <c r="M69" s="2">
        <v>-42.8</v>
      </c>
      <c r="N69" s="1">
        <f t="shared" si="12"/>
        <v>0.83644859813084116</v>
      </c>
      <c r="P69" s="2">
        <v>238.40100000000001</v>
      </c>
      <c r="Q69" s="2">
        <v>891</v>
      </c>
      <c r="R69" s="2">
        <v>-33.1</v>
      </c>
      <c r="S69" s="2">
        <v>1304</v>
      </c>
      <c r="T69" s="2">
        <v>-41.7</v>
      </c>
      <c r="U69" s="1">
        <f t="shared" si="13"/>
        <v>0.79376498800959228</v>
      </c>
      <c r="V69" s="2">
        <v>286.64400000000001</v>
      </c>
      <c r="W69" s="2">
        <v>875</v>
      </c>
      <c r="X69" s="2">
        <v>-29.5</v>
      </c>
      <c r="Y69" s="2">
        <v>1335</v>
      </c>
      <c r="Z69" s="2">
        <v>-43.8</v>
      </c>
      <c r="AA69" s="1">
        <f t="shared" si="14"/>
        <v>0.67351598173515981</v>
      </c>
      <c r="AC69" s="2">
        <v>195.73699999999999</v>
      </c>
      <c r="AD69" s="2">
        <v>300</v>
      </c>
      <c r="AE69" s="2">
        <v>-40.4</v>
      </c>
      <c r="AF69" s="2">
        <v>3089</v>
      </c>
      <c r="AG69" s="2">
        <v>-39.6</v>
      </c>
      <c r="AH69" s="1">
        <f t="shared" si="15"/>
        <v>1.0202020202020201</v>
      </c>
      <c r="AI69" s="2">
        <v>205.42</v>
      </c>
      <c r="AJ69" s="2">
        <v>379</v>
      </c>
      <c r="AK69" s="2">
        <v>-49.3</v>
      </c>
      <c r="AL69" s="2">
        <v>3035</v>
      </c>
      <c r="AM69" s="2">
        <v>-48.1</v>
      </c>
      <c r="AN69" s="1">
        <f t="shared" si="16"/>
        <v>1.0249480249480249</v>
      </c>
      <c r="AP69" s="2">
        <v>197.57400000000001</v>
      </c>
      <c r="AQ69" s="2">
        <v>318</v>
      </c>
      <c r="AR69" s="2">
        <v>-45.7</v>
      </c>
      <c r="AS69" s="2">
        <v>1649</v>
      </c>
      <c r="AT69" s="2">
        <v>-57.2</v>
      </c>
      <c r="AU69" s="1">
        <f t="shared" si="17"/>
        <v>0.79895104895104896</v>
      </c>
    </row>
    <row r="70" spans="2:47" ht="15.75" customHeight="1" x14ac:dyDescent="0.25">
      <c r="B70" s="2" t="s">
        <v>20</v>
      </c>
      <c r="C70" s="2">
        <v>227.30199999999999</v>
      </c>
      <c r="D70" s="2">
        <v>1232</v>
      </c>
      <c r="E70" s="2">
        <v>-40.1</v>
      </c>
      <c r="F70" s="2">
        <v>1715</v>
      </c>
      <c r="G70" s="2">
        <v>-54.8</v>
      </c>
      <c r="H70" s="1">
        <f t="shared" si="11"/>
        <v>0.73175182481751833</v>
      </c>
      <c r="I70" s="2">
        <v>226.667</v>
      </c>
      <c r="J70" s="2">
        <v>948</v>
      </c>
      <c r="K70" s="2">
        <v>-42.2</v>
      </c>
      <c r="L70" s="2">
        <v>1844</v>
      </c>
      <c r="M70" s="2">
        <v>-48</v>
      </c>
      <c r="N70" s="1">
        <f t="shared" si="12"/>
        <v>0.87916666666666676</v>
      </c>
      <c r="P70" s="2">
        <v>278.93400000000003</v>
      </c>
      <c r="Q70" s="2">
        <v>988</v>
      </c>
      <c r="R70" s="2">
        <v>-44.9</v>
      </c>
      <c r="S70" s="3">
        <v>1723</v>
      </c>
      <c r="T70" s="2">
        <v>-44.5</v>
      </c>
      <c r="U70" s="1">
        <f t="shared" si="13"/>
        <v>1.0089887640449438</v>
      </c>
      <c r="V70" s="2">
        <v>252.018</v>
      </c>
      <c r="W70" s="2">
        <v>947</v>
      </c>
      <c r="X70" s="2">
        <v>-45</v>
      </c>
      <c r="Y70" s="2">
        <v>2771</v>
      </c>
      <c r="Z70" s="2">
        <v>-54.5</v>
      </c>
      <c r="AA70" s="1">
        <f t="shared" si="14"/>
        <v>0.82568807339449546</v>
      </c>
      <c r="AC70" s="2">
        <v>163.673</v>
      </c>
      <c r="AD70" s="2">
        <v>454</v>
      </c>
      <c r="AE70" s="2">
        <v>-53.7</v>
      </c>
      <c r="AF70" s="2">
        <v>3062</v>
      </c>
      <c r="AG70" s="2">
        <v>-50.1</v>
      </c>
      <c r="AH70" s="1">
        <f t="shared" si="15"/>
        <v>1.0718562874251498</v>
      </c>
      <c r="AI70" s="2">
        <v>241.45099999999999</v>
      </c>
      <c r="AJ70" s="2">
        <v>399</v>
      </c>
      <c r="AK70" s="2">
        <v>-53.8</v>
      </c>
      <c r="AL70" s="2">
        <v>2977</v>
      </c>
      <c r="AM70" s="2">
        <v>-48.7</v>
      </c>
      <c r="AN70" s="1">
        <f t="shared" si="16"/>
        <v>1.1047227926078027</v>
      </c>
      <c r="AP70" s="2">
        <v>207.30199999999999</v>
      </c>
      <c r="AQ70" s="2">
        <v>409</v>
      </c>
      <c r="AR70" s="2">
        <v>-46.9</v>
      </c>
      <c r="AS70" s="2">
        <v>1870</v>
      </c>
      <c r="AT70" s="2">
        <v>-55.3</v>
      </c>
      <c r="AU70" s="1">
        <f t="shared" si="17"/>
        <v>0.84810126582278478</v>
      </c>
    </row>
    <row r="71" spans="2:47" ht="15.75" customHeight="1" x14ac:dyDescent="0.25">
      <c r="C71" s="2">
        <v>223.17500000000001</v>
      </c>
      <c r="D71" s="2">
        <v>963</v>
      </c>
      <c r="E71" s="2">
        <v>-40.4</v>
      </c>
      <c r="F71" s="2">
        <v>1865</v>
      </c>
      <c r="G71" s="2">
        <v>-48.1</v>
      </c>
      <c r="H71" s="1">
        <f t="shared" si="11"/>
        <v>0.83991683991683985</v>
      </c>
      <c r="I71" s="2">
        <v>268.77600000000001</v>
      </c>
      <c r="J71" s="2">
        <v>977</v>
      </c>
      <c r="K71" s="2">
        <v>-41.2</v>
      </c>
      <c r="L71" s="2">
        <v>1735</v>
      </c>
      <c r="M71" s="2">
        <v>-39.799999999999997</v>
      </c>
      <c r="N71" s="1">
        <f t="shared" si="12"/>
        <v>1.035175879396985</v>
      </c>
      <c r="P71" s="2">
        <v>296.37200000000001</v>
      </c>
      <c r="Q71" s="2">
        <v>1015</v>
      </c>
      <c r="R71" s="2">
        <v>-50.8</v>
      </c>
      <c r="S71" s="2">
        <v>1723</v>
      </c>
      <c r="T71" s="2">
        <v>-64.599999999999994</v>
      </c>
      <c r="U71" s="1">
        <f t="shared" si="13"/>
        <v>0.78637770897832815</v>
      </c>
      <c r="V71" s="2">
        <v>346.48500000000001</v>
      </c>
      <c r="W71" s="2">
        <v>990</v>
      </c>
      <c r="X71" s="2">
        <v>-49.3</v>
      </c>
      <c r="Y71" s="2">
        <v>2705</v>
      </c>
      <c r="Z71" s="2">
        <v>-47.8</v>
      </c>
      <c r="AA71" s="1">
        <f t="shared" si="14"/>
        <v>1.0313807531380754</v>
      </c>
      <c r="AC71" s="2">
        <v>171.92699999999999</v>
      </c>
      <c r="AD71" s="2">
        <v>396</v>
      </c>
      <c r="AE71" s="2">
        <v>-49.8</v>
      </c>
      <c r="AF71" s="2">
        <v>279</v>
      </c>
      <c r="AG71" s="2">
        <v>-53.8</v>
      </c>
      <c r="AH71" s="1">
        <f t="shared" si="15"/>
        <v>0.92565055762081783</v>
      </c>
      <c r="AI71" s="2">
        <v>194.94300000000001</v>
      </c>
      <c r="AJ71" s="2">
        <v>349</v>
      </c>
      <c r="AK71" s="2">
        <v>-51.1</v>
      </c>
      <c r="AL71" s="2">
        <v>2901</v>
      </c>
      <c r="AM71" s="2">
        <v>-51.8</v>
      </c>
      <c r="AN71" s="1">
        <f t="shared" si="16"/>
        <v>0.98648648648648651</v>
      </c>
      <c r="AP71" s="2">
        <v>269.36500000000001</v>
      </c>
      <c r="AQ71" s="2">
        <v>425</v>
      </c>
      <c r="AR71" s="2">
        <v>-42.3</v>
      </c>
      <c r="AS71" s="2">
        <v>1875</v>
      </c>
      <c r="AT71" s="2">
        <v>-51.8</v>
      </c>
      <c r="AU71" s="1">
        <f t="shared" si="17"/>
        <v>0.81660231660231664</v>
      </c>
    </row>
    <row r="72" spans="2:47" ht="15.75" customHeight="1" x14ac:dyDescent="0.25">
      <c r="B72" s="2" t="s">
        <v>21</v>
      </c>
      <c r="C72" s="3">
        <v>163.85499999999999</v>
      </c>
      <c r="D72" s="3">
        <v>708</v>
      </c>
      <c r="E72" s="3">
        <v>-47.7</v>
      </c>
      <c r="F72" s="3">
        <v>1292</v>
      </c>
      <c r="G72" s="3">
        <v>-38.700000000000003</v>
      </c>
      <c r="H72" s="1">
        <f t="shared" si="11"/>
        <v>1.2325581395348837</v>
      </c>
      <c r="I72" s="3">
        <v>210.59</v>
      </c>
      <c r="J72" s="3">
        <v>668</v>
      </c>
      <c r="K72" s="3">
        <v>-46.9</v>
      </c>
      <c r="L72" s="3">
        <v>1313</v>
      </c>
      <c r="M72" s="3">
        <v>-38.700000000000003</v>
      </c>
      <c r="N72" s="1">
        <f t="shared" si="12"/>
        <v>1.2118863049095605</v>
      </c>
      <c r="P72" s="2">
        <v>214.535</v>
      </c>
      <c r="Q72" s="2">
        <v>689</v>
      </c>
      <c r="R72" s="2">
        <v>-47.6</v>
      </c>
      <c r="S72" s="2">
        <v>1245</v>
      </c>
      <c r="T72" s="2">
        <v>-49.5</v>
      </c>
      <c r="U72" s="1">
        <f t="shared" si="13"/>
        <v>0.96161616161616159</v>
      </c>
      <c r="V72" s="2">
        <v>209.34200000000001</v>
      </c>
      <c r="W72" s="2">
        <v>674</v>
      </c>
      <c r="X72" s="2">
        <v>-44.7</v>
      </c>
      <c r="Y72" s="2">
        <v>1187</v>
      </c>
      <c r="Z72" s="2">
        <v>-51.1</v>
      </c>
      <c r="AA72" s="1">
        <f t="shared" si="14"/>
        <v>0.87475538160469668</v>
      </c>
      <c r="AC72" s="2">
        <v>166.34899999999999</v>
      </c>
      <c r="AD72" s="2">
        <v>372</v>
      </c>
      <c r="AE72" s="2">
        <v>-46.9</v>
      </c>
      <c r="AF72" s="2">
        <v>3072</v>
      </c>
      <c r="AG72" s="2">
        <v>-46.3</v>
      </c>
      <c r="AH72" s="1">
        <f t="shared" si="15"/>
        <v>1.0129589632829374</v>
      </c>
      <c r="AI72" s="2">
        <v>218.11799999999999</v>
      </c>
      <c r="AJ72" s="2">
        <v>420</v>
      </c>
      <c r="AK72" s="2">
        <v>-45.8</v>
      </c>
      <c r="AL72" s="2">
        <v>3170</v>
      </c>
      <c r="AM72" s="2">
        <v>-47.7</v>
      </c>
      <c r="AN72" s="1">
        <f t="shared" si="16"/>
        <v>0.96016771488469588</v>
      </c>
      <c r="AP72" s="2">
        <v>227.43799999999999</v>
      </c>
      <c r="AQ72" s="2">
        <v>398</v>
      </c>
      <c r="AR72" s="2">
        <v>-44.1</v>
      </c>
      <c r="AS72" s="2">
        <v>1362</v>
      </c>
      <c r="AT72" s="2">
        <v>-65.3</v>
      </c>
      <c r="AU72" s="1">
        <f t="shared" si="17"/>
        <v>0.67534456355283312</v>
      </c>
    </row>
    <row r="73" spans="2:47" ht="15.75" customHeight="1" x14ac:dyDescent="0.25">
      <c r="C73" s="2">
        <v>176.14500000000001</v>
      </c>
      <c r="D73" s="2">
        <v>1312</v>
      </c>
      <c r="E73" s="2">
        <v>-34.1</v>
      </c>
      <c r="F73" s="2">
        <v>1637</v>
      </c>
      <c r="G73" s="2">
        <v>-37.1</v>
      </c>
      <c r="H73" s="1">
        <f t="shared" si="11"/>
        <v>0.91913746630727766</v>
      </c>
      <c r="I73" s="2">
        <v>204.24</v>
      </c>
      <c r="J73" s="2">
        <v>1370</v>
      </c>
      <c r="K73" s="2">
        <v>-32.799999999999997</v>
      </c>
      <c r="L73" s="2">
        <v>1852</v>
      </c>
      <c r="M73" s="2">
        <v>-41.2</v>
      </c>
      <c r="N73" s="1">
        <f t="shared" si="12"/>
        <v>0.7961165048543688</v>
      </c>
      <c r="P73" s="2">
        <v>208.435</v>
      </c>
      <c r="Q73" s="2">
        <v>748</v>
      </c>
      <c r="R73" s="2">
        <v>-41</v>
      </c>
      <c r="S73" s="2">
        <v>1378</v>
      </c>
      <c r="T73" s="2">
        <v>-47.2</v>
      </c>
      <c r="U73" s="1">
        <f t="shared" si="13"/>
        <v>0.86864406779661008</v>
      </c>
      <c r="V73" s="2">
        <v>167.86799999999999</v>
      </c>
      <c r="W73" s="2">
        <v>682</v>
      </c>
      <c r="X73" s="2">
        <v>-39.9</v>
      </c>
      <c r="Y73" s="2">
        <v>1208</v>
      </c>
      <c r="Z73" s="2">
        <v>-48.5</v>
      </c>
      <c r="AA73" s="1">
        <f t="shared" si="14"/>
        <v>0.82268041237113398</v>
      </c>
      <c r="AC73" s="2">
        <v>171.08799999999999</v>
      </c>
      <c r="AD73" s="2">
        <v>374</v>
      </c>
      <c r="AE73" s="2">
        <v>-46.7</v>
      </c>
      <c r="AF73" s="2">
        <v>3125</v>
      </c>
      <c r="AG73" s="2">
        <v>-52.2</v>
      </c>
      <c r="AH73" s="1">
        <f t="shared" si="15"/>
        <v>0.8946360153256705</v>
      </c>
      <c r="AI73" s="2">
        <v>171.13399999999999</v>
      </c>
      <c r="AJ73" s="2">
        <v>286</v>
      </c>
      <c r="AK73" s="2">
        <v>-39.1</v>
      </c>
      <c r="AL73" s="2">
        <v>3445</v>
      </c>
      <c r="AM73" s="2">
        <v>-55.3</v>
      </c>
      <c r="AN73" s="1">
        <f t="shared" si="16"/>
        <v>0.70705244122965649</v>
      </c>
      <c r="AP73" s="2">
        <v>180.476</v>
      </c>
      <c r="AQ73" s="2">
        <v>424</v>
      </c>
      <c r="AR73" s="2">
        <v>-34.6</v>
      </c>
      <c r="AS73" s="2">
        <v>1546</v>
      </c>
      <c r="AT73" s="2">
        <v>-51.8</v>
      </c>
      <c r="AU73" s="1">
        <f t="shared" si="17"/>
        <v>0.66795366795366806</v>
      </c>
    </row>
    <row r="74" spans="2:47" ht="15.75" customHeight="1" x14ac:dyDescent="0.25">
      <c r="B74" s="2" t="s">
        <v>22</v>
      </c>
      <c r="C74" s="2">
        <v>121.27</v>
      </c>
      <c r="D74" s="2">
        <v>874</v>
      </c>
      <c r="E74" s="2">
        <v>-43.9</v>
      </c>
      <c r="F74" s="2">
        <v>1736</v>
      </c>
      <c r="G74" s="2">
        <v>-40</v>
      </c>
      <c r="H74" s="1">
        <f t="shared" si="11"/>
        <v>1.0974999999999999</v>
      </c>
      <c r="I74" s="2">
        <v>135.102</v>
      </c>
      <c r="J74" s="2">
        <v>874</v>
      </c>
      <c r="K74" s="2">
        <v>-43.9</v>
      </c>
      <c r="L74" s="2">
        <v>1981</v>
      </c>
      <c r="M74" s="2">
        <v>-44.4</v>
      </c>
      <c r="N74" s="1">
        <f t="shared" si="12"/>
        <v>0.98873873873873874</v>
      </c>
      <c r="P74" s="2">
        <v>125.261</v>
      </c>
      <c r="Q74" s="2">
        <v>689</v>
      </c>
      <c r="R74" s="2">
        <v>-46.6</v>
      </c>
      <c r="S74" s="2">
        <v>1321</v>
      </c>
      <c r="T74" s="2">
        <v>-56.1</v>
      </c>
      <c r="U74" s="1">
        <f t="shared" si="13"/>
        <v>0.83065953654188951</v>
      </c>
      <c r="V74" s="2">
        <v>102.404</v>
      </c>
      <c r="W74" s="2">
        <v>820</v>
      </c>
      <c r="X74" s="2">
        <v>-49.1</v>
      </c>
      <c r="Y74" s="2">
        <v>1335</v>
      </c>
      <c r="Z74" s="2">
        <v>-59.7</v>
      </c>
      <c r="AA74" s="1">
        <f t="shared" si="14"/>
        <v>0.82244556113902845</v>
      </c>
      <c r="AC74" s="2">
        <v>131.202</v>
      </c>
      <c r="AD74" s="2">
        <v>442</v>
      </c>
      <c r="AE74" s="2">
        <v>-49.2</v>
      </c>
      <c r="AF74" s="2">
        <v>2864</v>
      </c>
      <c r="AG74" s="2">
        <v>-52.1</v>
      </c>
      <c r="AH74" s="1">
        <f t="shared" si="15"/>
        <v>0.94433781190019195</v>
      </c>
      <c r="AI74" s="2">
        <v>208.73</v>
      </c>
      <c r="AJ74" s="2">
        <v>437</v>
      </c>
      <c r="AK74" s="2">
        <v>-51.2</v>
      </c>
      <c r="AL74" s="2">
        <v>3051</v>
      </c>
      <c r="AM74" s="2">
        <v>-56.4</v>
      </c>
      <c r="AN74" s="1">
        <f t="shared" si="16"/>
        <v>0.9078014184397164</v>
      </c>
      <c r="AP74" s="2">
        <v>137.52799999999999</v>
      </c>
      <c r="AQ74" s="2">
        <v>416</v>
      </c>
      <c r="AR74" s="2">
        <v>-42.8</v>
      </c>
      <c r="AS74" s="2">
        <v>1726</v>
      </c>
      <c r="AT74" s="2">
        <v>-52.8</v>
      </c>
      <c r="AU74" s="1">
        <f t="shared" si="17"/>
        <v>0.81060606060606055</v>
      </c>
    </row>
    <row r="75" spans="2:47" ht="15.75" customHeight="1" x14ac:dyDescent="0.25">
      <c r="C75" s="2">
        <v>95.373999999999995</v>
      </c>
      <c r="D75" s="2">
        <v>806</v>
      </c>
      <c r="E75" s="2">
        <v>-64.7</v>
      </c>
      <c r="F75" s="2">
        <v>1766</v>
      </c>
      <c r="G75" s="2">
        <v>-59.3</v>
      </c>
      <c r="H75" s="1">
        <f t="shared" si="11"/>
        <v>1.0910623946037101</v>
      </c>
      <c r="I75" s="2">
        <v>92.313000000000002</v>
      </c>
      <c r="J75" s="2">
        <v>840</v>
      </c>
      <c r="K75" s="2">
        <v>-54</v>
      </c>
      <c r="L75" s="2">
        <v>1845</v>
      </c>
      <c r="M75" s="2">
        <v>-55.1</v>
      </c>
      <c r="N75" s="1">
        <f t="shared" si="12"/>
        <v>0.98003629764065336</v>
      </c>
      <c r="P75" s="2">
        <v>117.6887</v>
      </c>
      <c r="Q75" s="2">
        <v>671</v>
      </c>
      <c r="R75" s="2">
        <v>-38.700000000000003</v>
      </c>
      <c r="S75" s="2">
        <v>1507</v>
      </c>
      <c r="T75" s="2">
        <v>-48.4</v>
      </c>
      <c r="U75" s="1">
        <f t="shared" si="13"/>
        <v>0.79958677685950419</v>
      </c>
      <c r="V75" s="2">
        <v>77.052000000000007</v>
      </c>
      <c r="W75" s="2">
        <v>786</v>
      </c>
      <c r="X75" s="2">
        <v>-48.7</v>
      </c>
      <c r="Y75" s="2">
        <v>1249</v>
      </c>
      <c r="Z75" s="2">
        <v>-57.3</v>
      </c>
      <c r="AA75" s="1">
        <f t="shared" si="14"/>
        <v>0.84991273996509609</v>
      </c>
      <c r="AC75" s="2">
        <v>103.265</v>
      </c>
      <c r="AD75" s="2">
        <v>421</v>
      </c>
      <c r="AE75" s="2">
        <v>-50.5</v>
      </c>
      <c r="AF75" s="2">
        <v>2827</v>
      </c>
      <c r="AG75" s="2">
        <v>-51</v>
      </c>
      <c r="AH75" s="1">
        <f t="shared" si="15"/>
        <v>0.99019607843137258</v>
      </c>
      <c r="AI75" s="2">
        <v>221.11099999999999</v>
      </c>
      <c r="AJ75" s="2">
        <v>259</v>
      </c>
      <c r="AK75" s="2">
        <v>-40.200000000000003</v>
      </c>
      <c r="AL75" s="2">
        <v>2870</v>
      </c>
      <c r="AM75" s="2">
        <v>-62.3</v>
      </c>
      <c r="AN75" s="1">
        <f t="shared" si="16"/>
        <v>0.64526484751203861</v>
      </c>
      <c r="AP75" s="2">
        <v>190.363</v>
      </c>
      <c r="AQ75" s="2">
        <v>370</v>
      </c>
      <c r="AR75" s="2">
        <v>-42.7</v>
      </c>
      <c r="AS75" s="2">
        <v>1643</v>
      </c>
      <c r="AT75" s="2">
        <v>-60.1</v>
      </c>
      <c r="AU75" s="1">
        <f t="shared" si="17"/>
        <v>0.71048252911813647</v>
      </c>
    </row>
    <row r="76" spans="2:47" ht="15.75" customHeight="1" x14ac:dyDescent="0.25">
      <c r="B76" s="2" t="s">
        <v>23</v>
      </c>
      <c r="C76" s="2">
        <v>249.56899999999999</v>
      </c>
      <c r="D76" s="2">
        <v>602</v>
      </c>
      <c r="E76" s="2">
        <v>-53.8</v>
      </c>
      <c r="F76" s="3">
        <v>1792</v>
      </c>
      <c r="G76" s="2">
        <v>-50.9</v>
      </c>
      <c r="H76" s="1">
        <f t="shared" si="11"/>
        <v>1.0569744597249509</v>
      </c>
      <c r="I76" s="2">
        <v>269.18400000000003</v>
      </c>
      <c r="J76" s="2">
        <v>892</v>
      </c>
      <c r="K76" s="2">
        <v>-47.8</v>
      </c>
      <c r="L76" s="2">
        <v>1807</v>
      </c>
      <c r="M76" s="2">
        <v>-42.1</v>
      </c>
      <c r="N76" s="1">
        <f t="shared" si="12"/>
        <v>1.1353919239904986</v>
      </c>
      <c r="P76" s="2">
        <v>282.90199999999999</v>
      </c>
      <c r="Q76" s="2">
        <v>827</v>
      </c>
      <c r="R76" s="2">
        <v>-45.5</v>
      </c>
      <c r="S76" s="2">
        <v>1185</v>
      </c>
      <c r="T76" s="2">
        <v>-49.6</v>
      </c>
      <c r="U76" s="1">
        <f t="shared" si="13"/>
        <v>0.91733870967741937</v>
      </c>
      <c r="V76" s="2">
        <v>264.33100000000002</v>
      </c>
      <c r="W76" s="2">
        <v>850</v>
      </c>
      <c r="X76" s="2">
        <v>-46.8</v>
      </c>
      <c r="Y76" s="2">
        <v>1206</v>
      </c>
      <c r="Z76" s="2">
        <v>-52.4</v>
      </c>
      <c r="AA76" s="1">
        <f t="shared" si="14"/>
        <v>0.89312977099236635</v>
      </c>
      <c r="AC76" s="2">
        <v>221.51900000000001</v>
      </c>
      <c r="AD76" s="2">
        <v>463</v>
      </c>
      <c r="AE76" s="2">
        <v>-42</v>
      </c>
      <c r="AF76" s="2">
        <v>2846</v>
      </c>
      <c r="AG76" s="2">
        <v>52</v>
      </c>
      <c r="AH76" s="1">
        <f t="shared" si="15"/>
        <v>-0.80769230769230771</v>
      </c>
      <c r="AI76" s="2">
        <v>227.846</v>
      </c>
      <c r="AJ76" s="2">
        <v>430</v>
      </c>
      <c r="AK76" s="2">
        <v>-46.2</v>
      </c>
      <c r="AL76" s="2">
        <v>3032</v>
      </c>
      <c r="AM76" s="2">
        <v>-53.6</v>
      </c>
      <c r="AN76" s="1">
        <f t="shared" si="16"/>
        <v>0.86194029850746268</v>
      </c>
      <c r="AP76" s="2">
        <v>189.34200000000001</v>
      </c>
      <c r="AQ76" s="2">
        <v>470</v>
      </c>
      <c r="AR76" s="2">
        <v>-35.799999999999997</v>
      </c>
      <c r="AS76" s="2">
        <v>1794</v>
      </c>
      <c r="AT76" s="2">
        <v>-63.4</v>
      </c>
      <c r="AU76" s="1">
        <f t="shared" si="17"/>
        <v>0.56466876971608826</v>
      </c>
    </row>
    <row r="77" spans="2:47" ht="15.75" customHeight="1" x14ac:dyDescent="0.25">
      <c r="C77" s="2">
        <v>279.72800000000001</v>
      </c>
      <c r="D77" s="2">
        <v>518</v>
      </c>
      <c r="E77" s="2">
        <v>-48.7</v>
      </c>
      <c r="F77" s="2">
        <v>1741</v>
      </c>
      <c r="G77" s="2">
        <v>-49.3</v>
      </c>
      <c r="H77" s="1">
        <f t="shared" si="11"/>
        <v>0.98782961460446261</v>
      </c>
      <c r="I77" s="2">
        <v>310.726</v>
      </c>
      <c r="J77" s="2">
        <v>860</v>
      </c>
      <c r="K77" s="2">
        <v>-43.2</v>
      </c>
      <c r="L77" s="2">
        <v>1714</v>
      </c>
      <c r="M77" s="2">
        <v>-49.1</v>
      </c>
      <c r="N77" s="1">
        <f t="shared" si="12"/>
        <v>0.87983706720977595</v>
      </c>
      <c r="P77" s="2">
        <v>250.952</v>
      </c>
      <c r="Q77" s="2">
        <v>773</v>
      </c>
      <c r="R77" s="2">
        <v>-47.4</v>
      </c>
      <c r="S77" s="2">
        <v>1292</v>
      </c>
      <c r="T77" s="2">
        <v>-52</v>
      </c>
      <c r="U77" s="1">
        <f t="shared" si="13"/>
        <v>0.91153846153846152</v>
      </c>
      <c r="V77" s="2">
        <v>256.93900000000002</v>
      </c>
      <c r="W77" s="2">
        <v>867</v>
      </c>
      <c r="X77" s="2">
        <v>-39.700000000000003</v>
      </c>
      <c r="Y77" s="2">
        <v>1206</v>
      </c>
      <c r="Z77" s="2">
        <v>-55.1</v>
      </c>
      <c r="AA77" s="1">
        <f t="shared" si="14"/>
        <v>0.72050816696914699</v>
      </c>
      <c r="AC77" s="2">
        <v>216.62100000000001</v>
      </c>
      <c r="AD77" s="2">
        <v>454</v>
      </c>
      <c r="AE77" s="2">
        <v>-46.3</v>
      </c>
      <c r="AF77" s="2">
        <v>2926</v>
      </c>
      <c r="AG77" s="2">
        <v>-53.2</v>
      </c>
      <c r="AH77" s="1">
        <f t="shared" si="15"/>
        <v>0.87030075187969913</v>
      </c>
      <c r="AI77" s="2">
        <v>237.07499999999999</v>
      </c>
      <c r="AJ77" s="2">
        <v>417</v>
      </c>
      <c r="AK77" s="2">
        <v>-46.5</v>
      </c>
      <c r="AL77" s="2">
        <v>2970</v>
      </c>
      <c r="AM77" s="2">
        <v>-57.9</v>
      </c>
      <c r="AN77" s="1">
        <f t="shared" si="16"/>
        <v>0.80310880829015541</v>
      </c>
      <c r="AP77" s="2">
        <v>246.87100000000001</v>
      </c>
      <c r="AQ77" s="2">
        <v>474</v>
      </c>
      <c r="AR77" s="2">
        <v>-38.299999999999997</v>
      </c>
      <c r="AS77" s="2">
        <v>1705</v>
      </c>
      <c r="AT77" s="2">
        <v>-62.1</v>
      </c>
      <c r="AU77" s="1">
        <f t="shared" si="17"/>
        <v>0.61674718196457323</v>
      </c>
    </row>
    <row r="78" spans="2:47" ht="15.75" customHeight="1" x14ac:dyDescent="0.25">
      <c r="B78" s="2" t="s">
        <v>24</v>
      </c>
      <c r="C78" s="2">
        <v>180.363</v>
      </c>
      <c r="D78" s="2">
        <v>1044</v>
      </c>
      <c r="E78" s="2">
        <v>-21</v>
      </c>
      <c r="F78" s="2">
        <v>1516</v>
      </c>
      <c r="G78" s="2">
        <v>-20</v>
      </c>
      <c r="H78" s="1">
        <f t="shared" si="11"/>
        <v>1.05</v>
      </c>
      <c r="I78" s="2">
        <v>201.27</v>
      </c>
      <c r="J78" s="2">
        <v>797</v>
      </c>
      <c r="K78" s="2">
        <v>-34.1</v>
      </c>
      <c r="L78" s="2">
        <v>1533</v>
      </c>
      <c r="M78" s="2">
        <v>-88.4</v>
      </c>
      <c r="N78" s="1">
        <f t="shared" si="12"/>
        <v>0.38574660633484165</v>
      </c>
      <c r="P78" s="2">
        <v>156.37200000000001</v>
      </c>
      <c r="Q78" s="2">
        <v>738</v>
      </c>
      <c r="R78" s="2">
        <v>-29.5</v>
      </c>
      <c r="S78" s="2">
        <v>1291</v>
      </c>
      <c r="T78" s="2">
        <v>-25</v>
      </c>
      <c r="U78" s="1">
        <f t="shared" si="13"/>
        <v>1.18</v>
      </c>
      <c r="V78" s="2">
        <v>158.41300000000001</v>
      </c>
      <c r="W78" s="2">
        <v>689</v>
      </c>
      <c r="X78" s="2">
        <v>-39.700000000000003</v>
      </c>
      <c r="Y78" s="2">
        <v>1116</v>
      </c>
      <c r="Z78" s="2">
        <v>-34.299999999999997</v>
      </c>
      <c r="AA78" s="1">
        <f t="shared" si="14"/>
        <v>1.1574344023323617</v>
      </c>
      <c r="AC78" s="2">
        <v>106.667</v>
      </c>
      <c r="AD78" s="2">
        <v>301</v>
      </c>
      <c r="AE78" s="2">
        <v>-43.8</v>
      </c>
      <c r="AF78" s="2">
        <v>2865</v>
      </c>
      <c r="AG78" s="2">
        <v>-43.4</v>
      </c>
      <c r="AH78" s="1">
        <f t="shared" si="15"/>
        <v>1.0092165898617511</v>
      </c>
      <c r="AI78" s="2">
        <v>145.53299999999999</v>
      </c>
      <c r="AJ78" s="2">
        <v>366</v>
      </c>
      <c r="AK78" s="2">
        <v>-38.5</v>
      </c>
      <c r="AL78" s="2">
        <v>2846</v>
      </c>
      <c r="AM78" s="2">
        <v>-29.1</v>
      </c>
      <c r="AN78" s="1">
        <f t="shared" si="16"/>
        <v>1.3230240549828178</v>
      </c>
      <c r="AP78" s="2">
        <v>145.125</v>
      </c>
      <c r="AQ78" s="2">
        <v>415</v>
      </c>
      <c r="AR78" s="2">
        <v>-29.6</v>
      </c>
      <c r="AS78" s="2">
        <v>1248</v>
      </c>
      <c r="AT78" s="2">
        <v>-57.5</v>
      </c>
      <c r="AU78" s="1">
        <f t="shared" si="17"/>
        <v>0.51478260869565218</v>
      </c>
    </row>
    <row r="79" spans="2:47" ht="15.75" customHeight="1" x14ac:dyDescent="0.25">
      <c r="C79" s="2">
        <v>172.154</v>
      </c>
      <c r="D79" s="2">
        <v>1116</v>
      </c>
      <c r="E79" s="2">
        <v>-34.299999999999997</v>
      </c>
      <c r="F79" s="2">
        <v>1873</v>
      </c>
      <c r="G79" s="2">
        <v>-31.2</v>
      </c>
      <c r="H79" s="1">
        <f t="shared" si="11"/>
        <v>1.0993589743589742</v>
      </c>
      <c r="I79" s="2">
        <v>165.125</v>
      </c>
      <c r="J79" s="2">
        <v>1061</v>
      </c>
      <c r="K79" s="2">
        <v>-22.7</v>
      </c>
      <c r="L79" s="2">
        <v>2031</v>
      </c>
      <c r="M79" s="2">
        <v>-25.2</v>
      </c>
      <c r="N79" s="1">
        <f t="shared" si="12"/>
        <v>0.90079365079365081</v>
      </c>
      <c r="P79" s="2">
        <v>163.9</v>
      </c>
      <c r="Q79" s="2">
        <v>754</v>
      </c>
      <c r="R79" s="2">
        <v>-31</v>
      </c>
      <c r="S79" s="2">
        <v>1091</v>
      </c>
      <c r="T79" s="2">
        <v>-18.399999999999999</v>
      </c>
      <c r="U79" s="1">
        <f t="shared" si="13"/>
        <v>1.6847826086956523</v>
      </c>
      <c r="V79" s="2">
        <v>162.13200000000001</v>
      </c>
      <c r="W79" s="2">
        <v>744</v>
      </c>
      <c r="X79" s="2">
        <v>-32.799999999999997</v>
      </c>
      <c r="Y79" s="2">
        <v>1145</v>
      </c>
      <c r="Z79" s="2">
        <v>-27</v>
      </c>
      <c r="AA79" s="1">
        <f t="shared" si="14"/>
        <v>1.2148148148148148</v>
      </c>
      <c r="AC79" s="2">
        <v>131.429</v>
      </c>
      <c r="AD79" s="2">
        <v>286</v>
      </c>
      <c r="AE79" s="2">
        <v>-42.3</v>
      </c>
      <c r="AF79" s="2">
        <v>2959</v>
      </c>
      <c r="AG79" s="2">
        <v>-38.1</v>
      </c>
      <c r="AH79" s="1">
        <f t="shared" si="15"/>
        <v>1.1102362204724407</v>
      </c>
      <c r="AI79" s="2">
        <v>155.87299999999999</v>
      </c>
      <c r="AJ79" s="2">
        <v>449</v>
      </c>
      <c r="AK79" s="2">
        <v>-33.6</v>
      </c>
      <c r="AL79" s="2">
        <v>2887</v>
      </c>
      <c r="AM79" s="2">
        <v>-37.9</v>
      </c>
      <c r="AN79" s="1">
        <f t="shared" si="16"/>
        <v>0.88654353562005284</v>
      </c>
      <c r="AP79" s="2">
        <v>134.059</v>
      </c>
      <c r="AQ79" s="2">
        <v>390</v>
      </c>
      <c r="AR79" s="2">
        <v>-33.6</v>
      </c>
      <c r="AS79" s="2">
        <v>1141</v>
      </c>
      <c r="AT79" s="2">
        <v>-52.7</v>
      </c>
      <c r="AU79" s="1">
        <f t="shared" si="17"/>
        <v>0.63757115749525617</v>
      </c>
    </row>
    <row r="80" spans="2:47" ht="15.75" customHeight="1" x14ac:dyDescent="0.25">
      <c r="B80" s="2" t="s">
        <v>25</v>
      </c>
      <c r="C80" s="2">
        <v>197.55099999999999</v>
      </c>
      <c r="D80" s="2">
        <v>1043</v>
      </c>
      <c r="E80" s="2">
        <v>-35.200000000000003</v>
      </c>
      <c r="F80" s="2">
        <v>1693</v>
      </c>
      <c r="G80" s="2">
        <v>-42.4</v>
      </c>
      <c r="H80" s="1">
        <f t="shared" si="11"/>
        <v>0.83018867924528317</v>
      </c>
      <c r="I80" s="2">
        <v>230.952</v>
      </c>
      <c r="J80" s="2">
        <v>1052</v>
      </c>
      <c r="K80" s="2">
        <v>-33.200000000000003</v>
      </c>
      <c r="L80" s="2">
        <v>1753</v>
      </c>
      <c r="M80" s="2">
        <v>-43.1</v>
      </c>
      <c r="N80" s="1">
        <f t="shared" si="12"/>
        <v>0.77030162412993042</v>
      </c>
      <c r="P80" s="2">
        <v>237.642</v>
      </c>
      <c r="Q80" s="2">
        <v>818</v>
      </c>
      <c r="R80" s="2">
        <v>-43.5</v>
      </c>
      <c r="S80" s="2">
        <v>1234</v>
      </c>
      <c r="T80" s="2">
        <v>-41.1</v>
      </c>
      <c r="U80" s="1">
        <f t="shared" si="13"/>
        <v>1.0583941605839415</v>
      </c>
      <c r="V80" s="2">
        <v>168.458</v>
      </c>
      <c r="W80" s="2">
        <v>878</v>
      </c>
      <c r="X80" s="2">
        <v>-41.7</v>
      </c>
      <c r="Y80" s="2">
        <v>1287</v>
      </c>
      <c r="Z80" s="2">
        <v>-46.5</v>
      </c>
      <c r="AA80" s="1">
        <f t="shared" si="14"/>
        <v>0.89677419354838717</v>
      </c>
      <c r="AC80" s="2">
        <v>165.465</v>
      </c>
      <c r="AD80" s="2">
        <v>549</v>
      </c>
      <c r="AE80" s="2">
        <v>-61.4</v>
      </c>
      <c r="AF80" s="2">
        <v>3258</v>
      </c>
      <c r="AG80" s="2">
        <v>-48.3</v>
      </c>
      <c r="AH80" s="1">
        <f t="shared" si="15"/>
        <v>1.2712215320910973</v>
      </c>
      <c r="AI80" s="2">
        <v>174.44399999999999</v>
      </c>
      <c r="AJ80" s="2">
        <v>438</v>
      </c>
      <c r="AK80" s="2">
        <v>-56.1</v>
      </c>
      <c r="AL80" s="2">
        <v>2982</v>
      </c>
      <c r="AM80" s="2">
        <v>-42.7</v>
      </c>
      <c r="AN80" s="1">
        <f t="shared" si="16"/>
        <v>1.3138173302107727</v>
      </c>
      <c r="AP80" s="2">
        <v>233.71899999999999</v>
      </c>
      <c r="AQ80" s="2">
        <v>431</v>
      </c>
      <c r="AR80" s="2">
        <v>-37.700000000000003</v>
      </c>
      <c r="AS80" s="2">
        <v>1757</v>
      </c>
      <c r="AT80" s="2">
        <v>-55</v>
      </c>
      <c r="AU80" s="1">
        <f t="shared" si="17"/>
        <v>0.68545454545454554</v>
      </c>
    </row>
    <row r="81" spans="2:47" ht="15.75" customHeight="1" x14ac:dyDescent="0.25">
      <c r="C81" s="2">
        <v>219.79599999999999</v>
      </c>
      <c r="D81" s="2">
        <v>1027</v>
      </c>
      <c r="E81" s="2">
        <v>-29.9</v>
      </c>
      <c r="F81" s="2">
        <v>1642</v>
      </c>
      <c r="G81" s="2">
        <v>-41.7</v>
      </c>
      <c r="H81" s="1">
        <f t="shared" si="11"/>
        <v>0.71702637889688237</v>
      </c>
      <c r="I81" s="2">
        <v>209.977</v>
      </c>
      <c r="J81" s="2">
        <v>1019</v>
      </c>
      <c r="K81" s="2">
        <v>-32.1</v>
      </c>
      <c r="L81" s="2">
        <v>1726</v>
      </c>
      <c r="M81" s="2">
        <v>-37.299999999999997</v>
      </c>
      <c r="N81" s="1">
        <f t="shared" si="12"/>
        <v>0.86058981233243981</v>
      </c>
      <c r="P81" s="2">
        <v>264.96600000000001</v>
      </c>
      <c r="Q81" s="2">
        <v>869</v>
      </c>
      <c r="R81" s="2">
        <v>-42.7</v>
      </c>
      <c r="S81" s="2">
        <v>1309</v>
      </c>
      <c r="T81" s="2">
        <v>-46.8</v>
      </c>
      <c r="U81" s="1">
        <f t="shared" si="13"/>
        <v>0.91239316239316248</v>
      </c>
      <c r="V81" s="2">
        <v>142.29</v>
      </c>
      <c r="W81" s="2">
        <v>875</v>
      </c>
      <c r="X81" s="2">
        <v>-47</v>
      </c>
      <c r="Y81" s="2">
        <v>1234</v>
      </c>
      <c r="Z81" s="2">
        <v>-50.6</v>
      </c>
      <c r="AA81" s="1">
        <f t="shared" si="14"/>
        <v>0.92885375494071143</v>
      </c>
      <c r="AC81" s="2">
        <v>156.327</v>
      </c>
      <c r="AD81" s="2">
        <v>379</v>
      </c>
      <c r="AE81" s="2">
        <v>-62</v>
      </c>
      <c r="AF81" s="2">
        <v>2960</v>
      </c>
      <c r="AG81" s="2">
        <v>-50.4</v>
      </c>
      <c r="AH81" s="1">
        <f t="shared" si="15"/>
        <v>1.2301587301587302</v>
      </c>
      <c r="AI81" s="2">
        <v>225.85</v>
      </c>
      <c r="AJ81" s="2">
        <v>474</v>
      </c>
      <c r="AK81" s="2">
        <v>-56.9</v>
      </c>
      <c r="AL81" s="2">
        <v>2890</v>
      </c>
      <c r="AM81" s="2">
        <v>-40.4</v>
      </c>
      <c r="AN81" s="1">
        <f t="shared" si="16"/>
        <v>1.4084158415841583</v>
      </c>
      <c r="AP81" s="2">
        <v>203.24299999999999</v>
      </c>
      <c r="AQ81" s="2">
        <v>431</v>
      </c>
      <c r="AR81" s="2">
        <v>-41.8</v>
      </c>
      <c r="AS81" s="2">
        <v>1764</v>
      </c>
      <c r="AT81" s="2">
        <v>-59</v>
      </c>
      <c r="AU81" s="1">
        <f t="shared" si="17"/>
        <v>0.70847457627118637</v>
      </c>
    </row>
    <row r="82" spans="2:47" ht="15.75" customHeight="1" x14ac:dyDescent="0.25">
      <c r="B82" s="2" t="s">
        <v>26</v>
      </c>
      <c r="C82" s="2">
        <v>173.42400000000001</v>
      </c>
      <c r="D82" s="2">
        <v>1034</v>
      </c>
      <c r="E82" s="2">
        <v>-61.8</v>
      </c>
      <c r="F82" s="2">
        <v>1646</v>
      </c>
      <c r="G82" s="2">
        <v>-47</v>
      </c>
      <c r="H82" s="1">
        <f t="shared" si="11"/>
        <v>1.3148936170212766</v>
      </c>
      <c r="I82" s="2">
        <v>176.1</v>
      </c>
      <c r="J82" s="2">
        <v>1077</v>
      </c>
      <c r="K82" s="2">
        <v>-45.9</v>
      </c>
      <c r="L82" s="2">
        <v>1636</v>
      </c>
      <c r="M82" s="2">
        <v>-43.9</v>
      </c>
      <c r="N82" s="1">
        <f t="shared" si="12"/>
        <v>1.0455580865603644</v>
      </c>
      <c r="P82" s="2">
        <v>233.81</v>
      </c>
      <c r="Q82" s="2">
        <v>959</v>
      </c>
      <c r="R82" s="2">
        <v>-50.4</v>
      </c>
      <c r="S82" s="2">
        <v>1235</v>
      </c>
      <c r="T82" s="2">
        <v>-49.7</v>
      </c>
      <c r="U82" s="1">
        <f t="shared" si="13"/>
        <v>1.0140845070422535</v>
      </c>
      <c r="V82" s="2">
        <v>112.857</v>
      </c>
      <c r="W82" s="2">
        <v>959</v>
      </c>
      <c r="X82" s="2">
        <v>-50.7</v>
      </c>
      <c r="Y82" s="2">
        <v>1292</v>
      </c>
      <c r="Z82" s="2">
        <v>-60.5</v>
      </c>
      <c r="AA82" s="1">
        <f t="shared" si="14"/>
        <v>0.83801652892561984</v>
      </c>
      <c r="AC82" s="2">
        <v>97.936999999999998</v>
      </c>
      <c r="AD82" s="2">
        <v>400</v>
      </c>
      <c r="AE82" s="2">
        <v>-63.1</v>
      </c>
      <c r="AF82" s="2">
        <v>3273</v>
      </c>
      <c r="AG82" s="2">
        <v>-51.8</v>
      </c>
      <c r="AH82" s="1">
        <f t="shared" si="15"/>
        <v>1.2181467181467183</v>
      </c>
      <c r="AI82" s="2">
        <v>165.941</v>
      </c>
      <c r="AJ82" s="2">
        <v>493</v>
      </c>
      <c r="AK82" s="2">
        <v>-68.7</v>
      </c>
      <c r="AL82" s="2">
        <v>3273</v>
      </c>
      <c r="AM82" s="2">
        <v>-43.7</v>
      </c>
      <c r="AN82" s="1">
        <f t="shared" si="16"/>
        <v>1.5720823798627002</v>
      </c>
      <c r="AP82" s="2">
        <v>177.12</v>
      </c>
      <c r="AQ82" s="2">
        <v>431</v>
      </c>
      <c r="AR82" s="2">
        <v>-60.8</v>
      </c>
      <c r="AS82" s="2">
        <v>1663</v>
      </c>
      <c r="AT82" s="2">
        <v>-56.9</v>
      </c>
      <c r="AU82" s="1">
        <f t="shared" si="17"/>
        <v>1.0685413005272408</v>
      </c>
    </row>
    <row r="83" spans="2:47" ht="15.75" customHeight="1" x14ac:dyDescent="0.25">
      <c r="C83" s="2">
        <v>131.678</v>
      </c>
      <c r="D83" s="2">
        <v>959</v>
      </c>
      <c r="E83" s="2">
        <v>-50.7</v>
      </c>
      <c r="F83" s="2">
        <v>1694</v>
      </c>
      <c r="G83" s="2">
        <v>-38.9</v>
      </c>
      <c r="H83" s="1">
        <f t="shared" si="11"/>
        <v>1.3033419023136248</v>
      </c>
      <c r="I83" s="2">
        <v>169.751</v>
      </c>
      <c r="J83" s="2">
        <v>1134</v>
      </c>
      <c r="K83" s="2">
        <v>-46.5</v>
      </c>
      <c r="L83" s="2">
        <v>1655</v>
      </c>
      <c r="M83" s="2">
        <v>-41.9</v>
      </c>
      <c r="N83" s="1">
        <f t="shared" si="12"/>
        <v>1.1097852028639619</v>
      </c>
      <c r="P83" s="2">
        <v>204.376</v>
      </c>
      <c r="Q83" s="2">
        <v>1002</v>
      </c>
      <c r="R83" s="2">
        <v>-45.6</v>
      </c>
      <c r="S83" s="2">
        <v>1576</v>
      </c>
      <c r="T83" s="2">
        <v>-49.1</v>
      </c>
      <c r="U83" s="1">
        <f t="shared" si="13"/>
        <v>0.92871690427698572</v>
      </c>
      <c r="V83" s="2">
        <v>124.24</v>
      </c>
      <c r="W83" s="2">
        <v>994</v>
      </c>
      <c r="X83" s="2">
        <v>-49.2</v>
      </c>
      <c r="Y83" s="2">
        <v>1344</v>
      </c>
      <c r="Z83" s="2">
        <v>-54</v>
      </c>
      <c r="AA83" s="1">
        <f t="shared" si="14"/>
        <v>0.9111111111111112</v>
      </c>
      <c r="AC83" s="2">
        <v>78.162999999999997</v>
      </c>
      <c r="AD83" s="2">
        <v>463</v>
      </c>
      <c r="AE83" s="2">
        <v>-67.099999999999994</v>
      </c>
      <c r="AF83" s="2">
        <v>3067</v>
      </c>
      <c r="AG83" s="2">
        <v>-60.5</v>
      </c>
      <c r="AH83" s="1">
        <f t="shared" si="15"/>
        <v>1.1090909090909089</v>
      </c>
      <c r="AI83" s="2">
        <v>168.59399999999999</v>
      </c>
      <c r="AJ83" s="2">
        <v>398</v>
      </c>
      <c r="AK83" s="2">
        <v>-64.599999999999994</v>
      </c>
      <c r="AL83" s="2">
        <v>3259</v>
      </c>
      <c r="AM83" s="2">
        <v>-58</v>
      </c>
      <c r="AN83" s="1">
        <f t="shared" si="16"/>
        <v>1.1137931034482758</v>
      </c>
      <c r="AP83" s="2">
        <v>147.00700000000001</v>
      </c>
      <c r="AQ83" s="2">
        <v>439</v>
      </c>
      <c r="AR83" s="2">
        <v>-65.099999999999994</v>
      </c>
      <c r="AS83" s="2">
        <v>1504</v>
      </c>
      <c r="AT83" s="2">
        <v>-56</v>
      </c>
      <c r="AU83" s="1">
        <f t="shared" si="17"/>
        <v>1.1624999999999999</v>
      </c>
    </row>
    <row r="84" spans="2:47" ht="15.75" customHeight="1" x14ac:dyDescent="0.25">
      <c r="B84" s="2" t="s">
        <v>27</v>
      </c>
      <c r="C84" s="2">
        <v>145.80500000000001</v>
      </c>
      <c r="D84" s="2">
        <v>865</v>
      </c>
      <c r="E84" s="2">
        <v>-55.5</v>
      </c>
      <c r="F84" s="2">
        <v>1797</v>
      </c>
      <c r="G84" s="2">
        <v>-58.2</v>
      </c>
      <c r="H84" s="1">
        <f t="shared" si="11"/>
        <v>0.95360824742268036</v>
      </c>
      <c r="I84" s="2">
        <v>177.43799999999999</v>
      </c>
      <c r="J84" s="2">
        <v>786</v>
      </c>
      <c r="K84" s="2">
        <v>-51.5</v>
      </c>
      <c r="L84" s="2">
        <v>1844</v>
      </c>
      <c r="M84" s="2">
        <v>-57.1</v>
      </c>
      <c r="N84" s="1">
        <f t="shared" si="12"/>
        <v>0.90192644483362516</v>
      </c>
      <c r="P84" s="2">
        <v>166.98400000000001</v>
      </c>
      <c r="Q84" s="2">
        <v>768</v>
      </c>
      <c r="R84" s="2">
        <v>-48.5</v>
      </c>
      <c r="S84" s="2">
        <v>1292</v>
      </c>
      <c r="T84" s="2">
        <v>-59</v>
      </c>
      <c r="U84" s="1">
        <f t="shared" si="13"/>
        <v>0.82203389830508478</v>
      </c>
      <c r="V84" s="2">
        <v>132.58500000000001</v>
      </c>
      <c r="W84" s="2">
        <v>838</v>
      </c>
      <c r="X84" s="2">
        <v>-57.3</v>
      </c>
      <c r="Y84" s="2">
        <v>1335</v>
      </c>
      <c r="Z84" s="2">
        <v>-61.2</v>
      </c>
      <c r="AA84" s="1">
        <f t="shared" si="14"/>
        <v>0.93627450980392146</v>
      </c>
      <c r="AC84" s="2">
        <v>141.04300000000001</v>
      </c>
      <c r="AD84" s="2">
        <v>339</v>
      </c>
      <c r="AE84" s="2">
        <v>-64.400000000000006</v>
      </c>
      <c r="AF84" s="2">
        <v>2374</v>
      </c>
      <c r="AG84" s="2">
        <v>-67.599999999999994</v>
      </c>
      <c r="AH84" s="1">
        <f t="shared" si="15"/>
        <v>0.95266272189349133</v>
      </c>
      <c r="AI84" s="2">
        <v>131.202</v>
      </c>
      <c r="AJ84" s="2">
        <v>423</v>
      </c>
      <c r="AK84" s="2">
        <v>-57.5</v>
      </c>
      <c r="AL84" s="2">
        <v>2519</v>
      </c>
      <c r="AM84" s="2">
        <v>-63.9</v>
      </c>
      <c r="AN84" s="1">
        <f t="shared" si="16"/>
        <v>0.89984350547730829</v>
      </c>
      <c r="AP84" s="2">
        <v>115.261</v>
      </c>
      <c r="AQ84" s="2">
        <v>417</v>
      </c>
      <c r="AR84" s="2">
        <v>-45.6</v>
      </c>
      <c r="AS84" s="2">
        <v>1825</v>
      </c>
      <c r="AT84" s="2">
        <v>-56.1</v>
      </c>
      <c r="AU84" s="1">
        <f t="shared" si="17"/>
        <v>0.81283422459893051</v>
      </c>
    </row>
    <row r="85" spans="2:47" ht="15.75" customHeight="1" x14ac:dyDescent="0.25">
      <c r="C85" s="2">
        <v>134.58000000000001</v>
      </c>
      <c r="D85" s="2">
        <v>873</v>
      </c>
      <c r="E85" s="2">
        <v>-47.4</v>
      </c>
      <c r="F85" s="2">
        <v>1755</v>
      </c>
      <c r="G85" s="2">
        <v>-49.3</v>
      </c>
      <c r="H85" s="1">
        <f t="shared" si="11"/>
        <v>0.96146044624746452</v>
      </c>
      <c r="I85" s="2">
        <v>155.80500000000001</v>
      </c>
      <c r="J85" s="2">
        <v>873</v>
      </c>
      <c r="K85" s="2">
        <v>-53.7</v>
      </c>
      <c r="L85" s="2">
        <v>1788</v>
      </c>
      <c r="M85" s="2">
        <v>-52.8</v>
      </c>
      <c r="N85" s="1">
        <f t="shared" si="12"/>
        <v>1.0170454545454546</v>
      </c>
      <c r="P85" s="2">
        <v>172.608</v>
      </c>
      <c r="Q85" s="2">
        <v>947</v>
      </c>
      <c r="R85" s="2">
        <v>-52.3</v>
      </c>
      <c r="S85" s="2">
        <v>1335</v>
      </c>
      <c r="T85" s="2">
        <v>-59.2</v>
      </c>
      <c r="U85" s="1">
        <f t="shared" si="13"/>
        <v>0.88344594594594583</v>
      </c>
      <c r="V85" s="2">
        <v>138.458</v>
      </c>
      <c r="W85" s="2">
        <v>861</v>
      </c>
      <c r="X85" s="2">
        <v>-46.8</v>
      </c>
      <c r="Y85" s="2">
        <v>1085</v>
      </c>
      <c r="Z85" s="2">
        <v>-47</v>
      </c>
      <c r="AA85" s="1">
        <f t="shared" si="14"/>
        <v>0.99574468085106382</v>
      </c>
      <c r="AC85" s="2">
        <v>159.22900000000001</v>
      </c>
      <c r="AD85" s="2">
        <v>375</v>
      </c>
      <c r="AE85" s="2">
        <v>-58.1</v>
      </c>
      <c r="AF85" s="2">
        <v>2449</v>
      </c>
      <c r="AG85" s="2">
        <v>-53.3</v>
      </c>
      <c r="AH85" s="1">
        <f t="shared" si="15"/>
        <v>1.0900562851782365</v>
      </c>
      <c r="AI85" s="2">
        <v>135.69200000000001</v>
      </c>
      <c r="AJ85" s="2">
        <v>421</v>
      </c>
      <c r="AK85" s="2">
        <v>-51.1</v>
      </c>
      <c r="AL85" s="2">
        <v>2481</v>
      </c>
      <c r="AM85" s="2">
        <v>-50.4</v>
      </c>
      <c r="AN85" s="1">
        <f t="shared" si="16"/>
        <v>1.0138888888888888</v>
      </c>
      <c r="AP85" s="2">
        <v>109.38800000000001</v>
      </c>
      <c r="AQ85" s="2">
        <v>395</v>
      </c>
      <c r="AR85" s="2">
        <v>-46</v>
      </c>
      <c r="AS85" s="2">
        <v>1859</v>
      </c>
      <c r="AT85" s="2">
        <v>-49.5</v>
      </c>
      <c r="AU85" s="1">
        <f t="shared" si="17"/>
        <v>0.92929292929292928</v>
      </c>
    </row>
    <row r="86" spans="2:47" ht="15.75" customHeight="1" x14ac:dyDescent="0.25">
      <c r="B86" s="2" t="s">
        <v>28</v>
      </c>
      <c r="C86" s="2">
        <v>163.76400000000001</v>
      </c>
      <c r="D86" s="2">
        <v>1074</v>
      </c>
      <c r="E86" s="2">
        <v>-49.8</v>
      </c>
      <c r="F86" s="2">
        <v>1655</v>
      </c>
      <c r="G86" s="2">
        <v>-57.1</v>
      </c>
      <c r="H86" s="1">
        <f t="shared" si="11"/>
        <v>0.87215411558668998</v>
      </c>
      <c r="I86" s="2">
        <v>261.22399999999999</v>
      </c>
      <c r="J86" s="2">
        <v>1101</v>
      </c>
      <c r="K86" s="2">
        <v>-41.2</v>
      </c>
      <c r="L86" s="2">
        <v>1826</v>
      </c>
      <c r="M86" s="2">
        <v>-59.5</v>
      </c>
      <c r="N86" s="1">
        <f t="shared" si="12"/>
        <v>0.69243697478991606</v>
      </c>
      <c r="P86" s="2">
        <v>235.73699999999999</v>
      </c>
      <c r="Q86" s="2">
        <v>875</v>
      </c>
      <c r="R86" s="2">
        <v>-50.1</v>
      </c>
      <c r="S86" s="2">
        <v>1137</v>
      </c>
      <c r="T86" s="2">
        <v>-46.3</v>
      </c>
      <c r="U86" s="1">
        <f t="shared" si="13"/>
        <v>1.08207343412527</v>
      </c>
      <c r="V86" s="2">
        <v>179.09299999999999</v>
      </c>
      <c r="W86" s="2">
        <v>935</v>
      </c>
      <c r="X86" s="2">
        <v>-45.6</v>
      </c>
      <c r="Y86" s="2">
        <v>1284</v>
      </c>
      <c r="Z86" s="2">
        <v>-48.5</v>
      </c>
      <c r="AA86" s="1">
        <f t="shared" si="14"/>
        <v>0.9402061855670103</v>
      </c>
      <c r="AC86" s="2">
        <v>109.524</v>
      </c>
      <c r="AD86" s="2">
        <v>567</v>
      </c>
      <c r="AE86" s="2">
        <v>-47</v>
      </c>
      <c r="AF86" s="2">
        <v>2193</v>
      </c>
      <c r="AG86" s="2">
        <v>-50.8</v>
      </c>
      <c r="AH86" s="1">
        <f t="shared" si="15"/>
        <v>0.92519685039370081</v>
      </c>
      <c r="AI86" s="2">
        <v>179.54599999999999</v>
      </c>
      <c r="AJ86" s="2">
        <v>301</v>
      </c>
      <c r="AK86" s="2">
        <v>-56.7</v>
      </c>
      <c r="AL86" s="2">
        <v>3219</v>
      </c>
      <c r="AM86" s="2">
        <v>-53.7</v>
      </c>
      <c r="AN86" s="1">
        <f t="shared" si="16"/>
        <v>1.0558659217877095</v>
      </c>
      <c r="AP86" s="2">
        <v>171.83699999999999</v>
      </c>
      <c r="AQ86" s="2">
        <v>437</v>
      </c>
      <c r="AR86" s="2">
        <v>-52.9</v>
      </c>
      <c r="AS86" s="2">
        <v>1157</v>
      </c>
      <c r="AT86" s="2">
        <v>-68.099999999999994</v>
      </c>
      <c r="AU86" s="1">
        <f t="shared" si="17"/>
        <v>0.77679882525697508</v>
      </c>
    </row>
    <row r="87" spans="2:47" ht="15.75" customHeight="1" x14ac:dyDescent="0.25">
      <c r="C87" s="2">
        <v>124.535</v>
      </c>
      <c r="D87" s="2">
        <v>1123</v>
      </c>
      <c r="E87" s="2">
        <v>-43.6</v>
      </c>
      <c r="F87" s="2">
        <v>1447</v>
      </c>
      <c r="G87" s="2">
        <v>-49.7</v>
      </c>
      <c r="H87" s="1">
        <f t="shared" si="11"/>
        <v>0.87726358148893357</v>
      </c>
      <c r="I87" s="2">
        <v>230.38499999999999</v>
      </c>
      <c r="J87" s="2">
        <v>1024</v>
      </c>
      <c r="K87" s="2">
        <v>-55.6</v>
      </c>
      <c r="L87" s="2">
        <v>1593</v>
      </c>
      <c r="M87" s="2">
        <v>-61.8</v>
      </c>
      <c r="N87" s="1">
        <f t="shared" si="12"/>
        <v>0.89967637540453083</v>
      </c>
      <c r="P87" s="2">
        <v>212.154</v>
      </c>
      <c r="Q87" s="2">
        <v>827</v>
      </c>
      <c r="R87" s="2">
        <v>-50.6</v>
      </c>
      <c r="S87" s="2">
        <v>1276</v>
      </c>
      <c r="T87" s="2">
        <v>-59.3</v>
      </c>
      <c r="U87" s="1">
        <f t="shared" si="13"/>
        <v>0.85328836424957843</v>
      </c>
      <c r="V87" s="2">
        <v>157.41499999999999</v>
      </c>
      <c r="W87" s="2">
        <v>953</v>
      </c>
      <c r="X87" s="2">
        <v>-46.8</v>
      </c>
      <c r="Y87" s="2">
        <v>1421</v>
      </c>
      <c r="Z87" s="2">
        <v>-60.2</v>
      </c>
      <c r="AA87" s="1">
        <f t="shared" si="14"/>
        <v>0.77740863787375403</v>
      </c>
      <c r="AC87" s="2">
        <v>156.82499999999999</v>
      </c>
      <c r="AD87" s="2">
        <v>294</v>
      </c>
      <c r="AE87" s="2">
        <v>-51.9</v>
      </c>
      <c r="AF87" s="2">
        <v>3194</v>
      </c>
      <c r="AG87" s="2">
        <v>-49.4</v>
      </c>
      <c r="AH87" s="1">
        <f t="shared" si="15"/>
        <v>1.0506072874493928</v>
      </c>
      <c r="AI87" s="2">
        <v>175.05699999999999</v>
      </c>
      <c r="AJ87" s="2">
        <v>277</v>
      </c>
      <c r="AK87" s="2">
        <v>-58.4</v>
      </c>
      <c r="AL87" s="2">
        <v>3281</v>
      </c>
      <c r="AM87" s="2">
        <v>-66.900000000000006</v>
      </c>
      <c r="AN87" s="1">
        <f t="shared" si="16"/>
        <v>0.87294469357249616</v>
      </c>
      <c r="AP87" s="2">
        <v>175.05699999999999</v>
      </c>
      <c r="AQ87" s="2">
        <v>440</v>
      </c>
      <c r="AR87" s="2">
        <v>-46.5</v>
      </c>
      <c r="AS87" s="2">
        <v>1150</v>
      </c>
      <c r="AT87" s="2">
        <v>-67.099999999999994</v>
      </c>
      <c r="AU87" s="1">
        <f t="shared" si="17"/>
        <v>0.69299552906110284</v>
      </c>
    </row>
    <row r="88" spans="2:47" ht="15.75" customHeight="1" x14ac:dyDescent="0.25">
      <c r="B88" s="2" t="s">
        <v>29</v>
      </c>
      <c r="C88" s="2">
        <v>198.322</v>
      </c>
      <c r="D88" s="2">
        <v>610</v>
      </c>
      <c r="E88" s="2">
        <v>-57.1</v>
      </c>
      <c r="F88" s="2">
        <v>1105</v>
      </c>
      <c r="G88" s="2">
        <v>-58.5</v>
      </c>
      <c r="H88" s="1">
        <f t="shared" si="11"/>
        <v>0.97606837606837604</v>
      </c>
      <c r="I88" s="2">
        <v>244.55799999999999</v>
      </c>
      <c r="J88" s="2">
        <v>761</v>
      </c>
      <c r="K88" s="2">
        <v>-46.5</v>
      </c>
      <c r="L88" s="2">
        <v>1840</v>
      </c>
      <c r="M88" s="2">
        <v>-47.6</v>
      </c>
      <c r="N88" s="1">
        <f t="shared" si="12"/>
        <v>0.97689075630252098</v>
      </c>
      <c r="P88" s="2">
        <v>238.345</v>
      </c>
      <c r="Q88" s="2">
        <v>554</v>
      </c>
      <c r="R88" s="2">
        <v>-44.5</v>
      </c>
      <c r="S88" s="2">
        <v>1160</v>
      </c>
      <c r="T88" s="2">
        <v>-44.2</v>
      </c>
      <c r="U88" s="1">
        <f t="shared" si="13"/>
        <v>1.0067873303167421</v>
      </c>
      <c r="V88" s="2">
        <v>180.31700000000001</v>
      </c>
      <c r="W88" s="2">
        <v>570</v>
      </c>
      <c r="X88" s="2">
        <v>-49.3</v>
      </c>
      <c r="Y88" s="2">
        <v>1161</v>
      </c>
      <c r="Z88" s="2">
        <v>-42.5</v>
      </c>
      <c r="AA88" s="1">
        <f t="shared" si="14"/>
        <v>1.1599999999999999</v>
      </c>
      <c r="AC88" s="2">
        <v>226.87100000000001</v>
      </c>
      <c r="AD88" s="2">
        <v>460</v>
      </c>
      <c r="AE88" s="2">
        <v>-51.4</v>
      </c>
      <c r="AF88" s="2">
        <v>3125</v>
      </c>
      <c r="AG88" s="2">
        <v>-64.3</v>
      </c>
      <c r="AH88" s="1">
        <f t="shared" si="15"/>
        <v>0.79937791601866248</v>
      </c>
      <c r="AI88" s="2">
        <v>259.887</v>
      </c>
      <c r="AJ88" s="2">
        <v>433</v>
      </c>
      <c r="AK88" s="2">
        <v>-53.2</v>
      </c>
      <c r="AL88" s="2">
        <v>2992</v>
      </c>
      <c r="AM88" s="2">
        <v>-60.5</v>
      </c>
      <c r="AN88" s="1">
        <f t="shared" si="16"/>
        <v>0.8793388429752067</v>
      </c>
      <c r="AP88" s="2">
        <v>175.964</v>
      </c>
      <c r="AQ88" s="2">
        <v>430</v>
      </c>
      <c r="AR88" s="2">
        <v>-44.5</v>
      </c>
      <c r="AS88" s="2">
        <v>1514</v>
      </c>
      <c r="AT88" s="2">
        <v>-71.599999999999994</v>
      </c>
      <c r="AU88" s="1">
        <f t="shared" si="17"/>
        <v>0.62150837988826824</v>
      </c>
    </row>
    <row r="89" spans="2:47" ht="15.75" customHeight="1" x14ac:dyDescent="0.25">
      <c r="C89" s="2">
        <v>185.80500000000001</v>
      </c>
      <c r="D89" s="2">
        <v>864</v>
      </c>
      <c r="E89" s="2">
        <v>-49.4</v>
      </c>
      <c r="F89" s="2">
        <v>1163</v>
      </c>
      <c r="G89" s="2">
        <v>-50.4</v>
      </c>
      <c r="H89" s="1">
        <f t="shared" si="11"/>
        <v>0.98015873015873012</v>
      </c>
      <c r="I89" s="2">
        <v>241.29300000000001</v>
      </c>
      <c r="J89" s="2">
        <v>695</v>
      </c>
      <c r="K89" s="2">
        <v>-47.9</v>
      </c>
      <c r="L89" s="2">
        <v>1077</v>
      </c>
      <c r="M89" s="2">
        <v>-54</v>
      </c>
      <c r="N89" s="1">
        <f t="shared" si="12"/>
        <v>0.88703703703703696</v>
      </c>
      <c r="P89" s="2">
        <v>257.05200000000002</v>
      </c>
      <c r="Q89" s="2">
        <v>594</v>
      </c>
      <c r="R89" s="2">
        <v>-50.9</v>
      </c>
      <c r="S89" s="2">
        <v>1201</v>
      </c>
      <c r="T89" s="2">
        <v>-51.2</v>
      </c>
      <c r="U89" s="1">
        <f t="shared" si="13"/>
        <v>0.99414062499999989</v>
      </c>
      <c r="V89" s="2">
        <v>221.678</v>
      </c>
      <c r="W89" s="2">
        <v>692</v>
      </c>
      <c r="X89" s="2">
        <v>-49.9</v>
      </c>
      <c r="Y89" s="2">
        <v>1235</v>
      </c>
      <c r="Z89" s="2">
        <v>-43.5</v>
      </c>
      <c r="AA89" s="1">
        <f t="shared" si="14"/>
        <v>1.1471264367816092</v>
      </c>
      <c r="AC89" s="2">
        <v>229.47800000000001</v>
      </c>
      <c r="AD89" s="2">
        <v>429</v>
      </c>
      <c r="AE89" s="2">
        <v>-46.8</v>
      </c>
      <c r="AF89" s="2">
        <v>3162</v>
      </c>
      <c r="AG89" s="2">
        <v>-45.1</v>
      </c>
      <c r="AH89" s="1">
        <f t="shared" si="15"/>
        <v>1.0376940133037693</v>
      </c>
      <c r="AI89" s="2">
        <v>132.517</v>
      </c>
      <c r="AJ89" s="2">
        <v>427</v>
      </c>
      <c r="AK89" s="2">
        <v>-49</v>
      </c>
      <c r="AL89" s="2">
        <v>3230</v>
      </c>
      <c r="AM89" s="2">
        <v>-59.6</v>
      </c>
      <c r="AN89" s="1">
        <f t="shared" si="16"/>
        <v>0.82214765100671139</v>
      </c>
      <c r="AP89" s="2">
        <v>164.46700000000001</v>
      </c>
      <c r="AQ89" s="2">
        <v>431</v>
      </c>
      <c r="AR89" s="2">
        <v>-46.8</v>
      </c>
      <c r="AS89" s="2">
        <v>1392</v>
      </c>
      <c r="AT89" s="2">
        <v>-71.400000000000006</v>
      </c>
      <c r="AU89" s="1">
        <f t="shared" si="17"/>
        <v>0.65546218487394947</v>
      </c>
    </row>
    <row r="90" spans="2:47" ht="15.75" customHeight="1" x14ac:dyDescent="0.25"/>
    <row r="91" spans="2:47" ht="15.75" customHeight="1" x14ac:dyDescent="0.25"/>
    <row r="92" spans="2:47" ht="15.75" customHeight="1" x14ac:dyDescent="0.25"/>
    <row r="93" spans="2:47" ht="15.75" customHeight="1" x14ac:dyDescent="0.25"/>
    <row r="94" spans="2:47" ht="15.75" customHeight="1" x14ac:dyDescent="0.25"/>
    <row r="95" spans="2:47" ht="15.75" customHeight="1" x14ac:dyDescent="0.25"/>
    <row r="96" spans="2:4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F58" workbookViewId="0">
      <selection activeCell="B62" sqref="B62:AF90"/>
    </sheetView>
  </sheetViews>
  <sheetFormatPr defaultColWidth="12.625" defaultRowHeight="15" customHeight="1" x14ac:dyDescent="0.25"/>
  <cols>
    <col min="1" max="18" width="7.625" customWidth="1"/>
    <col min="19" max="20" width="7.625" style="21" customWidth="1"/>
    <col min="21" max="32" width="7.625" customWidth="1"/>
  </cols>
  <sheetData>
    <row r="1" spans="1:32" x14ac:dyDescent="0.25">
      <c r="B1" s="1" t="s">
        <v>32</v>
      </c>
      <c r="C1" s="2" t="s">
        <v>33</v>
      </c>
      <c r="E1" s="2" t="s">
        <v>34</v>
      </c>
      <c r="H1" s="1" t="s">
        <v>35</v>
      </c>
      <c r="I1" s="2" t="s">
        <v>33</v>
      </c>
      <c r="K1" s="2" t="s">
        <v>34</v>
      </c>
      <c r="M1" s="5"/>
      <c r="N1" s="5"/>
      <c r="O1" s="1" t="s">
        <v>36</v>
      </c>
      <c r="P1" s="2" t="s">
        <v>33</v>
      </c>
      <c r="Q1" s="2" t="s">
        <v>34</v>
      </c>
      <c r="T1" s="1" t="s">
        <v>37</v>
      </c>
      <c r="U1" s="2" t="s">
        <v>33</v>
      </c>
      <c r="W1" s="2" t="s">
        <v>34</v>
      </c>
      <c r="Z1" s="1" t="s">
        <v>38</v>
      </c>
      <c r="AA1" s="1" t="s">
        <v>33</v>
      </c>
      <c r="AB1" s="1" t="s">
        <v>34</v>
      </c>
      <c r="AC1" s="1" t="s">
        <v>38</v>
      </c>
      <c r="AD1" s="1" t="s">
        <v>40</v>
      </c>
      <c r="AE1" s="1" t="s">
        <v>34</v>
      </c>
      <c r="AF1" s="1" t="s">
        <v>41</v>
      </c>
    </row>
    <row r="2" spans="1:32" x14ac:dyDescent="0.25">
      <c r="C2" s="2" t="s">
        <v>42</v>
      </c>
      <c r="D2" s="2" t="s">
        <v>43</v>
      </c>
      <c r="E2" s="2" t="s">
        <v>42</v>
      </c>
      <c r="F2" s="2" t="s">
        <v>43</v>
      </c>
      <c r="G2" s="1" t="s">
        <v>51</v>
      </c>
      <c r="I2" s="2" t="s">
        <v>44</v>
      </c>
      <c r="J2" s="2" t="s">
        <v>43</v>
      </c>
      <c r="K2" s="2" t="s">
        <v>42</v>
      </c>
      <c r="L2" s="2" t="s">
        <v>43</v>
      </c>
      <c r="M2" s="1" t="s">
        <v>51</v>
      </c>
      <c r="N2" s="5"/>
      <c r="O2" s="2" t="s">
        <v>42</v>
      </c>
      <c r="P2" s="2" t="s">
        <v>43</v>
      </c>
      <c r="Q2" s="2" t="s">
        <v>42</v>
      </c>
      <c r="R2" s="2" t="s">
        <v>43</v>
      </c>
      <c r="S2" s="1" t="s">
        <v>51</v>
      </c>
      <c r="T2" s="1"/>
      <c r="U2" s="2" t="s">
        <v>42</v>
      </c>
      <c r="V2" s="2" t="s">
        <v>43</v>
      </c>
      <c r="W2" s="2" t="s">
        <v>42</v>
      </c>
      <c r="X2" s="2" t="s">
        <v>43</v>
      </c>
      <c r="Y2" s="1" t="s">
        <v>51</v>
      </c>
      <c r="Z2" s="2"/>
      <c r="AA2" s="2" t="s">
        <v>43</v>
      </c>
      <c r="AB2" s="2" t="s">
        <v>43</v>
      </c>
      <c r="AC2" s="1" t="s">
        <v>51</v>
      </c>
      <c r="AD2" s="2" t="s">
        <v>43</v>
      </c>
      <c r="AE2" s="2" t="s">
        <v>43</v>
      </c>
      <c r="AF2" s="1" t="s">
        <v>51</v>
      </c>
    </row>
    <row r="3" spans="1:32" x14ac:dyDescent="0.25">
      <c r="A3" s="1" t="s">
        <v>14</v>
      </c>
      <c r="B3" s="2" t="s">
        <v>15</v>
      </c>
      <c r="C3" s="2">
        <v>137.392</v>
      </c>
      <c r="D3" s="2">
        <v>46.7</v>
      </c>
      <c r="E3" s="2">
        <v>136.37200000000001</v>
      </c>
      <c r="F3" s="2">
        <v>38.1</v>
      </c>
      <c r="G3" s="1">
        <f t="shared" ref="G3:G30" si="0">D3/F3</f>
        <v>1.2257217847769029</v>
      </c>
      <c r="J3" s="2">
        <v>33.5</v>
      </c>
      <c r="K3" s="2">
        <v>105.011</v>
      </c>
      <c r="L3" s="2">
        <v>34.6</v>
      </c>
      <c r="M3" s="5">
        <f t="shared" ref="M3:M30" si="1">J3/L3</f>
        <v>0.96820809248554907</v>
      </c>
      <c r="N3" s="5"/>
      <c r="O3" s="2">
        <v>42.948</v>
      </c>
      <c r="P3" s="2">
        <v>70.400000000000006</v>
      </c>
      <c r="Q3" s="2">
        <v>194.46700000000001</v>
      </c>
      <c r="R3" s="1">
        <v>37.5</v>
      </c>
      <c r="S3" s="1">
        <f>P3/R3</f>
        <v>1.8773333333333335</v>
      </c>
      <c r="T3" s="1"/>
      <c r="U3" s="3">
        <v>69.206000000000003</v>
      </c>
      <c r="V3" s="2">
        <v>63.9</v>
      </c>
      <c r="W3" s="2">
        <v>186.71199999999999</v>
      </c>
      <c r="X3" s="2">
        <v>37.6</v>
      </c>
      <c r="Y3" s="1">
        <f>V3/X3</f>
        <v>1.6994680851063828</v>
      </c>
      <c r="Z3" s="1"/>
      <c r="AA3" s="2">
        <v>45.8</v>
      </c>
      <c r="AB3" s="2">
        <v>37.200000000000003</v>
      </c>
      <c r="AC3" s="1">
        <f t="shared" ref="AC3:AC30" si="2">AA3/AB3</f>
        <v>1.2311827956989245</v>
      </c>
      <c r="AD3" s="2">
        <v>40.4</v>
      </c>
      <c r="AE3" s="2">
        <v>39.4</v>
      </c>
      <c r="AF3" s="1">
        <f t="shared" ref="AF3:AF30" si="3">AD3/AE3</f>
        <v>1.0253807106598984</v>
      </c>
    </row>
    <row r="4" spans="1:32" x14ac:dyDescent="0.25">
      <c r="A4" s="1" t="s">
        <v>16</v>
      </c>
      <c r="C4" s="2">
        <v>153.197</v>
      </c>
      <c r="D4" s="2">
        <v>55.4</v>
      </c>
      <c r="E4" s="2">
        <v>142.608</v>
      </c>
      <c r="F4" s="2">
        <v>39.6</v>
      </c>
      <c r="G4" s="1">
        <f t="shared" si="0"/>
        <v>1.398989898989899</v>
      </c>
      <c r="I4" s="2">
        <v>143.96799999999999</v>
      </c>
      <c r="J4" s="2">
        <v>48</v>
      </c>
      <c r="K4" s="2">
        <v>130.06800000000001</v>
      </c>
      <c r="L4" s="2">
        <v>40.299999999999997</v>
      </c>
      <c r="M4" s="5">
        <f t="shared" si="1"/>
        <v>1.1910669975186106</v>
      </c>
      <c r="N4" s="5"/>
      <c r="O4" s="2">
        <v>34.512</v>
      </c>
      <c r="P4" s="2">
        <v>68.400000000000006</v>
      </c>
      <c r="Q4" s="2">
        <v>180.99799999999999</v>
      </c>
      <c r="R4" s="1">
        <v>34.200000000000003</v>
      </c>
      <c r="S4" s="1">
        <f t="shared" ref="S4:S30" si="4">P4/R4</f>
        <v>2</v>
      </c>
      <c r="T4" s="1"/>
      <c r="U4" s="3">
        <v>34.171999999999997</v>
      </c>
      <c r="V4" s="2">
        <v>55.6</v>
      </c>
      <c r="W4" s="2">
        <v>220.38499999999999</v>
      </c>
      <c r="X4" s="2">
        <v>34.9</v>
      </c>
      <c r="Y4" s="1">
        <f t="shared" ref="Y4:Y30" si="5">V4/X4</f>
        <v>1.5931232091690546</v>
      </c>
      <c r="Z4" s="1"/>
      <c r="AA4" s="2">
        <v>44.4</v>
      </c>
      <c r="AB4" s="2">
        <v>38.5</v>
      </c>
      <c r="AC4" s="1">
        <f t="shared" si="2"/>
        <v>1.1532467532467532</v>
      </c>
      <c r="AD4" s="2">
        <v>50.2</v>
      </c>
      <c r="AE4" s="2">
        <v>46.3</v>
      </c>
      <c r="AF4" s="1">
        <f t="shared" si="3"/>
        <v>1.084233261339093</v>
      </c>
    </row>
    <row r="5" spans="1:32" x14ac:dyDescent="0.25">
      <c r="B5" s="2" t="s">
        <v>17</v>
      </c>
      <c r="C5" s="2">
        <v>180.18100000000001</v>
      </c>
      <c r="D5" s="2">
        <v>43.3</v>
      </c>
      <c r="E5" s="2">
        <v>155.16999999999999</v>
      </c>
      <c r="F5" s="2">
        <v>31.2</v>
      </c>
      <c r="G5" s="1">
        <f t="shared" si="0"/>
        <v>1.3878205128205128</v>
      </c>
      <c r="I5" s="2">
        <v>186.34899999999999</v>
      </c>
      <c r="J5" s="2">
        <v>45.6</v>
      </c>
      <c r="K5" s="2">
        <v>166.21299999999999</v>
      </c>
      <c r="L5" s="2">
        <v>33.799999999999997</v>
      </c>
      <c r="M5" s="5">
        <f t="shared" si="1"/>
        <v>1.3491124260355032</v>
      </c>
      <c r="N5" s="5"/>
      <c r="O5" s="2">
        <v>128.50299999999999</v>
      </c>
      <c r="P5" s="2">
        <v>57.3</v>
      </c>
      <c r="Q5" s="2">
        <v>161.70099999999999</v>
      </c>
      <c r="R5" s="1">
        <v>31.5</v>
      </c>
      <c r="S5" s="1">
        <f t="shared" si="4"/>
        <v>1.819047619047619</v>
      </c>
      <c r="T5" s="1"/>
      <c r="U5" s="3">
        <v>159.773</v>
      </c>
      <c r="V5" s="2">
        <v>57</v>
      </c>
      <c r="W5" s="2">
        <v>197.32400000000001</v>
      </c>
      <c r="X5" s="2">
        <v>34.1</v>
      </c>
      <c r="Y5" s="1">
        <f t="shared" si="5"/>
        <v>1.6715542521994133</v>
      </c>
      <c r="Z5" s="1"/>
      <c r="AA5" s="2">
        <v>49.6</v>
      </c>
      <c r="AB5" s="2">
        <v>36</v>
      </c>
      <c r="AC5" s="1">
        <f t="shared" si="2"/>
        <v>1.3777777777777778</v>
      </c>
      <c r="AD5" s="2">
        <v>46.2</v>
      </c>
      <c r="AE5" s="2">
        <v>36.1</v>
      </c>
      <c r="AF5" s="1">
        <f t="shared" si="3"/>
        <v>1.2797783933518005</v>
      </c>
    </row>
    <row r="6" spans="1:32" x14ac:dyDescent="0.25">
      <c r="C6" s="2">
        <v>181.92699999999999</v>
      </c>
      <c r="D6" s="2">
        <v>43</v>
      </c>
      <c r="E6" s="2">
        <v>185.964</v>
      </c>
      <c r="F6" s="2">
        <v>33.299999999999997</v>
      </c>
      <c r="G6" s="1">
        <f t="shared" si="0"/>
        <v>1.2912912912912915</v>
      </c>
      <c r="I6" s="2">
        <v>211.565</v>
      </c>
      <c r="J6" s="2">
        <v>43.5</v>
      </c>
      <c r="K6" s="2">
        <v>184.60300000000001</v>
      </c>
      <c r="L6" s="2">
        <v>33.700000000000003</v>
      </c>
      <c r="M6" s="5">
        <f t="shared" si="1"/>
        <v>1.29080118694362</v>
      </c>
      <c r="N6" s="5"/>
      <c r="O6" s="2">
        <v>205.215</v>
      </c>
      <c r="P6" s="2">
        <v>53.9</v>
      </c>
      <c r="Q6" s="2">
        <v>198.95699999999999</v>
      </c>
      <c r="R6" s="1">
        <v>32.9</v>
      </c>
      <c r="S6" s="1">
        <f t="shared" si="4"/>
        <v>1.6382978723404256</v>
      </c>
      <c r="T6" s="1"/>
      <c r="U6" s="3">
        <v>109.161</v>
      </c>
      <c r="V6" s="2">
        <v>54.8</v>
      </c>
      <c r="W6" s="2">
        <v>206.16800000000001</v>
      </c>
      <c r="X6" s="2">
        <v>34.1</v>
      </c>
      <c r="Y6" s="1">
        <f t="shared" si="5"/>
        <v>1.6070381231671553</v>
      </c>
      <c r="Z6" s="1"/>
      <c r="AA6" s="2">
        <v>45.9</v>
      </c>
      <c r="AB6" s="2">
        <v>34.6</v>
      </c>
      <c r="AC6" s="1">
        <f t="shared" si="2"/>
        <v>1.3265895953757225</v>
      </c>
      <c r="AD6" s="2">
        <v>39.9</v>
      </c>
      <c r="AE6" s="2">
        <v>34.1</v>
      </c>
      <c r="AF6" s="1">
        <f t="shared" si="3"/>
        <v>1.1700879765395893</v>
      </c>
    </row>
    <row r="7" spans="1:32" x14ac:dyDescent="0.25">
      <c r="B7" s="2" t="s">
        <v>18</v>
      </c>
      <c r="C7" s="2">
        <v>159.84100000000001</v>
      </c>
      <c r="D7" s="2">
        <v>36.799999999999997</v>
      </c>
      <c r="E7" s="2">
        <v>153.31100000000001</v>
      </c>
      <c r="F7" s="2">
        <v>22.4</v>
      </c>
      <c r="G7" s="1">
        <f t="shared" si="0"/>
        <v>1.6428571428571428</v>
      </c>
      <c r="I7" s="2">
        <v>181.678</v>
      </c>
      <c r="J7" s="2">
        <v>36.299999999999997</v>
      </c>
      <c r="K7" s="2">
        <v>147.143</v>
      </c>
      <c r="L7" s="2">
        <v>24.2</v>
      </c>
      <c r="M7" s="5">
        <f t="shared" si="1"/>
        <v>1.5</v>
      </c>
      <c r="N7" s="5"/>
      <c r="O7" s="2">
        <v>58.209000000000003</v>
      </c>
      <c r="P7" s="2">
        <v>47.9</v>
      </c>
      <c r="Q7" s="2">
        <v>216.803</v>
      </c>
      <c r="R7" s="1">
        <v>23.2</v>
      </c>
      <c r="S7" s="1">
        <f t="shared" si="4"/>
        <v>2.0646551724137931</v>
      </c>
      <c r="T7" s="1"/>
      <c r="U7" s="3">
        <v>44.15</v>
      </c>
      <c r="V7" s="2">
        <v>43.5</v>
      </c>
      <c r="W7" s="2">
        <v>228.39</v>
      </c>
      <c r="X7" s="2">
        <v>23.7</v>
      </c>
      <c r="Y7" s="1">
        <f t="shared" si="5"/>
        <v>1.8354430379746836</v>
      </c>
      <c r="Z7" s="1"/>
      <c r="AA7" s="2">
        <v>40.200000000000003</v>
      </c>
      <c r="AB7" s="2">
        <v>18.899999999999999</v>
      </c>
      <c r="AC7" s="1">
        <f t="shared" si="2"/>
        <v>2.1269841269841274</v>
      </c>
      <c r="AD7" s="2">
        <v>35.799999999999997</v>
      </c>
      <c r="AE7" s="2">
        <v>19.600000000000001</v>
      </c>
      <c r="AF7" s="1">
        <f t="shared" si="3"/>
        <v>1.8265306122448977</v>
      </c>
    </row>
    <row r="8" spans="1:32" x14ac:dyDescent="0.25">
      <c r="C8" s="2">
        <v>171.36099999999999</v>
      </c>
      <c r="D8" s="2">
        <v>36.6</v>
      </c>
      <c r="E8" s="2">
        <v>146.68899999999999</v>
      </c>
      <c r="F8" s="2">
        <v>20.3</v>
      </c>
      <c r="G8" s="1">
        <f t="shared" si="0"/>
        <v>1.8029556650246306</v>
      </c>
      <c r="I8" s="2">
        <v>213.583</v>
      </c>
      <c r="J8" s="2">
        <v>34.299999999999997</v>
      </c>
      <c r="K8" s="2">
        <v>149.34200000000001</v>
      </c>
      <c r="L8" s="2">
        <v>22.1</v>
      </c>
      <c r="M8" s="5">
        <f t="shared" si="1"/>
        <v>1.5520361990950224</v>
      </c>
      <c r="N8" s="5"/>
      <c r="O8" s="2">
        <v>13.22</v>
      </c>
      <c r="P8" s="2">
        <v>41.1</v>
      </c>
      <c r="Q8" s="2">
        <v>262.56200000000001</v>
      </c>
      <c r="R8" s="1">
        <v>22.3</v>
      </c>
      <c r="S8" s="1">
        <f t="shared" si="4"/>
        <v>1.8430493273542601</v>
      </c>
      <c r="T8" s="1"/>
      <c r="U8" s="2">
        <v>80.793999999999997</v>
      </c>
      <c r="V8" s="2">
        <v>42.7</v>
      </c>
      <c r="W8" s="2">
        <v>239.38800000000001</v>
      </c>
      <c r="X8" s="2">
        <v>20.5</v>
      </c>
      <c r="Y8" s="1">
        <f t="shared" si="5"/>
        <v>2.0829268292682928</v>
      </c>
      <c r="Z8" s="1"/>
      <c r="AA8" s="2">
        <v>34.6</v>
      </c>
      <c r="AB8" s="2">
        <v>19.8</v>
      </c>
      <c r="AC8" s="1">
        <f t="shared" si="2"/>
        <v>1.7474747474747474</v>
      </c>
      <c r="AD8" s="2">
        <v>34.1</v>
      </c>
      <c r="AE8" s="2">
        <v>19.600000000000001</v>
      </c>
      <c r="AF8" s="1">
        <f t="shared" si="3"/>
        <v>1.7397959183673468</v>
      </c>
    </row>
    <row r="9" spans="1:32" x14ac:dyDescent="0.25">
      <c r="B9" s="2" t="s">
        <v>19</v>
      </c>
      <c r="C9" s="2">
        <v>133.351</v>
      </c>
      <c r="D9" s="2">
        <v>31.5</v>
      </c>
      <c r="E9" s="2">
        <v>161.61000000000001</v>
      </c>
      <c r="F9" s="2">
        <v>22.1</v>
      </c>
      <c r="G9" s="1">
        <f t="shared" si="0"/>
        <v>1.4253393665158369</v>
      </c>
      <c r="I9" s="2">
        <v>107.256</v>
      </c>
      <c r="J9" s="2">
        <v>39.799999999999997</v>
      </c>
      <c r="K9" s="2">
        <v>163.78700000000001</v>
      </c>
      <c r="L9" s="2">
        <v>27</v>
      </c>
      <c r="M9" s="5">
        <f t="shared" si="1"/>
        <v>1.4740740740740739</v>
      </c>
      <c r="N9" s="5"/>
      <c r="O9" s="2">
        <v>65.350999999999999</v>
      </c>
      <c r="P9" s="2">
        <v>45.6</v>
      </c>
      <c r="Q9" s="2">
        <v>212.2</v>
      </c>
      <c r="R9" s="1">
        <v>23.9</v>
      </c>
      <c r="S9" s="1">
        <f t="shared" si="4"/>
        <v>1.9079497907949792</v>
      </c>
      <c r="T9" s="1"/>
      <c r="U9" s="2">
        <v>104.376</v>
      </c>
      <c r="V9" s="2">
        <v>45.9</v>
      </c>
      <c r="W9" s="2">
        <v>171.92699999999999</v>
      </c>
      <c r="X9" s="2">
        <v>29.4</v>
      </c>
      <c r="Y9" s="1">
        <f t="shared" si="5"/>
        <v>1.5612244897959184</v>
      </c>
      <c r="Z9" s="1"/>
      <c r="AA9" s="2">
        <v>41.9</v>
      </c>
      <c r="AB9" s="2">
        <v>28.5</v>
      </c>
      <c r="AC9" s="1">
        <f t="shared" si="2"/>
        <v>1.4701754385964911</v>
      </c>
      <c r="AD9" s="2">
        <v>40.6</v>
      </c>
      <c r="AE9" s="2">
        <v>28.3</v>
      </c>
      <c r="AF9" s="1">
        <f t="shared" si="3"/>
        <v>1.4346289752650176</v>
      </c>
    </row>
    <row r="10" spans="1:32" x14ac:dyDescent="0.25">
      <c r="C10" s="2">
        <v>183.15199999999999</v>
      </c>
      <c r="D10" s="2">
        <v>33.200000000000003</v>
      </c>
      <c r="E10" s="2">
        <v>206.71199999999999</v>
      </c>
      <c r="F10" s="2">
        <v>26.9</v>
      </c>
      <c r="G10" s="1">
        <f t="shared" si="0"/>
        <v>1.234200743494424</v>
      </c>
      <c r="I10" s="2">
        <v>185.32900000000001</v>
      </c>
      <c r="J10" s="2">
        <v>38.200000000000003</v>
      </c>
      <c r="K10" s="2">
        <v>156.667</v>
      </c>
      <c r="L10" s="2">
        <v>27.1</v>
      </c>
      <c r="M10" s="5">
        <f t="shared" si="1"/>
        <v>1.4095940959409594</v>
      </c>
      <c r="N10" s="5"/>
      <c r="O10" s="2">
        <v>73.673000000000002</v>
      </c>
      <c r="P10" s="2">
        <v>47.3</v>
      </c>
      <c r="Q10" s="2">
        <v>183.42400000000001</v>
      </c>
      <c r="R10" s="1">
        <v>23.8</v>
      </c>
      <c r="S10" s="1">
        <f t="shared" si="4"/>
        <v>1.9873949579831931</v>
      </c>
      <c r="T10" s="1"/>
      <c r="U10" s="2">
        <v>141.33799999999999</v>
      </c>
      <c r="V10" s="2">
        <v>42.3</v>
      </c>
      <c r="W10" s="2">
        <v>191.36099999999999</v>
      </c>
      <c r="X10" s="2">
        <v>29.1</v>
      </c>
      <c r="Y10" s="1">
        <f t="shared" si="5"/>
        <v>1.4536082474226801</v>
      </c>
      <c r="Z10" s="1"/>
      <c r="AA10" s="2">
        <v>53.8</v>
      </c>
      <c r="AB10" s="2">
        <v>27.6</v>
      </c>
      <c r="AC10" s="1">
        <f t="shared" si="2"/>
        <v>1.9492753623188404</v>
      </c>
      <c r="AD10" s="2">
        <v>42.1</v>
      </c>
      <c r="AE10" s="2">
        <v>29</v>
      </c>
      <c r="AF10" s="1">
        <f t="shared" si="3"/>
        <v>1.4517241379310346</v>
      </c>
    </row>
    <row r="11" spans="1:32" x14ac:dyDescent="0.25">
      <c r="B11" s="2" t="s">
        <v>20</v>
      </c>
      <c r="C11" s="2">
        <v>87.143000000000001</v>
      </c>
      <c r="D11" s="2">
        <v>43.7</v>
      </c>
      <c r="E11" s="2">
        <v>140.15899999999999</v>
      </c>
      <c r="F11" s="2">
        <v>26.8</v>
      </c>
      <c r="G11" s="1">
        <f t="shared" si="0"/>
        <v>1.6305970149253732</v>
      </c>
      <c r="I11" s="2">
        <v>109.274</v>
      </c>
      <c r="J11" s="2">
        <v>30.8</v>
      </c>
      <c r="K11" s="2">
        <v>143.71899999999999</v>
      </c>
      <c r="L11" s="2">
        <v>28.5</v>
      </c>
      <c r="M11" s="5">
        <f t="shared" si="1"/>
        <v>1.0807017543859649</v>
      </c>
      <c r="N11" s="5"/>
      <c r="O11" s="2">
        <v>28.821000000000002</v>
      </c>
      <c r="P11" s="2">
        <v>61.7</v>
      </c>
      <c r="Q11" s="2">
        <v>145.76</v>
      </c>
      <c r="R11" s="1">
        <v>27.1</v>
      </c>
      <c r="S11" s="1">
        <f t="shared" si="4"/>
        <v>2.2767527675276753</v>
      </c>
      <c r="T11" s="1"/>
      <c r="U11" s="2">
        <v>42.948</v>
      </c>
      <c r="V11" s="2">
        <v>44.3</v>
      </c>
      <c r="W11" s="2">
        <v>192.22200000000001</v>
      </c>
      <c r="X11" s="2">
        <v>28.3</v>
      </c>
      <c r="Y11" s="1">
        <f t="shared" si="5"/>
        <v>1.5653710247349821</v>
      </c>
      <c r="Z11" s="1"/>
      <c r="AA11" s="2">
        <v>46.2</v>
      </c>
      <c r="AB11" s="2">
        <v>30.8</v>
      </c>
      <c r="AC11" s="1">
        <f t="shared" si="2"/>
        <v>1.5</v>
      </c>
      <c r="AD11" s="2">
        <v>47.6</v>
      </c>
      <c r="AE11" s="2">
        <v>30.1</v>
      </c>
      <c r="AF11" s="1">
        <f t="shared" si="3"/>
        <v>1.5813953488372092</v>
      </c>
    </row>
    <row r="12" spans="1:32" x14ac:dyDescent="0.25">
      <c r="C12" s="2">
        <v>118.367</v>
      </c>
      <c r="D12" s="2">
        <v>40.299999999999997</v>
      </c>
      <c r="E12" s="2">
        <v>151.63300000000001</v>
      </c>
      <c r="F12" s="2">
        <v>25.2</v>
      </c>
      <c r="G12" s="1">
        <f t="shared" si="0"/>
        <v>1.5992063492063491</v>
      </c>
      <c r="I12" s="2">
        <v>97.641999999999996</v>
      </c>
      <c r="J12" s="2">
        <v>35.200000000000003</v>
      </c>
      <c r="K12" s="2">
        <v>173.107</v>
      </c>
      <c r="L12" s="2">
        <v>28.6</v>
      </c>
      <c r="M12" s="5">
        <f t="shared" si="1"/>
        <v>1.2307692307692308</v>
      </c>
      <c r="N12" s="5"/>
      <c r="O12" s="2">
        <v>97.641999999999996</v>
      </c>
      <c r="P12" s="2">
        <v>45.3</v>
      </c>
      <c r="Q12" s="2">
        <v>176.054</v>
      </c>
      <c r="R12" s="1">
        <v>27.1</v>
      </c>
      <c r="S12" s="1">
        <f t="shared" si="4"/>
        <v>1.6715867158671585</v>
      </c>
      <c r="T12" s="1"/>
      <c r="U12" s="2">
        <v>79.887</v>
      </c>
      <c r="V12" s="2">
        <v>63.1</v>
      </c>
      <c r="W12" s="2">
        <v>261.85899999999998</v>
      </c>
      <c r="X12" s="2">
        <v>27.4</v>
      </c>
      <c r="Y12" s="1">
        <f t="shared" si="5"/>
        <v>2.3029197080291972</v>
      </c>
      <c r="Z12" s="1"/>
      <c r="AA12" s="2">
        <v>46.1</v>
      </c>
      <c r="AB12" s="2">
        <v>31.1</v>
      </c>
      <c r="AC12" s="1">
        <f t="shared" si="2"/>
        <v>1.482315112540193</v>
      </c>
      <c r="AD12" s="2">
        <v>36.299999999999997</v>
      </c>
      <c r="AE12" s="2">
        <v>28.9</v>
      </c>
      <c r="AF12" s="1">
        <f t="shared" si="3"/>
        <v>1.2560553633217992</v>
      </c>
    </row>
    <row r="13" spans="1:32" x14ac:dyDescent="0.25">
      <c r="B13" s="2" t="s">
        <v>21</v>
      </c>
      <c r="C13" s="2">
        <v>162.76599999999999</v>
      </c>
      <c r="D13" s="2">
        <v>39.4</v>
      </c>
      <c r="E13" s="2">
        <v>129.56899999999999</v>
      </c>
      <c r="F13" s="2">
        <v>23.9</v>
      </c>
      <c r="G13" s="1">
        <f t="shared" si="0"/>
        <v>1.6485355648535565</v>
      </c>
      <c r="I13" s="2">
        <v>182.58500000000001</v>
      </c>
      <c r="J13" s="2">
        <v>35.4</v>
      </c>
      <c r="K13" s="2">
        <v>130.74799999999999</v>
      </c>
      <c r="L13" s="2">
        <v>23.5</v>
      </c>
      <c r="M13" s="5">
        <f t="shared" si="1"/>
        <v>1.5063829787234042</v>
      </c>
      <c r="N13" s="5"/>
      <c r="O13" s="2">
        <v>111.791</v>
      </c>
      <c r="P13" s="2">
        <v>45.1</v>
      </c>
      <c r="Q13" s="2">
        <v>131.08799999999999</v>
      </c>
      <c r="R13" s="1">
        <v>21.4</v>
      </c>
      <c r="S13" s="1">
        <f t="shared" si="4"/>
        <v>2.1074766355140189</v>
      </c>
      <c r="T13" s="1"/>
      <c r="U13" s="2">
        <v>171.36099999999999</v>
      </c>
      <c r="V13" s="2">
        <v>40.9</v>
      </c>
      <c r="W13" s="2">
        <v>121.02</v>
      </c>
      <c r="X13" s="2">
        <v>20.8</v>
      </c>
      <c r="Y13" s="1">
        <f t="shared" si="5"/>
        <v>1.9663461538461537</v>
      </c>
      <c r="Z13" s="1"/>
      <c r="AA13" s="2">
        <v>40.799999999999997</v>
      </c>
      <c r="AB13" s="2">
        <v>29.3</v>
      </c>
      <c r="AC13" s="1">
        <f t="shared" si="2"/>
        <v>1.3924914675767917</v>
      </c>
      <c r="AD13" s="2">
        <v>32.700000000000003</v>
      </c>
      <c r="AE13" s="2">
        <v>23</v>
      </c>
      <c r="AF13" s="1">
        <f t="shared" si="3"/>
        <v>1.4217391304347828</v>
      </c>
    </row>
    <row r="14" spans="1:32" x14ac:dyDescent="0.25">
      <c r="C14" s="2">
        <v>155.51</v>
      </c>
      <c r="D14" s="2">
        <v>38.4</v>
      </c>
      <c r="E14" s="2">
        <v>82.245000000000005</v>
      </c>
      <c r="F14" s="2">
        <v>19.600000000000001</v>
      </c>
      <c r="G14" s="1">
        <f t="shared" si="0"/>
        <v>1.9591836734693875</v>
      </c>
      <c r="I14" s="2">
        <v>165.98599999999999</v>
      </c>
      <c r="J14" s="2">
        <v>34.200000000000003</v>
      </c>
      <c r="K14" s="2">
        <v>107.098</v>
      </c>
      <c r="L14" s="2">
        <v>25</v>
      </c>
      <c r="M14" s="5">
        <f t="shared" si="1"/>
        <v>1.3680000000000001</v>
      </c>
      <c r="N14" s="5"/>
      <c r="O14" s="2">
        <v>197.91399999999999</v>
      </c>
      <c r="P14" s="2">
        <v>44.7</v>
      </c>
      <c r="Q14" s="2">
        <v>100.227</v>
      </c>
      <c r="R14" s="1">
        <v>25</v>
      </c>
      <c r="S14" s="1">
        <f t="shared" si="4"/>
        <v>1.788</v>
      </c>
      <c r="T14" s="1"/>
      <c r="U14" s="2">
        <v>83.628</v>
      </c>
      <c r="V14" s="2">
        <v>42.1</v>
      </c>
      <c r="W14" s="2">
        <v>127.211</v>
      </c>
      <c r="X14" s="2">
        <v>21.3</v>
      </c>
      <c r="Y14" s="1">
        <f t="shared" si="5"/>
        <v>1.9765258215962442</v>
      </c>
      <c r="Z14" s="1"/>
      <c r="AA14" s="2">
        <v>36.6</v>
      </c>
      <c r="AB14" s="2">
        <v>27.6</v>
      </c>
      <c r="AC14" s="1">
        <f t="shared" si="2"/>
        <v>1.326086956521739</v>
      </c>
      <c r="AD14" s="2">
        <v>37.700000000000003</v>
      </c>
      <c r="AE14" s="2">
        <v>26.7</v>
      </c>
      <c r="AF14" s="1">
        <f t="shared" si="3"/>
        <v>1.4119850187265919</v>
      </c>
    </row>
    <row r="15" spans="1:32" x14ac:dyDescent="0.25">
      <c r="B15" s="2" t="s">
        <v>22</v>
      </c>
      <c r="C15" s="2">
        <v>88.593999999999994</v>
      </c>
      <c r="D15" s="2">
        <v>47.4</v>
      </c>
      <c r="E15" s="2">
        <v>95.828000000000003</v>
      </c>
      <c r="F15" s="2">
        <v>16.100000000000001</v>
      </c>
      <c r="G15" s="1">
        <f t="shared" si="0"/>
        <v>2.9440993788819871</v>
      </c>
      <c r="I15" s="2">
        <v>120.884</v>
      </c>
      <c r="J15" s="2">
        <v>42</v>
      </c>
      <c r="K15" s="2">
        <v>119.252</v>
      </c>
      <c r="L15" s="2">
        <v>16</v>
      </c>
      <c r="M15" s="5">
        <f t="shared" si="1"/>
        <v>2.625</v>
      </c>
      <c r="N15" s="5"/>
      <c r="O15" s="2">
        <v>144.83000000000001</v>
      </c>
      <c r="P15" s="2">
        <v>53.3</v>
      </c>
      <c r="Q15" s="2">
        <v>140.47499999999999</v>
      </c>
      <c r="R15" s="1">
        <v>17.7</v>
      </c>
      <c r="S15" s="1">
        <f t="shared" si="4"/>
        <v>3.0112994350282487</v>
      </c>
      <c r="T15" s="1"/>
      <c r="U15" s="2">
        <v>94.399000000000001</v>
      </c>
      <c r="V15" s="2">
        <v>47.5</v>
      </c>
      <c r="W15" s="2">
        <v>177.89099999999999</v>
      </c>
      <c r="X15" s="2">
        <v>14.9</v>
      </c>
      <c r="Y15" s="1">
        <f t="shared" si="5"/>
        <v>3.1879194630872481</v>
      </c>
      <c r="Z15" s="1"/>
      <c r="AA15" s="2">
        <v>35.700000000000003</v>
      </c>
      <c r="AB15" s="2">
        <v>18</v>
      </c>
      <c r="AC15" s="1">
        <f t="shared" si="2"/>
        <v>1.9833333333333334</v>
      </c>
      <c r="AD15" s="2">
        <v>34</v>
      </c>
      <c r="AE15" s="2">
        <v>19.100000000000001</v>
      </c>
      <c r="AF15" s="1">
        <f t="shared" si="3"/>
        <v>1.7801047120418847</v>
      </c>
    </row>
    <row r="16" spans="1:32" x14ac:dyDescent="0.25">
      <c r="C16" s="2">
        <v>124.331</v>
      </c>
      <c r="D16" s="2">
        <v>46.9</v>
      </c>
      <c r="E16" s="2">
        <v>79.864000000000004</v>
      </c>
      <c r="F16" s="2">
        <v>14.8</v>
      </c>
      <c r="G16" s="1">
        <f t="shared" si="0"/>
        <v>3.1689189189189189</v>
      </c>
      <c r="I16" s="2">
        <v>152.47200000000001</v>
      </c>
      <c r="J16" s="2">
        <v>36.799999999999997</v>
      </c>
      <c r="K16" s="2">
        <v>131.791</v>
      </c>
      <c r="L16" s="2">
        <v>15.6</v>
      </c>
      <c r="M16" s="5">
        <f t="shared" si="1"/>
        <v>2.358974358974359</v>
      </c>
      <c r="N16" s="5"/>
      <c r="O16" s="2">
        <v>48.366999999999997</v>
      </c>
      <c r="P16" s="2">
        <v>55</v>
      </c>
      <c r="Q16" s="2">
        <v>148.66200000000001</v>
      </c>
      <c r="R16" s="1">
        <v>25.7</v>
      </c>
      <c r="S16" s="1">
        <f t="shared" si="4"/>
        <v>2.1400778210116731</v>
      </c>
      <c r="T16" s="1"/>
      <c r="U16" s="2">
        <v>84.399000000000001</v>
      </c>
      <c r="V16" s="2">
        <v>46.4</v>
      </c>
      <c r="W16" s="2">
        <v>204.19499999999999</v>
      </c>
      <c r="X16" s="2">
        <v>19.899999999999999</v>
      </c>
      <c r="Y16" s="1">
        <f t="shared" si="5"/>
        <v>2.3316582914572863</v>
      </c>
      <c r="Z16" s="1"/>
      <c r="AA16" s="2">
        <v>41</v>
      </c>
      <c r="AB16" s="2">
        <v>21.3</v>
      </c>
      <c r="AC16" s="1">
        <f t="shared" si="2"/>
        <v>1.9248826291079812</v>
      </c>
      <c r="AD16" s="2">
        <v>38.200000000000003</v>
      </c>
      <c r="AE16" s="2">
        <v>19.7</v>
      </c>
      <c r="AF16" s="1">
        <f t="shared" si="3"/>
        <v>1.9390862944162439</v>
      </c>
    </row>
    <row r="17" spans="2:32" x14ac:dyDescent="0.25">
      <c r="B17" s="2" t="s">
        <v>23</v>
      </c>
      <c r="C17" s="2">
        <v>230.97499999999999</v>
      </c>
      <c r="D17" s="2">
        <v>49</v>
      </c>
      <c r="E17" s="2">
        <v>180.99799999999999</v>
      </c>
      <c r="F17" s="2">
        <v>25.4</v>
      </c>
      <c r="G17" s="1">
        <f t="shared" si="0"/>
        <v>1.9291338582677167</v>
      </c>
      <c r="I17" s="2">
        <v>205.44200000000001</v>
      </c>
      <c r="J17" s="2">
        <v>44.7</v>
      </c>
      <c r="K17" s="2">
        <v>200.59</v>
      </c>
      <c r="L17" s="2">
        <v>24.1</v>
      </c>
      <c r="M17" s="5">
        <f t="shared" si="1"/>
        <v>1.8547717842323652</v>
      </c>
      <c r="N17" s="5"/>
      <c r="O17" s="2">
        <v>37.823</v>
      </c>
      <c r="P17" s="2">
        <v>53.3</v>
      </c>
      <c r="Q17" s="2">
        <v>178.322</v>
      </c>
      <c r="R17" s="1">
        <v>24.4</v>
      </c>
      <c r="S17" s="1">
        <f t="shared" si="4"/>
        <v>2.1844262295081966</v>
      </c>
      <c r="T17" s="1"/>
      <c r="U17" s="2">
        <v>148.59399999999999</v>
      </c>
      <c r="V17" s="2">
        <v>47.7</v>
      </c>
      <c r="W17" s="2">
        <v>225.578</v>
      </c>
      <c r="X17" s="2">
        <v>26.9</v>
      </c>
      <c r="Y17" s="1">
        <f t="shared" si="5"/>
        <v>1.7732342007434947</v>
      </c>
      <c r="Z17" s="1"/>
      <c r="AA17" s="2">
        <v>43.7</v>
      </c>
      <c r="AB17" s="2">
        <v>25.4</v>
      </c>
      <c r="AC17" s="1">
        <f t="shared" si="2"/>
        <v>1.7204724409448822</v>
      </c>
      <c r="AD17" s="2">
        <v>46.8</v>
      </c>
      <c r="AE17" s="2">
        <v>24.4</v>
      </c>
      <c r="AF17" s="1">
        <f t="shared" si="3"/>
        <v>1.9180327868852458</v>
      </c>
    </row>
    <row r="18" spans="2:32" x14ac:dyDescent="0.25">
      <c r="C18" s="2">
        <v>192.90199999999999</v>
      </c>
      <c r="D18" s="2">
        <v>43.9</v>
      </c>
      <c r="E18" s="2">
        <v>149.30799999999999</v>
      </c>
      <c r="F18" s="2">
        <v>23.9</v>
      </c>
      <c r="G18" s="1">
        <f t="shared" si="0"/>
        <v>1.8368200836820083</v>
      </c>
      <c r="I18" s="2">
        <v>218.84399999999999</v>
      </c>
      <c r="J18" s="2">
        <v>43.7</v>
      </c>
      <c r="K18" s="2">
        <v>162.90199999999999</v>
      </c>
      <c r="L18" s="2">
        <v>21.6</v>
      </c>
      <c r="M18" s="5">
        <f t="shared" si="1"/>
        <v>2.0231481481481484</v>
      </c>
      <c r="N18" s="5"/>
      <c r="O18" s="2">
        <v>75.646000000000001</v>
      </c>
      <c r="P18" s="2">
        <v>48.1</v>
      </c>
      <c r="Q18" s="2">
        <v>228.821</v>
      </c>
      <c r="R18" s="1">
        <v>23.9</v>
      </c>
      <c r="S18" s="1">
        <f t="shared" si="4"/>
        <v>2.0125523012552304</v>
      </c>
      <c r="T18" s="1"/>
      <c r="U18" s="2">
        <v>124.807</v>
      </c>
      <c r="V18" s="2">
        <v>55.3</v>
      </c>
      <c r="W18" s="2">
        <v>203.56</v>
      </c>
      <c r="X18" s="2">
        <v>20.8</v>
      </c>
      <c r="Y18" s="1">
        <f t="shared" si="5"/>
        <v>2.6586538461538458</v>
      </c>
      <c r="Z18" s="1"/>
      <c r="AA18" s="2">
        <v>44.1</v>
      </c>
      <c r="AB18" s="2">
        <v>24.3</v>
      </c>
      <c r="AC18" s="1">
        <f t="shared" si="2"/>
        <v>1.8148148148148149</v>
      </c>
      <c r="AD18" s="2">
        <v>43.8</v>
      </c>
      <c r="AE18" s="2">
        <v>23.7</v>
      </c>
      <c r="AF18" s="1">
        <f t="shared" si="3"/>
        <v>1.8481012658227847</v>
      </c>
    </row>
    <row r="19" spans="2:32" x14ac:dyDescent="0.25">
      <c r="B19" s="2" t="s">
        <v>24</v>
      </c>
      <c r="C19" s="2">
        <v>134.92099999999999</v>
      </c>
      <c r="D19" s="2">
        <v>50.2</v>
      </c>
      <c r="E19" s="2">
        <v>117.05200000000001</v>
      </c>
      <c r="F19" s="2">
        <v>13.8</v>
      </c>
      <c r="G19" s="1">
        <f t="shared" si="0"/>
        <v>3.63768115942029</v>
      </c>
      <c r="I19" s="2">
        <v>11.002000000000001</v>
      </c>
      <c r="J19" s="2">
        <v>35.700000000000003</v>
      </c>
      <c r="K19" s="2">
        <v>112.517</v>
      </c>
      <c r="L19" s="2">
        <v>17.7</v>
      </c>
      <c r="M19" s="5">
        <f t="shared" si="1"/>
        <v>2.0169491525423733</v>
      </c>
      <c r="N19" s="5"/>
      <c r="O19" s="2">
        <v>155.14699999999999</v>
      </c>
      <c r="P19" s="2">
        <v>53.6</v>
      </c>
      <c r="Q19" s="2">
        <v>148.97999999999999</v>
      </c>
      <c r="R19" s="1">
        <v>21.5</v>
      </c>
      <c r="S19" s="1">
        <f t="shared" si="4"/>
        <v>2.4930232558139536</v>
      </c>
      <c r="T19" s="1"/>
      <c r="U19" s="2">
        <v>119.36499999999999</v>
      </c>
      <c r="V19" s="2">
        <v>42.9</v>
      </c>
      <c r="W19" s="2">
        <v>188.11799999999999</v>
      </c>
      <c r="X19" s="2">
        <v>23.9</v>
      </c>
      <c r="Y19" s="1">
        <f t="shared" si="5"/>
        <v>1.7949790794979079</v>
      </c>
      <c r="Z19" s="1"/>
      <c r="AA19" s="2">
        <v>38.299999999999997</v>
      </c>
      <c r="AB19" s="2">
        <v>24.2</v>
      </c>
      <c r="AC19" s="1">
        <f t="shared" si="2"/>
        <v>1.5826446280991735</v>
      </c>
      <c r="AD19" s="2">
        <v>37.4</v>
      </c>
      <c r="AE19" s="2">
        <v>20</v>
      </c>
      <c r="AF19" s="1">
        <f t="shared" si="3"/>
        <v>1.8699999999999999</v>
      </c>
    </row>
    <row r="20" spans="2:32" x14ac:dyDescent="0.25">
      <c r="C20" s="2">
        <v>118.322</v>
      </c>
      <c r="D20" s="2">
        <v>54.8</v>
      </c>
      <c r="E20" s="2">
        <v>91.519000000000005</v>
      </c>
      <c r="F20" s="2">
        <v>18.600000000000001</v>
      </c>
      <c r="G20" s="1">
        <f t="shared" si="0"/>
        <v>2.9462365591397845</v>
      </c>
      <c r="I20" s="2">
        <v>150.38499999999999</v>
      </c>
      <c r="J20" s="2">
        <v>36</v>
      </c>
      <c r="K20" s="2">
        <v>105.351</v>
      </c>
      <c r="L20" s="2">
        <v>18.3</v>
      </c>
      <c r="M20" s="5">
        <f t="shared" si="1"/>
        <v>1.9672131147540983</v>
      </c>
      <c r="N20" s="5"/>
      <c r="O20" s="2">
        <v>124.626</v>
      </c>
      <c r="P20" s="2">
        <v>44.2</v>
      </c>
      <c r="Q20" s="2">
        <v>152.15199999999999</v>
      </c>
      <c r="R20" s="1">
        <v>20.8</v>
      </c>
      <c r="S20" s="1">
        <f t="shared" si="4"/>
        <v>2.125</v>
      </c>
      <c r="T20" s="1"/>
      <c r="U20" s="2">
        <v>159.36500000000001</v>
      </c>
      <c r="V20" s="2">
        <v>39.5</v>
      </c>
      <c r="W20" s="2">
        <v>145.125</v>
      </c>
      <c r="X20" s="2">
        <v>27.6</v>
      </c>
      <c r="Y20" s="1">
        <f t="shared" si="5"/>
        <v>1.431159420289855</v>
      </c>
      <c r="Z20" s="1"/>
      <c r="AA20" s="2">
        <v>40.9</v>
      </c>
      <c r="AB20" s="2">
        <v>26.8</v>
      </c>
      <c r="AC20" s="1">
        <f t="shared" si="2"/>
        <v>1.5261194029850744</v>
      </c>
      <c r="AD20" s="2">
        <v>36</v>
      </c>
      <c r="AE20" s="2">
        <v>21.1</v>
      </c>
      <c r="AF20" s="1">
        <f t="shared" si="3"/>
        <v>1.7061611374407581</v>
      </c>
    </row>
    <row r="21" spans="2:32" ht="15.75" customHeight="1" x14ac:dyDescent="0.25">
      <c r="B21" s="2" t="s">
        <v>25</v>
      </c>
      <c r="C21" s="2">
        <v>129.79599999999999</v>
      </c>
      <c r="D21" s="2">
        <v>26.5</v>
      </c>
      <c r="E21" s="2">
        <v>155.488</v>
      </c>
      <c r="F21" s="2">
        <v>17.100000000000001</v>
      </c>
      <c r="G21" s="1">
        <f t="shared" si="0"/>
        <v>1.5497076023391811</v>
      </c>
      <c r="I21" s="2">
        <v>158.095</v>
      </c>
      <c r="J21" s="2">
        <v>26.2</v>
      </c>
      <c r="K21" s="2">
        <v>143.24299999999999</v>
      </c>
      <c r="L21" s="2">
        <v>21.8</v>
      </c>
      <c r="M21" s="5">
        <f t="shared" si="1"/>
        <v>1.201834862385321</v>
      </c>
      <c r="N21" s="5"/>
      <c r="O21" s="2">
        <v>124.218</v>
      </c>
      <c r="P21" s="2">
        <v>42.5</v>
      </c>
      <c r="Q21" s="2">
        <v>174.55799999999999</v>
      </c>
      <c r="R21" s="1">
        <v>24.7</v>
      </c>
      <c r="S21" s="1">
        <f t="shared" si="4"/>
        <v>1.7206477732793524</v>
      </c>
      <c r="T21" s="1"/>
      <c r="U21" s="2">
        <v>134.24</v>
      </c>
      <c r="V21" s="2">
        <v>34.6</v>
      </c>
      <c r="W21" s="2">
        <v>168.005</v>
      </c>
      <c r="X21" s="2">
        <v>25</v>
      </c>
      <c r="Y21" s="1">
        <f t="shared" si="5"/>
        <v>1.3840000000000001</v>
      </c>
      <c r="Z21" s="1"/>
      <c r="AA21" s="2">
        <v>32.6</v>
      </c>
      <c r="AB21" s="2">
        <v>26.3</v>
      </c>
      <c r="AC21" s="1">
        <f t="shared" si="2"/>
        <v>1.2395437262357414</v>
      </c>
      <c r="AD21" s="2">
        <v>28.7</v>
      </c>
      <c r="AE21" s="2">
        <v>23.3</v>
      </c>
      <c r="AF21" s="1">
        <f t="shared" si="3"/>
        <v>1.2317596566523605</v>
      </c>
    </row>
    <row r="22" spans="2:32" ht="15.75" customHeight="1" x14ac:dyDescent="0.25">
      <c r="C22" s="2">
        <v>154.399</v>
      </c>
      <c r="D22" s="2">
        <v>27.8</v>
      </c>
      <c r="E22" s="2">
        <v>147.256</v>
      </c>
      <c r="F22" s="2">
        <v>17.899999999999999</v>
      </c>
      <c r="G22" s="1">
        <f t="shared" si="0"/>
        <v>1.5530726256983243</v>
      </c>
      <c r="I22" s="2">
        <v>175.76</v>
      </c>
      <c r="J22" s="2">
        <v>27.1</v>
      </c>
      <c r="K22" s="2">
        <v>163.238</v>
      </c>
      <c r="L22" s="2">
        <v>19.600000000000001</v>
      </c>
      <c r="M22" s="5">
        <f t="shared" si="1"/>
        <v>1.3826530612244898</v>
      </c>
      <c r="N22" s="5"/>
      <c r="O22" s="2">
        <v>133.78700000000001</v>
      </c>
      <c r="P22" s="2">
        <v>41.2</v>
      </c>
      <c r="Q22" s="2">
        <v>176.39500000000001</v>
      </c>
      <c r="R22" s="1">
        <v>22.1</v>
      </c>
      <c r="S22" s="1">
        <f t="shared" si="4"/>
        <v>1.8642533936651584</v>
      </c>
      <c r="T22" s="1"/>
      <c r="U22" s="2">
        <v>153.22</v>
      </c>
      <c r="V22" s="2">
        <v>38.4</v>
      </c>
      <c r="W22" s="2">
        <v>208.62</v>
      </c>
      <c r="X22" s="2">
        <v>26.4</v>
      </c>
      <c r="Y22" s="1">
        <f t="shared" si="5"/>
        <v>1.4545454545454546</v>
      </c>
      <c r="Z22" s="1"/>
      <c r="AA22" s="2">
        <v>28.4</v>
      </c>
      <c r="AB22" s="2">
        <v>27</v>
      </c>
      <c r="AC22" s="1">
        <f t="shared" si="2"/>
        <v>1.0518518518518518</v>
      </c>
      <c r="AD22" s="2">
        <v>31.8</v>
      </c>
      <c r="AE22" s="2">
        <v>24.8</v>
      </c>
      <c r="AF22" s="1">
        <f t="shared" si="3"/>
        <v>1.282258064516129</v>
      </c>
    </row>
    <row r="23" spans="2:32" ht="15.75" customHeight="1" x14ac:dyDescent="0.25">
      <c r="B23" s="2" t="s">
        <v>26</v>
      </c>
      <c r="C23" s="2">
        <v>135.78200000000001</v>
      </c>
      <c r="D23" s="2">
        <v>39.4</v>
      </c>
      <c r="E23" s="2">
        <v>91.769000000000005</v>
      </c>
      <c r="F23" s="2">
        <v>25.3</v>
      </c>
      <c r="G23" s="1">
        <f t="shared" si="0"/>
        <v>1.5573122529644268</v>
      </c>
      <c r="I23" s="2">
        <v>141.678</v>
      </c>
      <c r="J23" s="2">
        <v>38.4</v>
      </c>
      <c r="K23" s="2">
        <v>114.036</v>
      </c>
      <c r="L23" s="2">
        <v>28.7</v>
      </c>
      <c r="M23" s="5">
        <f t="shared" si="1"/>
        <v>1.3379790940766549</v>
      </c>
      <c r="N23" s="5"/>
      <c r="O23" s="2">
        <v>25.533000000000001</v>
      </c>
      <c r="P23" s="2">
        <v>64</v>
      </c>
      <c r="Q23" s="2">
        <v>77.391999999999996</v>
      </c>
      <c r="R23" s="1">
        <v>37</v>
      </c>
      <c r="S23" s="1">
        <f t="shared" si="4"/>
        <v>1.7297297297297298</v>
      </c>
      <c r="T23" s="1"/>
      <c r="U23" s="2">
        <v>34.558</v>
      </c>
      <c r="V23" s="2">
        <v>53.7</v>
      </c>
      <c r="W23" s="2">
        <v>201.179</v>
      </c>
      <c r="X23" s="2">
        <v>35.299999999999997</v>
      </c>
      <c r="Y23" s="1">
        <f t="shared" si="5"/>
        <v>1.5212464589235128</v>
      </c>
      <c r="Z23" s="1"/>
      <c r="AA23" s="2">
        <v>43.1</v>
      </c>
      <c r="AB23" s="2">
        <v>36.6</v>
      </c>
      <c r="AC23" s="1">
        <f t="shared" si="2"/>
        <v>1.1775956284153006</v>
      </c>
      <c r="AD23" s="2">
        <v>42.7</v>
      </c>
      <c r="AE23" s="2">
        <v>28.7</v>
      </c>
      <c r="AF23" s="1">
        <f t="shared" si="3"/>
        <v>1.4878048780487807</v>
      </c>
    </row>
    <row r="24" spans="2:32" ht="15.75" customHeight="1" x14ac:dyDescent="0.25">
      <c r="C24" s="2">
        <v>163.51499999999999</v>
      </c>
      <c r="D24" s="2">
        <v>38.799999999999997</v>
      </c>
      <c r="E24" s="2">
        <v>108.776</v>
      </c>
      <c r="F24" s="2">
        <v>23.1</v>
      </c>
      <c r="G24" s="1">
        <f t="shared" si="0"/>
        <v>1.6796536796536794</v>
      </c>
      <c r="I24" s="2">
        <v>154.15</v>
      </c>
      <c r="J24" s="2">
        <v>34.200000000000003</v>
      </c>
      <c r="K24" s="2">
        <v>123.696</v>
      </c>
      <c r="L24" s="2">
        <v>26.7</v>
      </c>
      <c r="M24" s="5">
        <f t="shared" si="1"/>
        <v>1.2808988764044946</v>
      </c>
      <c r="N24" s="5"/>
      <c r="O24" s="2">
        <v>47.414999999999999</v>
      </c>
      <c r="P24" s="2">
        <v>55.7</v>
      </c>
      <c r="Q24" s="2">
        <v>84.376000000000005</v>
      </c>
      <c r="R24" s="1">
        <v>34.9</v>
      </c>
      <c r="S24" s="1">
        <f t="shared" si="4"/>
        <v>1.5959885386819486</v>
      </c>
      <c r="T24" s="1"/>
      <c r="U24" s="2">
        <v>61.746000000000002</v>
      </c>
      <c r="V24" s="2">
        <v>54.9</v>
      </c>
      <c r="W24" s="2">
        <v>127.37</v>
      </c>
      <c r="X24" s="2">
        <v>32.799999999999997</v>
      </c>
      <c r="Y24" s="1">
        <f t="shared" si="5"/>
        <v>1.6737804878048781</v>
      </c>
      <c r="Z24" s="1"/>
      <c r="AA24" s="2">
        <v>50.6</v>
      </c>
      <c r="AB24" s="2">
        <v>38</v>
      </c>
      <c r="AC24" s="1">
        <f t="shared" si="2"/>
        <v>1.3315789473684212</v>
      </c>
      <c r="AD24" s="2">
        <v>38.799999999999997</v>
      </c>
      <c r="AE24" s="2">
        <v>30.1</v>
      </c>
      <c r="AF24" s="1">
        <f t="shared" si="3"/>
        <v>1.2890365448504981</v>
      </c>
    </row>
    <row r="25" spans="2:32" ht="15.75" customHeight="1" x14ac:dyDescent="0.25">
      <c r="B25" s="2" t="s">
        <v>27</v>
      </c>
      <c r="C25" s="2">
        <v>145.215</v>
      </c>
      <c r="D25" s="2">
        <v>56.2</v>
      </c>
      <c r="E25" s="2">
        <v>86.960999999999999</v>
      </c>
      <c r="F25" s="2">
        <v>30.8</v>
      </c>
      <c r="G25" s="1">
        <f t="shared" si="0"/>
        <v>1.8246753246753247</v>
      </c>
      <c r="I25" s="2">
        <v>168.63900000000001</v>
      </c>
      <c r="J25" s="2">
        <v>43.3</v>
      </c>
      <c r="K25" s="2">
        <v>112.13200000000001</v>
      </c>
      <c r="L25" s="2">
        <v>33.700000000000003</v>
      </c>
      <c r="M25" s="5">
        <f t="shared" si="1"/>
        <v>1.2848664688427298</v>
      </c>
      <c r="N25" s="5"/>
      <c r="O25" s="2">
        <v>40.521999999999998</v>
      </c>
      <c r="P25" s="2">
        <v>70.400000000000006</v>
      </c>
      <c r="Q25" s="2">
        <v>164.626</v>
      </c>
      <c r="R25" s="1">
        <v>35.799999999999997</v>
      </c>
      <c r="S25" s="1">
        <f t="shared" si="4"/>
        <v>1.9664804469273747</v>
      </c>
      <c r="T25" s="1"/>
      <c r="U25" s="2">
        <v>62.154000000000003</v>
      </c>
      <c r="V25" s="2">
        <v>63.4</v>
      </c>
      <c r="W25" s="2">
        <v>183.46899999999999</v>
      </c>
      <c r="X25" s="2">
        <v>33.700000000000003</v>
      </c>
      <c r="Y25" s="1">
        <f t="shared" si="5"/>
        <v>1.8813056379821957</v>
      </c>
      <c r="Z25" s="1"/>
      <c r="AA25" s="2">
        <v>55.7</v>
      </c>
      <c r="AB25" s="2">
        <v>33.1</v>
      </c>
      <c r="AC25" s="1">
        <f t="shared" si="2"/>
        <v>1.6827794561933536</v>
      </c>
      <c r="AD25" s="2">
        <v>51</v>
      </c>
      <c r="AE25" s="2">
        <v>31.4</v>
      </c>
      <c r="AF25" s="1">
        <f t="shared" si="3"/>
        <v>1.624203821656051</v>
      </c>
    </row>
    <row r="26" spans="2:32" ht="15.75" customHeight="1" x14ac:dyDescent="0.25">
      <c r="C26" s="2">
        <v>118.005</v>
      </c>
      <c r="D26" s="2">
        <v>50.6</v>
      </c>
      <c r="E26" s="2">
        <v>124.898</v>
      </c>
      <c r="F26" s="2">
        <v>30.6</v>
      </c>
      <c r="G26" s="1">
        <f t="shared" si="0"/>
        <v>1.65359477124183</v>
      </c>
      <c r="I26" s="2">
        <v>135.89599999999999</v>
      </c>
      <c r="J26" s="2">
        <v>45.7</v>
      </c>
      <c r="K26" s="2">
        <v>115.828</v>
      </c>
      <c r="L26" s="2">
        <v>32.9</v>
      </c>
      <c r="M26" s="5">
        <f t="shared" si="1"/>
        <v>1.3890577507598785</v>
      </c>
      <c r="N26" s="5"/>
      <c r="O26" s="2">
        <v>52.426000000000002</v>
      </c>
      <c r="P26" s="2">
        <v>67.099999999999994</v>
      </c>
      <c r="Q26" s="2">
        <v>156.16800000000001</v>
      </c>
      <c r="R26" s="1">
        <v>33.6</v>
      </c>
      <c r="S26" s="1">
        <f t="shared" si="4"/>
        <v>1.9970238095238093</v>
      </c>
      <c r="T26" s="1"/>
      <c r="U26" s="2">
        <v>48.957000000000001</v>
      </c>
      <c r="V26" s="2">
        <v>63</v>
      </c>
      <c r="W26" s="2">
        <v>129.09299999999999</v>
      </c>
      <c r="X26" s="2">
        <v>30.9</v>
      </c>
      <c r="Y26" s="1">
        <f t="shared" si="5"/>
        <v>2.0388349514563107</v>
      </c>
      <c r="Z26" s="1"/>
      <c r="AA26" s="2">
        <v>53.8</v>
      </c>
      <c r="AB26" s="2">
        <v>33.5</v>
      </c>
      <c r="AC26" s="1">
        <f t="shared" si="2"/>
        <v>1.6059701492537313</v>
      </c>
      <c r="AD26" s="2">
        <v>51</v>
      </c>
      <c r="AE26" s="2">
        <v>30.4</v>
      </c>
      <c r="AF26" s="1">
        <f t="shared" si="3"/>
        <v>1.6776315789473686</v>
      </c>
    </row>
    <row r="27" spans="2:32" ht="15.75" customHeight="1" x14ac:dyDescent="0.25">
      <c r="B27" s="2" t="s">
        <v>28</v>
      </c>
      <c r="C27" s="2">
        <v>134.376</v>
      </c>
      <c r="D27" s="2">
        <v>59.9</v>
      </c>
      <c r="E27" s="2">
        <v>99.364999999999995</v>
      </c>
      <c r="F27" s="2">
        <v>38.1</v>
      </c>
      <c r="G27" s="1">
        <f t="shared" si="0"/>
        <v>1.5721784776902885</v>
      </c>
      <c r="I27" s="2">
        <v>157.416</v>
      </c>
      <c r="J27" s="2">
        <v>58.1</v>
      </c>
      <c r="K27" s="2">
        <v>103.039</v>
      </c>
      <c r="L27" s="2">
        <v>38.4</v>
      </c>
      <c r="M27" s="5">
        <f t="shared" si="1"/>
        <v>1.5130208333333335</v>
      </c>
      <c r="N27" s="5"/>
      <c r="O27" s="2">
        <v>24.263000000000002</v>
      </c>
      <c r="P27" s="2">
        <v>72.900000000000006</v>
      </c>
      <c r="Q27" s="2">
        <v>110.794</v>
      </c>
      <c r="R27" s="1">
        <v>35.6</v>
      </c>
      <c r="S27" s="1">
        <f t="shared" si="4"/>
        <v>2.047752808988764</v>
      </c>
      <c r="T27" s="1"/>
      <c r="U27" s="2">
        <v>14.24</v>
      </c>
      <c r="V27" s="2">
        <v>52.3</v>
      </c>
      <c r="W27" s="2">
        <v>176.82499999999999</v>
      </c>
      <c r="X27" s="2">
        <v>32.200000000000003</v>
      </c>
      <c r="Y27" s="1">
        <f t="shared" si="5"/>
        <v>1.6242236024844718</v>
      </c>
      <c r="Z27" s="1"/>
      <c r="AA27" s="2">
        <v>56.6</v>
      </c>
      <c r="AB27" s="2">
        <v>39.6</v>
      </c>
      <c r="AC27" s="1">
        <f t="shared" si="2"/>
        <v>1.4292929292929293</v>
      </c>
      <c r="AD27" s="2">
        <v>53.9</v>
      </c>
      <c r="AE27" s="2">
        <v>34.299999999999997</v>
      </c>
      <c r="AF27" s="1">
        <f t="shared" si="3"/>
        <v>1.5714285714285716</v>
      </c>
    </row>
    <row r="28" spans="2:32" ht="15.75" customHeight="1" x14ac:dyDescent="0.25">
      <c r="C28" s="2">
        <v>122.313</v>
      </c>
      <c r="D28" s="2">
        <v>65.099999999999994</v>
      </c>
      <c r="E28" s="2">
        <v>95.781999999999996</v>
      </c>
      <c r="F28" s="2">
        <v>31.1</v>
      </c>
      <c r="G28" s="1">
        <f t="shared" si="0"/>
        <v>2.093247588424437</v>
      </c>
      <c r="I28" s="2">
        <v>165.98599999999999</v>
      </c>
      <c r="J28" s="2">
        <v>57.2</v>
      </c>
      <c r="K28" s="2">
        <v>97.097999999999999</v>
      </c>
      <c r="L28" s="2">
        <v>33</v>
      </c>
      <c r="M28" s="5">
        <f t="shared" si="1"/>
        <v>1.7333333333333334</v>
      </c>
      <c r="N28" s="5"/>
      <c r="O28" s="2">
        <v>28.98</v>
      </c>
      <c r="P28" s="2">
        <v>78.2</v>
      </c>
      <c r="Q28" s="2">
        <v>148.25399999999999</v>
      </c>
      <c r="R28" s="1">
        <v>36.299999999999997</v>
      </c>
      <c r="S28" s="1">
        <f t="shared" si="4"/>
        <v>2.1542699724517909</v>
      </c>
      <c r="T28" s="1"/>
      <c r="U28" s="2">
        <v>20.544</v>
      </c>
      <c r="V28" s="2">
        <v>58.8</v>
      </c>
      <c r="W28" s="2">
        <v>195.32900000000001</v>
      </c>
      <c r="X28" s="2">
        <v>38.4</v>
      </c>
      <c r="Y28" s="1">
        <f t="shared" si="5"/>
        <v>1.53125</v>
      </c>
      <c r="Z28" s="1"/>
      <c r="AA28" s="2">
        <v>64.8</v>
      </c>
      <c r="AB28" s="2">
        <v>36.1</v>
      </c>
      <c r="AC28" s="1">
        <f t="shared" si="2"/>
        <v>1.7950138504155124</v>
      </c>
      <c r="AD28" s="2">
        <v>51.8</v>
      </c>
      <c r="AE28" s="2">
        <v>37</v>
      </c>
      <c r="AF28" s="1">
        <f t="shared" si="3"/>
        <v>1.4</v>
      </c>
    </row>
    <row r="29" spans="2:32" ht="15.75" customHeight="1" x14ac:dyDescent="0.25">
      <c r="B29" s="2" t="s">
        <v>29</v>
      </c>
      <c r="C29" s="2">
        <v>207.732</v>
      </c>
      <c r="D29" s="2">
        <v>48.1</v>
      </c>
      <c r="E29" s="2">
        <v>142.971</v>
      </c>
      <c r="F29" s="2">
        <v>22.8</v>
      </c>
      <c r="G29" s="1">
        <f t="shared" si="0"/>
        <v>2.1096491228070176</v>
      </c>
      <c r="I29" s="2">
        <v>138.934</v>
      </c>
      <c r="J29" s="2">
        <v>46</v>
      </c>
      <c r="K29" s="2">
        <v>129.47800000000001</v>
      </c>
      <c r="L29" s="2">
        <v>24.8</v>
      </c>
      <c r="M29" s="5">
        <f t="shared" si="1"/>
        <v>1.8548387096774193</v>
      </c>
      <c r="N29" s="5"/>
      <c r="O29" s="2">
        <v>52.404000000000003</v>
      </c>
      <c r="P29" s="2">
        <v>54.4</v>
      </c>
      <c r="Q29" s="2">
        <v>168.685</v>
      </c>
      <c r="R29" s="1">
        <v>25.8</v>
      </c>
      <c r="S29" s="1">
        <f t="shared" si="4"/>
        <v>2.1085271317829455</v>
      </c>
      <c r="T29" s="1"/>
      <c r="U29" s="2">
        <v>44.331000000000003</v>
      </c>
      <c r="V29" s="2">
        <v>52.9</v>
      </c>
      <c r="W29" s="2">
        <v>163.78700000000001</v>
      </c>
      <c r="X29" s="2">
        <v>26.6</v>
      </c>
      <c r="Y29" s="1">
        <f t="shared" si="5"/>
        <v>1.988721804511278</v>
      </c>
      <c r="Z29" s="1"/>
      <c r="AA29" s="2">
        <v>41.1</v>
      </c>
      <c r="AB29" s="2">
        <v>29.7</v>
      </c>
      <c r="AC29" s="1">
        <f t="shared" si="2"/>
        <v>1.3838383838383839</v>
      </c>
      <c r="AD29" s="2">
        <v>39.4</v>
      </c>
      <c r="AE29" s="2">
        <v>25.9</v>
      </c>
      <c r="AF29" s="1">
        <f t="shared" si="3"/>
        <v>1.5212355212355213</v>
      </c>
    </row>
    <row r="30" spans="2:32" ht="15.75" customHeight="1" x14ac:dyDescent="0.25">
      <c r="C30" s="2">
        <v>163.40100000000001</v>
      </c>
      <c r="D30" s="2">
        <v>47.4</v>
      </c>
      <c r="E30" s="2">
        <v>131.02000000000001</v>
      </c>
      <c r="F30" s="2">
        <v>19.899999999999999</v>
      </c>
      <c r="G30" s="1">
        <f t="shared" si="0"/>
        <v>2.3819095477386933</v>
      </c>
      <c r="I30" s="2">
        <v>145.76</v>
      </c>
      <c r="J30" s="2">
        <v>45.8</v>
      </c>
      <c r="K30" s="2">
        <v>129.38800000000001</v>
      </c>
      <c r="L30" s="2">
        <v>24.7</v>
      </c>
      <c r="M30" s="5">
        <f t="shared" si="1"/>
        <v>1.8542510121457489</v>
      </c>
      <c r="N30" s="5"/>
      <c r="O30" s="2">
        <v>37.573999999999998</v>
      </c>
      <c r="P30" s="2">
        <v>51.4</v>
      </c>
      <c r="Q30" s="2">
        <v>176.59899999999999</v>
      </c>
      <c r="R30" s="1">
        <v>24.3</v>
      </c>
      <c r="S30" s="1">
        <f t="shared" si="4"/>
        <v>2.1152263374485596</v>
      </c>
      <c r="T30" s="1"/>
      <c r="U30" s="2">
        <v>79.477999999999994</v>
      </c>
      <c r="V30" s="2">
        <v>51.1</v>
      </c>
      <c r="W30" s="2">
        <v>180.65799999999999</v>
      </c>
      <c r="X30" s="2">
        <v>24.8</v>
      </c>
      <c r="Y30" s="1">
        <f t="shared" si="5"/>
        <v>2.060483870967742</v>
      </c>
      <c r="Z30" s="1"/>
      <c r="AA30" s="2">
        <v>46.1</v>
      </c>
      <c r="AB30" s="2">
        <v>28.7</v>
      </c>
      <c r="AC30" s="1">
        <f t="shared" si="2"/>
        <v>1.6062717770034844</v>
      </c>
      <c r="AD30" s="2">
        <v>40.5</v>
      </c>
      <c r="AE30" s="2">
        <v>27.4</v>
      </c>
      <c r="AF30" s="1">
        <f t="shared" si="3"/>
        <v>1.478102189781022</v>
      </c>
    </row>
    <row r="31" spans="2:32" ht="15.75" customHeight="1" x14ac:dyDescent="0.25">
      <c r="B31" s="1"/>
      <c r="M31" s="5"/>
      <c r="N31" s="5"/>
    </row>
    <row r="32" spans="2:32" ht="15.75" customHeight="1" x14ac:dyDescent="0.25">
      <c r="M32" s="5"/>
      <c r="N32" s="5"/>
    </row>
    <row r="33" spans="1:32" ht="15.75" customHeight="1" x14ac:dyDescent="0.25">
      <c r="B33" s="1" t="s">
        <v>32</v>
      </c>
      <c r="C33" s="2" t="s">
        <v>33</v>
      </c>
      <c r="E33" s="2" t="s">
        <v>34</v>
      </c>
      <c r="I33" s="1" t="s">
        <v>35</v>
      </c>
      <c r="J33" s="2" t="s">
        <v>33</v>
      </c>
      <c r="L33" s="2" t="s">
        <v>34</v>
      </c>
      <c r="M33" s="5"/>
      <c r="N33" s="5"/>
      <c r="O33" s="1" t="s">
        <v>36</v>
      </c>
      <c r="P33" s="2" t="s">
        <v>33</v>
      </c>
      <c r="Q33" s="2" t="s">
        <v>34</v>
      </c>
      <c r="S33" s="1" t="s">
        <v>37</v>
      </c>
      <c r="T33" s="1"/>
      <c r="U33" s="2" t="s">
        <v>33</v>
      </c>
      <c r="W33" s="2" t="s">
        <v>34</v>
      </c>
      <c r="Y33" s="1" t="s">
        <v>38</v>
      </c>
      <c r="Z33" s="1"/>
      <c r="AA33" s="1" t="s">
        <v>39</v>
      </c>
      <c r="AB33" s="1" t="s">
        <v>34</v>
      </c>
      <c r="AC33" s="1" t="s">
        <v>38</v>
      </c>
      <c r="AD33" s="1" t="s">
        <v>40</v>
      </c>
      <c r="AE33" s="1" t="s">
        <v>34</v>
      </c>
      <c r="AF33" s="1" t="s">
        <v>41</v>
      </c>
    </row>
    <row r="34" spans="1:32" ht="15.75" customHeight="1" x14ac:dyDescent="0.25">
      <c r="A34" s="1" t="s">
        <v>45</v>
      </c>
      <c r="B34" s="2" t="s">
        <v>15</v>
      </c>
      <c r="C34" s="2">
        <v>206.78</v>
      </c>
      <c r="D34" s="2">
        <v>34.6</v>
      </c>
      <c r="E34" s="2">
        <v>125.898</v>
      </c>
      <c r="F34" s="2">
        <v>31.2</v>
      </c>
      <c r="G34" s="1">
        <f t="shared" ref="G34:G61" si="6">D34/F34</f>
        <v>1.108974358974359</v>
      </c>
      <c r="I34" s="2">
        <v>161.49700000000001</v>
      </c>
      <c r="J34" s="2">
        <v>32.9</v>
      </c>
      <c r="K34" s="2">
        <v>97.551000000000002</v>
      </c>
      <c r="L34" s="2">
        <v>36</v>
      </c>
      <c r="M34" s="1">
        <f t="shared" ref="M34:M61" si="7">J34/L34</f>
        <v>0.91388888888888886</v>
      </c>
      <c r="N34" s="1"/>
      <c r="O34" s="2">
        <v>112.608</v>
      </c>
      <c r="P34" s="2">
        <v>61.9</v>
      </c>
      <c r="Q34" s="2">
        <v>149.45599999999999</v>
      </c>
      <c r="R34" s="2">
        <v>32.200000000000003</v>
      </c>
      <c r="S34" s="13">
        <f>P34/R34</f>
        <v>1.9223602484472047</v>
      </c>
      <c r="T34" s="13"/>
      <c r="U34" s="2">
        <v>74.353999999999999</v>
      </c>
      <c r="V34" s="2">
        <v>51.5</v>
      </c>
      <c r="W34" s="19">
        <v>175.351</v>
      </c>
      <c r="X34" s="19">
        <v>37</v>
      </c>
      <c r="Y34" s="13">
        <f>V34/X34</f>
        <v>1.3918918918918919</v>
      </c>
      <c r="Z34" s="13"/>
      <c r="AA34" s="19">
        <v>40.9</v>
      </c>
      <c r="AB34" s="19">
        <v>37.9</v>
      </c>
      <c r="AC34" s="1">
        <f t="shared" ref="AC34:AC60" si="8">AA34/AB34</f>
        <v>1.079155672823219</v>
      </c>
      <c r="AD34" s="2">
        <v>35.1</v>
      </c>
      <c r="AE34" s="2">
        <v>38.4</v>
      </c>
      <c r="AF34" s="1">
        <f t="shared" ref="AF34:AF61" si="9">AD34/AE34</f>
        <v>0.91406250000000011</v>
      </c>
    </row>
    <row r="35" spans="1:32" ht="15.75" customHeight="1" x14ac:dyDescent="0.25">
      <c r="A35" s="1" t="s">
        <v>16</v>
      </c>
      <c r="C35" s="2">
        <v>155.374</v>
      </c>
      <c r="D35" s="2">
        <v>35.200000000000003</v>
      </c>
      <c r="E35" s="2">
        <v>130.06800000000001</v>
      </c>
      <c r="F35" s="2">
        <v>32.6</v>
      </c>
      <c r="G35" s="1">
        <f t="shared" si="6"/>
        <v>1.0797546012269938</v>
      </c>
      <c r="I35" s="2">
        <v>149.45599999999999</v>
      </c>
      <c r="J35" s="2">
        <v>31.7</v>
      </c>
      <c r="K35" s="2">
        <v>132.041</v>
      </c>
      <c r="L35" s="2">
        <v>32</v>
      </c>
      <c r="M35" s="1">
        <f t="shared" si="7"/>
        <v>0.99062499999999998</v>
      </c>
      <c r="N35" s="1"/>
      <c r="O35" s="2">
        <v>140.20400000000001</v>
      </c>
      <c r="P35" s="2">
        <v>72.599999999999994</v>
      </c>
      <c r="Q35" s="2">
        <v>174.15</v>
      </c>
      <c r="R35" s="2">
        <v>34.5</v>
      </c>
      <c r="S35" s="13">
        <f>P35/R35</f>
        <v>2.1043478260869564</v>
      </c>
      <c r="T35" s="13"/>
      <c r="U35" s="2">
        <v>63.582999999999998</v>
      </c>
      <c r="V35" s="17">
        <v>58.5</v>
      </c>
      <c r="W35" s="19">
        <v>190.77099999999999</v>
      </c>
      <c r="X35" s="19">
        <v>37.700000000000003</v>
      </c>
      <c r="Y35" s="13">
        <f t="shared" ref="Y35:Y61" si="10">V35/X35</f>
        <v>1.5517241379310345</v>
      </c>
      <c r="Z35" s="13"/>
      <c r="AA35" s="19">
        <v>40.6</v>
      </c>
      <c r="AB35" s="19">
        <v>37.6</v>
      </c>
      <c r="AC35" s="1">
        <f t="shared" si="8"/>
        <v>1.0797872340425532</v>
      </c>
      <c r="AD35" s="2">
        <v>44.2</v>
      </c>
      <c r="AE35" s="2">
        <v>36.200000000000003</v>
      </c>
      <c r="AF35" s="1">
        <f t="shared" si="9"/>
        <v>1.2209944751381214</v>
      </c>
    </row>
    <row r="36" spans="1:32" ht="15.75" customHeight="1" x14ac:dyDescent="0.25">
      <c r="B36" s="2" t="s">
        <v>17</v>
      </c>
      <c r="C36" s="2">
        <v>173.56</v>
      </c>
      <c r="D36" s="2">
        <v>40.700000000000003</v>
      </c>
      <c r="E36" s="2">
        <v>147.959</v>
      </c>
      <c r="F36" s="2">
        <v>31.8</v>
      </c>
      <c r="G36" s="1">
        <f t="shared" si="6"/>
        <v>1.279874213836478</v>
      </c>
      <c r="I36" s="2">
        <v>183.87799999999999</v>
      </c>
      <c r="J36" s="2">
        <v>43.9</v>
      </c>
      <c r="K36" s="2">
        <v>147.959</v>
      </c>
      <c r="L36" s="2">
        <v>33.9</v>
      </c>
      <c r="M36" s="1">
        <f t="shared" si="7"/>
        <v>1.2949852507374631</v>
      </c>
      <c r="N36" s="1"/>
      <c r="O36" s="2">
        <v>200.31700000000001</v>
      </c>
      <c r="P36" s="2">
        <v>50.7</v>
      </c>
      <c r="Q36" s="2">
        <v>161.79599999999999</v>
      </c>
      <c r="R36" s="2">
        <v>32.5</v>
      </c>
      <c r="S36" s="13">
        <f>P36/R36</f>
        <v>1.56</v>
      </c>
      <c r="T36" s="13"/>
      <c r="U36" s="2" t="s">
        <v>46</v>
      </c>
      <c r="V36" s="18"/>
      <c r="W36" s="20"/>
      <c r="X36" s="20"/>
      <c r="Y36" s="13"/>
      <c r="Z36" s="13"/>
      <c r="AA36" s="19">
        <v>41.8</v>
      </c>
      <c r="AB36" s="19">
        <v>38</v>
      </c>
      <c r="AC36" s="1">
        <f t="shared" si="8"/>
        <v>1.0999999999999999</v>
      </c>
      <c r="AD36" s="2">
        <v>37.299999999999997</v>
      </c>
      <c r="AE36" s="2">
        <v>35.9</v>
      </c>
      <c r="AF36" s="1">
        <f t="shared" si="9"/>
        <v>1.0389972144846795</v>
      </c>
    </row>
    <row r="37" spans="1:32" ht="15.75" customHeight="1" x14ac:dyDescent="0.25">
      <c r="C37" s="2">
        <v>210.363</v>
      </c>
      <c r="D37" s="2">
        <v>42.2</v>
      </c>
      <c r="E37" s="2">
        <v>152.17699999999999</v>
      </c>
      <c r="F37" s="2">
        <v>30.7</v>
      </c>
      <c r="G37" s="1">
        <f t="shared" si="6"/>
        <v>1.3745928338762217</v>
      </c>
      <c r="I37" s="2">
        <v>174.989</v>
      </c>
      <c r="J37" s="2">
        <v>40.4</v>
      </c>
      <c r="K37" s="2">
        <v>151.202</v>
      </c>
      <c r="L37" s="2">
        <v>31.9</v>
      </c>
      <c r="M37" s="1">
        <f t="shared" si="7"/>
        <v>1.2664576802507836</v>
      </c>
      <c r="N37" s="1"/>
      <c r="O37" s="2">
        <v>193.01599999999999</v>
      </c>
      <c r="P37" s="2">
        <v>52.3</v>
      </c>
      <c r="Q37" s="2">
        <v>190.20400000000001</v>
      </c>
      <c r="S37" s="13"/>
      <c r="T37" s="13"/>
      <c r="U37" s="2">
        <v>197.37</v>
      </c>
      <c r="V37" s="17">
        <v>49.2</v>
      </c>
      <c r="W37" s="19">
        <v>238.50299999999999</v>
      </c>
      <c r="X37" s="19">
        <v>31.2</v>
      </c>
      <c r="Y37" s="13">
        <f t="shared" si="10"/>
        <v>1.5769230769230771</v>
      </c>
      <c r="Z37" s="13"/>
      <c r="AA37" s="19">
        <v>45.2</v>
      </c>
      <c r="AB37" s="19">
        <v>34.4</v>
      </c>
      <c r="AC37" s="1">
        <f t="shared" si="8"/>
        <v>1.3139534883720931</v>
      </c>
      <c r="AD37" s="2">
        <v>36.200000000000003</v>
      </c>
      <c r="AE37" s="2">
        <v>33.700000000000003</v>
      </c>
      <c r="AF37" s="1">
        <f t="shared" si="9"/>
        <v>1.0741839762611276</v>
      </c>
    </row>
    <row r="38" spans="1:32" ht="15.75" customHeight="1" x14ac:dyDescent="0.25">
      <c r="B38" s="2" t="s">
        <v>18</v>
      </c>
      <c r="C38" s="2">
        <v>202.268</v>
      </c>
      <c r="D38" s="2">
        <v>33.799999999999997</v>
      </c>
      <c r="E38" s="2">
        <v>182.381</v>
      </c>
      <c r="F38" s="2">
        <v>21.5</v>
      </c>
      <c r="G38" s="1">
        <f t="shared" si="6"/>
        <v>1.5720930232558139</v>
      </c>
      <c r="I38" s="2">
        <v>177.82300000000001</v>
      </c>
      <c r="J38" s="2">
        <v>31.8</v>
      </c>
      <c r="K38" s="2">
        <v>146.16800000000001</v>
      </c>
      <c r="L38" s="2">
        <v>22.7</v>
      </c>
      <c r="M38" s="1">
        <f t="shared" si="7"/>
        <v>1.4008810572687225</v>
      </c>
      <c r="N38" s="1"/>
      <c r="O38" s="2">
        <v>87.936999999999998</v>
      </c>
      <c r="P38" s="2">
        <v>44.1</v>
      </c>
      <c r="Q38" s="2">
        <v>236.28100000000001</v>
      </c>
      <c r="R38" s="2">
        <v>21.2</v>
      </c>
      <c r="S38" s="13">
        <f t="shared" ref="S38:S46" si="11">P38/R38</f>
        <v>2.0801886792452833</v>
      </c>
      <c r="T38" s="13"/>
      <c r="U38" s="2">
        <v>132.381</v>
      </c>
      <c r="V38" s="17">
        <v>34.6</v>
      </c>
      <c r="W38" s="19">
        <v>171.15600000000001</v>
      </c>
      <c r="X38" s="19">
        <v>21</v>
      </c>
      <c r="Y38" s="13">
        <f t="shared" si="10"/>
        <v>1.6476190476190478</v>
      </c>
      <c r="Z38" s="13"/>
      <c r="AA38" s="19">
        <v>33.5</v>
      </c>
      <c r="AB38" s="19">
        <v>19.600000000000001</v>
      </c>
      <c r="AC38" s="1">
        <f t="shared" si="8"/>
        <v>1.7091836734693877</v>
      </c>
      <c r="AD38" s="2">
        <v>34.1</v>
      </c>
      <c r="AE38" s="2">
        <v>21.8</v>
      </c>
      <c r="AF38" s="1">
        <f t="shared" si="9"/>
        <v>1.5642201834862386</v>
      </c>
    </row>
    <row r="39" spans="1:32" ht="15.75" customHeight="1" x14ac:dyDescent="0.25">
      <c r="C39" s="2">
        <v>208.84399999999999</v>
      </c>
      <c r="D39" s="2">
        <v>34.299999999999997</v>
      </c>
      <c r="E39" s="2">
        <v>168.322</v>
      </c>
      <c r="F39" s="2">
        <v>21.8</v>
      </c>
      <c r="G39" s="1">
        <f t="shared" si="6"/>
        <v>1.5733944954128438</v>
      </c>
      <c r="I39" s="2">
        <v>197.279</v>
      </c>
      <c r="J39" s="2">
        <v>31.9</v>
      </c>
      <c r="K39" s="2">
        <v>176.46299999999999</v>
      </c>
      <c r="L39" s="2">
        <v>20.6</v>
      </c>
      <c r="M39" s="1">
        <f t="shared" si="7"/>
        <v>1.5485436893203881</v>
      </c>
      <c r="N39" s="1"/>
      <c r="O39" s="2">
        <v>79.228999999999999</v>
      </c>
      <c r="P39" s="2">
        <v>41.5</v>
      </c>
      <c r="Q39" s="2">
        <v>189.00200000000001</v>
      </c>
      <c r="R39" s="2">
        <v>22.3</v>
      </c>
      <c r="S39" s="13">
        <f t="shared" si="11"/>
        <v>1.8609865470852018</v>
      </c>
      <c r="T39" s="13"/>
      <c r="U39" s="2">
        <v>176.893</v>
      </c>
      <c r="V39" s="17">
        <v>35</v>
      </c>
      <c r="W39" s="19">
        <v>219.70500000000001</v>
      </c>
      <c r="X39" s="19">
        <v>20.399999999999999</v>
      </c>
      <c r="Y39" s="13">
        <f t="shared" si="10"/>
        <v>1.715686274509804</v>
      </c>
      <c r="Z39" s="13"/>
      <c r="AA39" s="19">
        <v>33.4</v>
      </c>
      <c r="AB39" s="19">
        <v>18.7</v>
      </c>
      <c r="AC39" s="1">
        <f t="shared" si="8"/>
        <v>1.786096256684492</v>
      </c>
      <c r="AD39" s="2">
        <v>33.9</v>
      </c>
      <c r="AE39" s="2">
        <v>20.100000000000001</v>
      </c>
      <c r="AF39" s="1">
        <f t="shared" si="9"/>
        <v>1.6865671641791042</v>
      </c>
    </row>
    <row r="40" spans="1:32" ht="15.75" customHeight="1" x14ac:dyDescent="0.25">
      <c r="B40" s="2" t="s">
        <v>19</v>
      </c>
      <c r="C40" s="2">
        <v>185.98599999999999</v>
      </c>
      <c r="D40" s="2">
        <v>23</v>
      </c>
      <c r="E40" s="2">
        <v>160.40799999999999</v>
      </c>
      <c r="F40" s="2">
        <v>20.7</v>
      </c>
      <c r="G40" s="1">
        <f t="shared" si="6"/>
        <v>1.1111111111111112</v>
      </c>
      <c r="I40" s="2">
        <v>224.376</v>
      </c>
      <c r="J40" s="2">
        <v>31.2</v>
      </c>
      <c r="K40" s="2">
        <v>210.40799999999999</v>
      </c>
      <c r="L40" s="2">
        <v>23.2</v>
      </c>
      <c r="M40" s="1">
        <f t="shared" si="7"/>
        <v>1.3448275862068966</v>
      </c>
      <c r="N40" s="1"/>
      <c r="O40" s="2">
        <v>138.41300000000001</v>
      </c>
      <c r="P40" s="2">
        <v>46.8</v>
      </c>
      <c r="Q40" s="2">
        <v>201.678</v>
      </c>
      <c r="R40" s="2">
        <v>23.2</v>
      </c>
      <c r="S40" s="13">
        <f t="shared" si="11"/>
        <v>2.0172413793103448</v>
      </c>
      <c r="T40" s="13"/>
      <c r="U40" s="2">
        <v>117.89100000000001</v>
      </c>
      <c r="V40" s="17">
        <v>37.200000000000003</v>
      </c>
      <c r="W40" s="19">
        <v>229.43299999999999</v>
      </c>
      <c r="X40" s="19">
        <v>27</v>
      </c>
      <c r="Y40" s="13">
        <f t="shared" si="10"/>
        <v>1.377777777777778</v>
      </c>
      <c r="Z40" s="13"/>
      <c r="AA40" s="19">
        <v>36.700000000000003</v>
      </c>
      <c r="AB40" s="19">
        <v>27</v>
      </c>
      <c r="AC40" s="1">
        <f t="shared" si="8"/>
        <v>1.3592592592592594</v>
      </c>
      <c r="AD40" s="2">
        <v>30</v>
      </c>
      <c r="AE40" s="2">
        <v>27.3</v>
      </c>
      <c r="AF40" s="1">
        <f t="shared" si="9"/>
        <v>1.0989010989010988</v>
      </c>
    </row>
    <row r="41" spans="1:32" ht="15.75" customHeight="1" x14ac:dyDescent="0.25">
      <c r="C41" s="2">
        <v>210.726</v>
      </c>
      <c r="D41" s="2">
        <v>26.5</v>
      </c>
      <c r="E41" s="2">
        <v>162.33600000000001</v>
      </c>
      <c r="F41" s="2">
        <v>23</v>
      </c>
      <c r="G41" s="1">
        <f t="shared" si="6"/>
        <v>1.1521739130434783</v>
      </c>
      <c r="I41" s="2">
        <v>141.15600000000001</v>
      </c>
      <c r="J41" s="2">
        <v>31.2</v>
      </c>
      <c r="K41" s="2">
        <v>171.40600000000001</v>
      </c>
      <c r="L41" s="2">
        <v>24</v>
      </c>
      <c r="M41" s="1">
        <f t="shared" si="7"/>
        <v>1.3</v>
      </c>
      <c r="N41" s="1"/>
      <c r="O41" s="2">
        <v>137.029</v>
      </c>
      <c r="P41" s="2">
        <v>44.3</v>
      </c>
      <c r="Q41" s="2">
        <v>214.46700000000001</v>
      </c>
      <c r="R41" s="2">
        <v>22.5</v>
      </c>
      <c r="S41" s="13">
        <f t="shared" si="11"/>
        <v>1.9688888888888887</v>
      </c>
      <c r="T41" s="13"/>
      <c r="U41" s="2">
        <v>83.582999999999998</v>
      </c>
      <c r="V41" s="17">
        <v>41.2</v>
      </c>
      <c r="W41" s="19">
        <v>231.63300000000001</v>
      </c>
      <c r="X41" s="19">
        <v>28.3</v>
      </c>
      <c r="Y41" s="13">
        <f t="shared" si="10"/>
        <v>1.4558303886925796</v>
      </c>
      <c r="Z41" s="13"/>
      <c r="AA41" s="19">
        <v>34.9</v>
      </c>
      <c r="AB41" s="19">
        <v>26.3</v>
      </c>
      <c r="AC41" s="1">
        <f t="shared" si="8"/>
        <v>1.3269961977186311</v>
      </c>
      <c r="AD41" s="2">
        <v>24.3</v>
      </c>
      <c r="AE41" s="2">
        <v>27</v>
      </c>
      <c r="AF41" s="1">
        <f t="shared" si="9"/>
        <v>0.9</v>
      </c>
    </row>
    <row r="42" spans="1:32" ht="15.75" customHeight="1" x14ac:dyDescent="0.25">
      <c r="B42" s="2" t="s">
        <v>20</v>
      </c>
      <c r="C42" s="2">
        <v>77.278999999999996</v>
      </c>
      <c r="D42" s="2">
        <v>39.1</v>
      </c>
      <c r="E42" s="2">
        <v>125.42</v>
      </c>
      <c r="F42" s="2">
        <v>242.2</v>
      </c>
      <c r="G42" s="1">
        <f t="shared" si="6"/>
        <v>0.16143682906688689</v>
      </c>
      <c r="I42" s="2">
        <v>89.796000000000006</v>
      </c>
      <c r="J42" s="2">
        <v>29.6</v>
      </c>
      <c r="K42" s="2">
        <v>131.24700000000001</v>
      </c>
      <c r="L42" s="2">
        <v>25.4</v>
      </c>
      <c r="M42" s="1">
        <f t="shared" si="7"/>
        <v>1.1653543307086616</v>
      </c>
      <c r="N42" s="1"/>
      <c r="O42" s="2">
        <v>95.918000000000006</v>
      </c>
      <c r="P42" s="2">
        <v>46.5</v>
      </c>
      <c r="Q42" s="2">
        <v>200.65799999999999</v>
      </c>
      <c r="R42" s="2">
        <v>28</v>
      </c>
      <c r="S42" s="13">
        <f t="shared" si="11"/>
        <v>1.6607142857142858</v>
      </c>
      <c r="T42" s="13"/>
      <c r="U42" s="2">
        <v>63.287999999999997</v>
      </c>
      <c r="V42" s="17">
        <v>41.1</v>
      </c>
      <c r="W42" s="19">
        <v>195.714</v>
      </c>
      <c r="X42" s="19">
        <v>26.5</v>
      </c>
      <c r="Y42" s="13">
        <f t="shared" si="10"/>
        <v>1.5509433962264152</v>
      </c>
      <c r="Z42" s="13"/>
      <c r="AA42" s="19">
        <v>41.8</v>
      </c>
      <c r="AB42" s="19">
        <v>27.6</v>
      </c>
      <c r="AC42" s="1">
        <f t="shared" si="8"/>
        <v>1.5144927536231882</v>
      </c>
      <c r="AD42" s="2">
        <v>38.4</v>
      </c>
      <c r="AE42" s="2">
        <v>29.7</v>
      </c>
      <c r="AF42" s="1">
        <f t="shared" si="9"/>
        <v>1.2929292929292928</v>
      </c>
    </row>
    <row r="43" spans="1:32" ht="15.75" customHeight="1" x14ac:dyDescent="0.25">
      <c r="C43" s="2">
        <v>115.14700000000001</v>
      </c>
      <c r="D43" s="2">
        <v>39.1</v>
      </c>
      <c r="E43" s="2">
        <v>201.51900000000001</v>
      </c>
      <c r="F43" s="2">
        <v>26</v>
      </c>
      <c r="G43" s="1">
        <f t="shared" si="6"/>
        <v>1.5038461538461538</v>
      </c>
      <c r="I43" s="2">
        <v>100.136</v>
      </c>
      <c r="J43" s="2">
        <v>30.5</v>
      </c>
      <c r="K43" s="2">
        <v>163.12899999999999</v>
      </c>
      <c r="L43" s="2">
        <v>24.1</v>
      </c>
      <c r="M43" s="1">
        <f t="shared" si="7"/>
        <v>1.2655601659751037</v>
      </c>
      <c r="N43" s="1"/>
      <c r="O43" s="2">
        <v>100.136</v>
      </c>
      <c r="P43" s="2">
        <v>41.2</v>
      </c>
      <c r="Q43" s="2">
        <v>213.197</v>
      </c>
      <c r="R43" s="2">
        <v>26</v>
      </c>
      <c r="S43" s="13">
        <f t="shared" si="11"/>
        <v>1.5846153846153848</v>
      </c>
      <c r="T43" s="13"/>
      <c r="U43" s="2">
        <v>99.433000000000007</v>
      </c>
      <c r="V43" s="17">
        <v>45.6</v>
      </c>
      <c r="W43" s="19">
        <v>258.25400000000002</v>
      </c>
      <c r="X43" s="19">
        <v>28</v>
      </c>
      <c r="Y43" s="13">
        <f t="shared" si="10"/>
        <v>1.6285714285714286</v>
      </c>
      <c r="Z43" s="13"/>
      <c r="AA43" s="19">
        <v>38.9</v>
      </c>
      <c r="AB43" s="19">
        <v>29.1</v>
      </c>
      <c r="AC43" s="1">
        <f t="shared" si="8"/>
        <v>1.3367697594501717</v>
      </c>
      <c r="AD43" s="2">
        <v>34.799999999999997</v>
      </c>
      <c r="AE43" s="2">
        <v>30.2</v>
      </c>
      <c r="AF43" s="1">
        <f t="shared" si="9"/>
        <v>1.1523178807947019</v>
      </c>
    </row>
    <row r="44" spans="1:32" ht="15.75" customHeight="1" x14ac:dyDescent="0.25">
      <c r="B44" s="2" t="s">
        <v>21</v>
      </c>
      <c r="C44" s="2">
        <v>192.041</v>
      </c>
      <c r="D44" s="2">
        <v>32.1</v>
      </c>
      <c r="E44" s="2">
        <v>86.847999999999999</v>
      </c>
      <c r="F44" s="2">
        <v>19.2</v>
      </c>
      <c r="G44" s="1">
        <f t="shared" si="6"/>
        <v>1.6718750000000002</v>
      </c>
      <c r="I44" s="2">
        <v>160.52199999999999</v>
      </c>
      <c r="J44" s="2">
        <v>29.1</v>
      </c>
      <c r="K44" s="2">
        <v>93.718999999999994</v>
      </c>
      <c r="L44" s="2">
        <v>18.899999999999999</v>
      </c>
      <c r="M44" s="1">
        <f t="shared" si="7"/>
        <v>1.5396825396825398</v>
      </c>
      <c r="N44" s="1"/>
      <c r="O44" s="2">
        <v>143.85499999999999</v>
      </c>
      <c r="P44" s="2">
        <v>39.6</v>
      </c>
      <c r="Q44" s="2">
        <v>105.986</v>
      </c>
      <c r="R44" s="2">
        <v>16.2</v>
      </c>
      <c r="S44" s="13">
        <f t="shared" si="11"/>
        <v>2.4444444444444446</v>
      </c>
      <c r="T44" s="13"/>
      <c r="U44" s="2">
        <v>155.89599999999999</v>
      </c>
      <c r="V44" s="17">
        <v>44.1</v>
      </c>
      <c r="W44" s="19">
        <v>141.85900000000001</v>
      </c>
      <c r="X44" s="19">
        <v>23</v>
      </c>
      <c r="Y44" s="13">
        <f t="shared" si="10"/>
        <v>1.9173913043478261</v>
      </c>
      <c r="Z44" s="13"/>
      <c r="AA44" s="19">
        <v>37.200000000000003</v>
      </c>
      <c r="AB44" s="19">
        <v>27.8</v>
      </c>
      <c r="AC44" s="1">
        <f t="shared" si="8"/>
        <v>1.3381294964028778</v>
      </c>
      <c r="AD44" s="2">
        <v>33.6</v>
      </c>
      <c r="AE44" s="2">
        <v>25.8</v>
      </c>
      <c r="AF44" s="1">
        <f t="shared" si="9"/>
        <v>1.3023255813953489</v>
      </c>
    </row>
    <row r="45" spans="1:32" ht="15.75" customHeight="1" x14ac:dyDescent="0.25">
      <c r="C45" s="2">
        <v>160.023</v>
      </c>
      <c r="D45" s="2">
        <v>30.3</v>
      </c>
      <c r="E45" s="2">
        <v>100.93</v>
      </c>
      <c r="F45" s="2">
        <v>16.600000000000001</v>
      </c>
      <c r="G45" s="1">
        <f t="shared" si="6"/>
        <v>1.8253012048192769</v>
      </c>
      <c r="I45" s="2">
        <v>182.58500000000001</v>
      </c>
      <c r="J45" s="2">
        <v>27.9</v>
      </c>
      <c r="K45" s="2">
        <v>98.186000000000007</v>
      </c>
      <c r="L45" s="2">
        <v>20.100000000000001</v>
      </c>
      <c r="M45" s="1">
        <f t="shared" si="7"/>
        <v>1.3880597014925371</v>
      </c>
      <c r="N45" s="1"/>
      <c r="O45" s="2">
        <v>140.99799999999999</v>
      </c>
      <c r="P45" s="2">
        <v>39.299999999999997</v>
      </c>
      <c r="Q45" s="2">
        <v>99.751000000000005</v>
      </c>
      <c r="R45" s="2">
        <v>21.5</v>
      </c>
      <c r="S45" s="13">
        <f t="shared" si="11"/>
        <v>1.827906976744186</v>
      </c>
      <c r="T45" s="13"/>
      <c r="U45" s="2">
        <v>150.79400000000001</v>
      </c>
      <c r="V45" s="17">
        <v>41.1</v>
      </c>
      <c r="W45" s="19">
        <v>158.05000000000001</v>
      </c>
      <c r="X45" s="19">
        <v>21.8</v>
      </c>
      <c r="Y45" s="13">
        <f t="shared" si="10"/>
        <v>1.8853211009174311</v>
      </c>
      <c r="Z45" s="13"/>
      <c r="AA45" s="19">
        <v>34.9</v>
      </c>
      <c r="AB45" s="19">
        <v>26.6</v>
      </c>
      <c r="AC45" s="1">
        <f t="shared" si="8"/>
        <v>1.3120300751879699</v>
      </c>
      <c r="AD45" s="2">
        <v>28.9</v>
      </c>
      <c r="AE45" s="2">
        <v>25</v>
      </c>
      <c r="AF45" s="1">
        <f t="shared" si="9"/>
        <v>1.1559999999999999</v>
      </c>
    </row>
    <row r="46" spans="1:32" ht="15.75" customHeight="1" x14ac:dyDescent="0.25">
      <c r="B46" s="2" t="s">
        <v>22</v>
      </c>
      <c r="C46" s="2">
        <v>106.75700000000001</v>
      </c>
      <c r="D46" s="2">
        <v>43.2</v>
      </c>
      <c r="E46" s="2">
        <v>78.072999999999993</v>
      </c>
      <c r="F46" s="2">
        <v>20.3</v>
      </c>
      <c r="G46" s="1">
        <f t="shared" si="6"/>
        <v>2.1280788177339902</v>
      </c>
      <c r="I46" s="2">
        <v>100.408</v>
      </c>
      <c r="J46" s="2">
        <v>36.700000000000003</v>
      </c>
      <c r="K46" s="2">
        <v>108.73</v>
      </c>
      <c r="L46" s="2">
        <v>21.5</v>
      </c>
      <c r="M46" s="1">
        <f t="shared" si="7"/>
        <v>1.7069767441860466</v>
      </c>
      <c r="N46" s="1"/>
      <c r="O46" s="2">
        <v>76.144999999999996</v>
      </c>
      <c r="P46" s="2">
        <v>48.9</v>
      </c>
      <c r="Q46" s="2">
        <v>185.215</v>
      </c>
      <c r="R46" s="2">
        <v>24.5</v>
      </c>
      <c r="S46" s="13">
        <f t="shared" si="11"/>
        <v>1.9959183673469387</v>
      </c>
      <c r="T46" s="13"/>
      <c r="U46" s="2">
        <v>73.355999999999995</v>
      </c>
      <c r="V46" s="17">
        <v>46.2</v>
      </c>
      <c r="W46" s="19">
        <v>184.535</v>
      </c>
      <c r="X46" s="19">
        <v>22.1</v>
      </c>
      <c r="Y46" s="13">
        <f t="shared" si="10"/>
        <v>2.0904977375565612</v>
      </c>
      <c r="Z46" s="13"/>
      <c r="AA46" s="19">
        <v>37.6</v>
      </c>
      <c r="AB46" s="19">
        <v>18.600000000000001</v>
      </c>
      <c r="AC46" s="1">
        <f t="shared" si="8"/>
        <v>2.021505376344086</v>
      </c>
      <c r="AD46" s="2">
        <v>35.4</v>
      </c>
      <c r="AE46" s="2">
        <v>20.3</v>
      </c>
      <c r="AF46" s="1">
        <f t="shared" si="9"/>
        <v>1.7438423645320196</v>
      </c>
    </row>
    <row r="47" spans="1:32" ht="15.75" customHeight="1" x14ac:dyDescent="0.25">
      <c r="C47" s="2">
        <v>107.23399999999999</v>
      </c>
      <c r="D47" s="2">
        <v>45.2</v>
      </c>
      <c r="E47" s="2">
        <v>85.555999999999997</v>
      </c>
      <c r="F47" s="2">
        <v>13.3</v>
      </c>
      <c r="G47" s="1">
        <f t="shared" si="6"/>
        <v>3.3984962406015038</v>
      </c>
      <c r="I47" s="2">
        <v>139.56899999999999</v>
      </c>
      <c r="J47" s="2">
        <v>35.5</v>
      </c>
      <c r="K47" s="2">
        <v>90.522000000000006</v>
      </c>
      <c r="L47" s="2">
        <v>16.899999999999999</v>
      </c>
      <c r="M47" s="1">
        <f t="shared" si="7"/>
        <v>2.1005917159763317</v>
      </c>
      <c r="N47" s="1"/>
      <c r="O47" s="2" t="s">
        <v>46</v>
      </c>
      <c r="P47" s="15"/>
      <c r="Q47" s="15"/>
      <c r="S47" s="13"/>
      <c r="T47" s="13"/>
      <c r="U47" s="2">
        <v>71.700999999999993</v>
      </c>
      <c r="V47" s="17">
        <v>51.7</v>
      </c>
      <c r="W47" s="19">
        <v>163.87799999999999</v>
      </c>
      <c r="X47" s="19">
        <v>19</v>
      </c>
      <c r="Y47" s="13">
        <f t="shared" si="10"/>
        <v>2.7210526315789476</v>
      </c>
      <c r="Z47" s="13"/>
      <c r="AA47" s="19">
        <v>29</v>
      </c>
      <c r="AB47" s="19">
        <v>18.399999999999999</v>
      </c>
      <c r="AC47" s="1">
        <f t="shared" si="8"/>
        <v>1.5760869565217392</v>
      </c>
      <c r="AD47" s="2">
        <v>37.200000000000003</v>
      </c>
      <c r="AE47" s="2">
        <v>21.1</v>
      </c>
      <c r="AF47" s="1">
        <f t="shared" si="9"/>
        <v>1.7630331753554502</v>
      </c>
    </row>
    <row r="48" spans="1:32" ht="15.75" customHeight="1" x14ac:dyDescent="0.25">
      <c r="B48" s="2" t="s">
        <v>23</v>
      </c>
      <c r="C48" s="2">
        <v>147.143</v>
      </c>
      <c r="D48" s="2">
        <v>45</v>
      </c>
      <c r="E48" s="2">
        <v>147.12</v>
      </c>
      <c r="F48" s="2">
        <v>23.8</v>
      </c>
      <c r="G48" s="1">
        <f t="shared" si="6"/>
        <v>1.8907563025210083</v>
      </c>
      <c r="I48" s="2">
        <v>220.816</v>
      </c>
      <c r="J48" s="2">
        <v>40.5</v>
      </c>
      <c r="K48" s="2">
        <v>180.99799999999999</v>
      </c>
      <c r="L48" s="2">
        <v>25.2</v>
      </c>
      <c r="M48" s="1">
        <f t="shared" si="7"/>
        <v>1.6071428571428572</v>
      </c>
      <c r="N48" s="1"/>
      <c r="O48" s="2">
        <v>78.186000000000007</v>
      </c>
      <c r="P48" s="2">
        <v>50</v>
      </c>
      <c r="Q48" s="2">
        <v>225.89599999999999</v>
      </c>
      <c r="R48" s="2">
        <v>22.8</v>
      </c>
      <c r="S48" s="13">
        <f t="shared" ref="S48:S58" si="12">P48/R48</f>
        <v>2.1929824561403506</v>
      </c>
      <c r="T48" s="13"/>
      <c r="U48" s="2">
        <v>54.694000000000003</v>
      </c>
      <c r="V48" s="17">
        <v>52.7</v>
      </c>
      <c r="W48" s="19">
        <v>187.41499999999999</v>
      </c>
      <c r="X48" s="19">
        <v>24.6</v>
      </c>
      <c r="Y48" s="13">
        <f t="shared" si="10"/>
        <v>2.1422764227642275</v>
      </c>
      <c r="Z48" s="13"/>
      <c r="AA48" s="19">
        <v>45.2</v>
      </c>
      <c r="AB48" s="19">
        <v>24.5</v>
      </c>
      <c r="AC48" s="1">
        <f t="shared" si="8"/>
        <v>1.8448979591836736</v>
      </c>
      <c r="AD48" s="2">
        <v>38.200000000000003</v>
      </c>
      <c r="AE48" s="2">
        <v>24.5</v>
      </c>
      <c r="AF48" s="1">
        <f t="shared" si="9"/>
        <v>1.5591836734693878</v>
      </c>
    </row>
    <row r="49" spans="1:33" ht="15.75" customHeight="1" x14ac:dyDescent="0.25">
      <c r="C49" s="2">
        <v>178.54900000000001</v>
      </c>
      <c r="D49" s="2">
        <v>44.2</v>
      </c>
      <c r="E49" s="2">
        <v>150.79400000000001</v>
      </c>
      <c r="F49" s="2">
        <v>23.6</v>
      </c>
      <c r="G49" s="1">
        <f t="shared" si="6"/>
        <v>1.8728813559322035</v>
      </c>
      <c r="I49" s="2">
        <v>210.45400000000001</v>
      </c>
      <c r="J49" s="2">
        <v>36.9</v>
      </c>
      <c r="K49" s="2">
        <v>160.227</v>
      </c>
      <c r="L49" s="2">
        <v>21.9</v>
      </c>
      <c r="M49" s="1">
        <f t="shared" si="7"/>
        <v>1.6849315068493151</v>
      </c>
      <c r="N49" s="1"/>
      <c r="O49" s="2">
        <v>88.072999999999993</v>
      </c>
      <c r="P49" s="2">
        <v>51.9</v>
      </c>
      <c r="Q49" s="2">
        <v>219.61500000000001</v>
      </c>
      <c r="R49" s="2">
        <v>23.5</v>
      </c>
      <c r="S49" s="13">
        <f t="shared" si="12"/>
        <v>2.2085106382978723</v>
      </c>
      <c r="T49" s="13"/>
      <c r="U49" s="2">
        <v>79.637</v>
      </c>
      <c r="V49" s="17">
        <v>53.6</v>
      </c>
      <c r="W49" s="19">
        <v>228.458</v>
      </c>
      <c r="X49" s="19">
        <v>22.8</v>
      </c>
      <c r="Y49" s="13">
        <f t="shared" si="10"/>
        <v>2.3508771929824563</v>
      </c>
      <c r="Z49" s="13"/>
      <c r="AA49" s="19">
        <v>39.6</v>
      </c>
      <c r="AB49" s="19">
        <v>22.5</v>
      </c>
      <c r="AC49" s="1">
        <f t="shared" si="8"/>
        <v>1.76</v>
      </c>
      <c r="AD49" s="2">
        <v>43.6</v>
      </c>
      <c r="AE49" s="2">
        <v>21.8</v>
      </c>
      <c r="AF49" s="1">
        <f t="shared" si="9"/>
        <v>2</v>
      </c>
    </row>
    <row r="50" spans="1:33" ht="15.75" customHeight="1" x14ac:dyDescent="0.25">
      <c r="B50" s="2" t="s">
        <v>24</v>
      </c>
      <c r="C50" s="2">
        <v>143.99100000000001</v>
      </c>
      <c r="D50" s="2">
        <v>34.200000000000003</v>
      </c>
      <c r="E50" s="2">
        <v>101.723</v>
      </c>
      <c r="F50" s="2">
        <v>11</v>
      </c>
      <c r="G50" s="1">
        <f t="shared" si="6"/>
        <v>3.1090909090909093</v>
      </c>
      <c r="I50" s="2">
        <v>131.791</v>
      </c>
      <c r="J50" s="2">
        <v>30.8</v>
      </c>
      <c r="K50" s="2">
        <v>97.959000000000003</v>
      </c>
      <c r="L50" s="2">
        <v>17.7</v>
      </c>
      <c r="M50" s="1">
        <f t="shared" si="7"/>
        <v>1.7401129943502827</v>
      </c>
      <c r="N50" s="1"/>
      <c r="O50" s="2">
        <v>70.519000000000005</v>
      </c>
      <c r="P50" s="2">
        <v>43.5</v>
      </c>
      <c r="Q50" s="2">
        <v>137.86799999999999</v>
      </c>
      <c r="R50" s="2">
        <v>12.5</v>
      </c>
      <c r="S50" s="13">
        <f t="shared" si="12"/>
        <v>3.48</v>
      </c>
      <c r="T50" s="13"/>
      <c r="U50" s="2">
        <v>153.60499999999999</v>
      </c>
      <c r="V50" s="17">
        <v>36.700000000000003</v>
      </c>
      <c r="W50" s="19">
        <v>130.703</v>
      </c>
      <c r="X50" s="19">
        <v>25</v>
      </c>
      <c r="Y50" s="13">
        <f t="shared" si="10"/>
        <v>1.4680000000000002</v>
      </c>
      <c r="Z50" s="13"/>
      <c r="AA50" s="19">
        <v>31.3</v>
      </c>
      <c r="AB50" s="19">
        <v>18.5</v>
      </c>
      <c r="AC50" s="1">
        <f t="shared" si="8"/>
        <v>1.6918918918918919</v>
      </c>
      <c r="AD50" s="2">
        <v>26.3</v>
      </c>
      <c r="AE50" s="2">
        <v>18.100000000000001</v>
      </c>
      <c r="AF50" s="1">
        <f t="shared" si="9"/>
        <v>1.4530386740331491</v>
      </c>
    </row>
    <row r="51" spans="1:33" ht="15.75" customHeight="1" x14ac:dyDescent="0.25">
      <c r="C51" s="2">
        <v>152.834</v>
      </c>
      <c r="D51" s="2">
        <v>35.6</v>
      </c>
      <c r="E51" s="2">
        <v>74.558000000000007</v>
      </c>
      <c r="F51" s="2">
        <v>9.4</v>
      </c>
      <c r="G51" s="1">
        <f t="shared" si="6"/>
        <v>3.7872340425531914</v>
      </c>
      <c r="I51" s="2">
        <v>174.649</v>
      </c>
      <c r="J51" s="2">
        <v>31.8</v>
      </c>
      <c r="K51" s="2">
        <v>76.734999999999999</v>
      </c>
      <c r="L51" s="2">
        <v>12.8</v>
      </c>
      <c r="M51" s="1">
        <f t="shared" si="7"/>
        <v>2.484375</v>
      </c>
      <c r="N51" s="1"/>
      <c r="O51" s="2">
        <v>118.866</v>
      </c>
      <c r="P51" s="2">
        <v>36.9</v>
      </c>
      <c r="Q51" s="2">
        <v>154.059</v>
      </c>
      <c r="R51" s="2">
        <v>13.5</v>
      </c>
      <c r="S51" s="13">
        <f t="shared" si="12"/>
        <v>2.7333333333333334</v>
      </c>
      <c r="T51" s="13"/>
      <c r="U51" s="2">
        <v>94.83</v>
      </c>
      <c r="V51" s="17">
        <v>32</v>
      </c>
      <c r="W51" s="19">
        <v>147.57400000000001</v>
      </c>
      <c r="X51" s="19">
        <v>18.899999999999999</v>
      </c>
      <c r="Y51" s="13">
        <f t="shared" si="10"/>
        <v>1.6931216931216932</v>
      </c>
      <c r="Z51" s="13"/>
      <c r="AA51" s="19">
        <v>32.1</v>
      </c>
      <c r="AB51" s="19">
        <v>19.2</v>
      </c>
      <c r="AC51" s="1">
        <f t="shared" si="8"/>
        <v>1.6718750000000002</v>
      </c>
      <c r="AD51" s="2">
        <v>33.200000000000003</v>
      </c>
      <c r="AE51" s="2">
        <v>15.7</v>
      </c>
      <c r="AF51" s="1">
        <f t="shared" si="9"/>
        <v>2.1146496815286628</v>
      </c>
    </row>
    <row r="52" spans="1:33" ht="15.75" customHeight="1" x14ac:dyDescent="0.25">
      <c r="B52" s="2" t="s">
        <v>25</v>
      </c>
      <c r="C52" s="2">
        <v>137.46</v>
      </c>
      <c r="D52" s="2">
        <v>23.4</v>
      </c>
      <c r="E52" s="2">
        <v>137.46</v>
      </c>
      <c r="F52" s="2">
        <v>10.5</v>
      </c>
      <c r="G52" s="1">
        <f t="shared" si="6"/>
        <v>2.2285714285714286</v>
      </c>
      <c r="I52" s="2">
        <v>153.42400000000001</v>
      </c>
      <c r="J52" s="2">
        <v>17.600000000000001</v>
      </c>
      <c r="K52" s="2">
        <v>169.977</v>
      </c>
      <c r="L52" s="2">
        <v>13.5</v>
      </c>
      <c r="M52" s="1">
        <f t="shared" si="7"/>
        <v>1.3037037037037038</v>
      </c>
      <c r="N52" s="1"/>
      <c r="O52" s="2">
        <v>130.52199999999999</v>
      </c>
      <c r="P52" s="2">
        <v>35.5</v>
      </c>
      <c r="Q52" s="2">
        <v>187.43799999999999</v>
      </c>
      <c r="R52" s="2">
        <v>15.9</v>
      </c>
      <c r="S52" s="13">
        <f t="shared" si="12"/>
        <v>2.2327044025157234</v>
      </c>
      <c r="T52" s="13"/>
      <c r="U52" s="2">
        <v>36.825000000000003</v>
      </c>
      <c r="V52" s="17">
        <v>42.2</v>
      </c>
      <c r="W52" s="19">
        <v>206.44</v>
      </c>
      <c r="X52" s="19">
        <v>14.1</v>
      </c>
      <c r="Y52" s="13">
        <f t="shared" si="10"/>
        <v>2.9929078014184398</v>
      </c>
      <c r="Z52" s="13"/>
      <c r="AA52" s="19">
        <v>20.2</v>
      </c>
      <c r="AB52" s="19">
        <v>18.899999999999999</v>
      </c>
      <c r="AC52" s="1">
        <f t="shared" si="8"/>
        <v>1.0687830687830688</v>
      </c>
      <c r="AD52" s="2">
        <v>25.4</v>
      </c>
      <c r="AE52" s="2">
        <v>16.899999999999999</v>
      </c>
      <c r="AF52" s="1">
        <f t="shared" si="9"/>
        <v>1.5029585798816569</v>
      </c>
    </row>
    <row r="53" spans="1:33" ht="15.75" customHeight="1" x14ac:dyDescent="0.25">
      <c r="C53" s="2">
        <v>156.417</v>
      </c>
      <c r="D53" s="2">
        <v>22</v>
      </c>
      <c r="E53" s="2">
        <v>130.20400000000001</v>
      </c>
      <c r="F53" s="2">
        <v>9</v>
      </c>
      <c r="G53" s="1">
        <f t="shared" si="6"/>
        <v>2.4444444444444446</v>
      </c>
      <c r="I53" s="2">
        <v>134.69399999999999</v>
      </c>
      <c r="J53" s="2">
        <v>18.7</v>
      </c>
      <c r="K53" s="2">
        <v>151.38300000000001</v>
      </c>
      <c r="L53" s="2">
        <v>15.8</v>
      </c>
      <c r="M53" s="1">
        <f t="shared" si="7"/>
        <v>1.1835443037974682</v>
      </c>
      <c r="N53" s="1"/>
      <c r="O53" s="2">
        <v>99.228999999999999</v>
      </c>
      <c r="P53" s="2">
        <v>41.1</v>
      </c>
      <c r="Q53" s="2">
        <v>182.494</v>
      </c>
      <c r="R53" s="2">
        <v>15.8</v>
      </c>
      <c r="S53" s="13">
        <f t="shared" si="12"/>
        <v>2.6012658227848102</v>
      </c>
      <c r="T53" s="13"/>
      <c r="U53" s="2">
        <v>136.553</v>
      </c>
      <c r="V53" s="17">
        <v>32.4</v>
      </c>
      <c r="W53" s="19">
        <v>151.29300000000001</v>
      </c>
      <c r="X53" s="19">
        <v>19.600000000000001</v>
      </c>
      <c r="Y53" s="13">
        <f t="shared" si="10"/>
        <v>1.6530612244897958</v>
      </c>
      <c r="Z53" s="13"/>
      <c r="AA53" s="19">
        <v>24.6</v>
      </c>
      <c r="AB53" s="19">
        <v>19.600000000000001</v>
      </c>
      <c r="AC53" s="1">
        <f t="shared" si="8"/>
        <v>1.2551020408163265</v>
      </c>
      <c r="AD53" s="2">
        <v>24</v>
      </c>
      <c r="AE53" s="2">
        <v>17</v>
      </c>
      <c r="AF53" s="1">
        <f t="shared" si="9"/>
        <v>1.411764705882353</v>
      </c>
    </row>
    <row r="54" spans="1:33" ht="15.75" customHeight="1" x14ac:dyDescent="0.25">
      <c r="B54" s="2" t="s">
        <v>26</v>
      </c>
      <c r="C54" s="15">
        <v>214.01400000000001</v>
      </c>
      <c r="D54" s="2">
        <v>23.2</v>
      </c>
      <c r="E54" s="15">
        <v>108.48099999999999</v>
      </c>
      <c r="F54" s="2">
        <v>11.8</v>
      </c>
      <c r="G54" s="1">
        <f t="shared" si="6"/>
        <v>1.9661016949152541</v>
      </c>
      <c r="I54" s="15">
        <v>166.44</v>
      </c>
      <c r="J54" s="2">
        <v>19.7</v>
      </c>
      <c r="K54" s="15">
        <v>120.544</v>
      </c>
      <c r="L54" s="2">
        <v>14.9</v>
      </c>
      <c r="M54" s="1">
        <f t="shared" si="7"/>
        <v>1.3221476510067114</v>
      </c>
      <c r="N54" s="1"/>
      <c r="O54" s="15">
        <v>105.75</v>
      </c>
      <c r="P54" s="2">
        <v>39.5</v>
      </c>
      <c r="Q54" s="15">
        <v>132.608</v>
      </c>
      <c r="R54" s="2">
        <v>22.8</v>
      </c>
      <c r="S54" s="13">
        <f t="shared" si="12"/>
        <v>1.7324561403508771</v>
      </c>
      <c r="T54" s="13"/>
      <c r="U54" s="2">
        <v>24.218</v>
      </c>
      <c r="V54" s="17">
        <v>31.9</v>
      </c>
      <c r="W54" s="19">
        <v>211.202</v>
      </c>
      <c r="X54" s="19">
        <v>19.8</v>
      </c>
      <c r="Y54" s="13">
        <f t="shared" si="10"/>
        <v>1.6111111111111109</v>
      </c>
      <c r="Z54" s="13"/>
      <c r="AA54" s="19">
        <v>31.7</v>
      </c>
      <c r="AB54" s="19">
        <v>25.9</v>
      </c>
      <c r="AC54" s="1">
        <f t="shared" si="8"/>
        <v>1.2239382239382239</v>
      </c>
      <c r="AD54" s="2">
        <v>24</v>
      </c>
      <c r="AE54" s="2">
        <v>15.2</v>
      </c>
      <c r="AF54" s="1">
        <f t="shared" si="9"/>
        <v>1.5789473684210527</v>
      </c>
    </row>
    <row r="55" spans="1:33" ht="15.75" customHeight="1" x14ac:dyDescent="0.25">
      <c r="C55" s="15">
        <v>230.43100000000001</v>
      </c>
      <c r="D55" s="2">
        <v>22.2</v>
      </c>
      <c r="E55" s="15">
        <v>135.55600000000001</v>
      </c>
      <c r="F55" s="2">
        <v>11.4</v>
      </c>
      <c r="G55" s="1">
        <f t="shared" si="6"/>
        <v>1.9473684210526314</v>
      </c>
      <c r="I55" s="15">
        <v>176.417</v>
      </c>
      <c r="J55" s="2">
        <v>21</v>
      </c>
      <c r="K55" s="15">
        <v>119.90900000000001</v>
      </c>
      <c r="L55" s="2">
        <v>14.9</v>
      </c>
      <c r="M55" s="1">
        <f t="shared" si="7"/>
        <v>1.4093959731543624</v>
      </c>
      <c r="N55" s="1"/>
      <c r="O55" s="15">
        <v>127.392</v>
      </c>
      <c r="P55" s="2">
        <v>33.4</v>
      </c>
      <c r="Q55" s="15">
        <v>96.462999999999994</v>
      </c>
      <c r="R55" s="2">
        <v>20.7</v>
      </c>
      <c r="S55" s="13">
        <f t="shared" si="12"/>
        <v>1.6135265700483092</v>
      </c>
      <c r="T55" s="13"/>
      <c r="U55" s="15">
        <v>73.242999999999995</v>
      </c>
      <c r="V55" s="17">
        <v>42.6</v>
      </c>
      <c r="W55" s="20">
        <v>161.22399999999999</v>
      </c>
      <c r="X55" s="19">
        <v>17.5</v>
      </c>
      <c r="Y55" s="13">
        <f t="shared" si="10"/>
        <v>2.4342857142857142</v>
      </c>
      <c r="Z55" s="13"/>
      <c r="AA55" s="19">
        <v>28.9</v>
      </c>
      <c r="AB55" s="19">
        <v>22.7</v>
      </c>
      <c r="AC55" s="1">
        <f t="shared" si="8"/>
        <v>1.2731277533039647</v>
      </c>
      <c r="AD55" s="2">
        <v>24.5</v>
      </c>
      <c r="AE55" s="2">
        <v>16.100000000000001</v>
      </c>
      <c r="AF55" s="1">
        <f t="shared" si="9"/>
        <v>1.5217391304347825</v>
      </c>
    </row>
    <row r="56" spans="1:33" ht="15.75" customHeight="1" x14ac:dyDescent="0.25">
      <c r="B56" s="2" t="s">
        <v>27</v>
      </c>
      <c r="C56" s="15">
        <v>175.05699999999999</v>
      </c>
      <c r="D56" s="2">
        <v>27.7</v>
      </c>
      <c r="E56" s="15">
        <v>144.26300000000001</v>
      </c>
      <c r="F56" s="2">
        <v>7.5</v>
      </c>
      <c r="G56" s="1">
        <f t="shared" si="6"/>
        <v>3.6933333333333334</v>
      </c>
      <c r="I56" s="15">
        <v>178.685</v>
      </c>
      <c r="J56" s="2">
        <v>14.3</v>
      </c>
      <c r="K56" s="15">
        <v>128.209</v>
      </c>
      <c r="L56" s="2">
        <v>7.9</v>
      </c>
      <c r="M56" s="1">
        <f t="shared" si="7"/>
        <v>1.8101265822784811</v>
      </c>
      <c r="N56" s="1"/>
      <c r="O56" s="15">
        <v>139.274</v>
      </c>
      <c r="P56" s="2">
        <v>37.700000000000003</v>
      </c>
      <c r="Q56" s="15">
        <v>165.07300000000001</v>
      </c>
      <c r="R56" s="2">
        <v>6</v>
      </c>
      <c r="S56" s="13">
        <f t="shared" si="12"/>
        <v>6.2833333333333341</v>
      </c>
      <c r="T56" s="13"/>
      <c r="U56" s="15">
        <v>106.621</v>
      </c>
      <c r="V56" s="17">
        <v>30.1</v>
      </c>
      <c r="W56" s="20">
        <v>139.773</v>
      </c>
      <c r="X56" s="19">
        <v>8.6</v>
      </c>
      <c r="Y56" s="13">
        <f t="shared" si="10"/>
        <v>3.5000000000000004</v>
      </c>
      <c r="Z56" s="13"/>
      <c r="AA56" s="19">
        <v>15.4</v>
      </c>
      <c r="AB56" s="19">
        <v>8.3000000000000007</v>
      </c>
      <c r="AC56" s="1">
        <f t="shared" si="8"/>
        <v>1.8554216867469879</v>
      </c>
      <c r="AD56" s="2">
        <v>22.2</v>
      </c>
      <c r="AE56" s="2">
        <v>8.5</v>
      </c>
      <c r="AF56" s="1">
        <f t="shared" si="9"/>
        <v>2.611764705882353</v>
      </c>
    </row>
    <row r="57" spans="1:33" ht="15.75" customHeight="1" x14ac:dyDescent="0.25">
      <c r="C57" s="15">
        <v>164.08199999999999</v>
      </c>
      <c r="D57" s="15">
        <v>25.8</v>
      </c>
      <c r="E57" s="15">
        <v>131.51900000000001</v>
      </c>
      <c r="F57" s="15">
        <v>9.5</v>
      </c>
      <c r="G57" s="1">
        <f t="shared" si="6"/>
        <v>2.7157894736842105</v>
      </c>
      <c r="I57" s="15">
        <v>171.791</v>
      </c>
      <c r="J57" s="15">
        <v>17.7</v>
      </c>
      <c r="K57" s="15">
        <v>149.02500000000001</v>
      </c>
      <c r="L57" s="15">
        <v>9.8000000000000007</v>
      </c>
      <c r="M57" s="1">
        <f t="shared" si="7"/>
        <v>1.8061224489795917</v>
      </c>
      <c r="N57" s="1"/>
      <c r="O57" s="15">
        <v>42.357999999999997</v>
      </c>
      <c r="P57" s="15">
        <v>36.799999999999997</v>
      </c>
      <c r="Q57" s="15">
        <v>171.92699999999999</v>
      </c>
      <c r="R57" s="15">
        <v>8.6</v>
      </c>
      <c r="S57" s="13">
        <f t="shared" si="12"/>
        <v>4.2790697674418601</v>
      </c>
      <c r="T57" s="13"/>
      <c r="U57" s="15">
        <v>140</v>
      </c>
      <c r="V57" s="18">
        <v>31.5</v>
      </c>
      <c r="W57" s="20">
        <v>201.36099999999999</v>
      </c>
      <c r="X57" s="20">
        <v>9.9</v>
      </c>
      <c r="Y57" s="13">
        <f t="shared" si="10"/>
        <v>3.1818181818181817</v>
      </c>
      <c r="Z57" s="13"/>
      <c r="AA57" s="20">
        <v>21.1</v>
      </c>
      <c r="AB57" s="20">
        <v>8.1</v>
      </c>
      <c r="AC57" s="1">
        <f t="shared" si="8"/>
        <v>2.6049382716049387</v>
      </c>
      <c r="AD57" s="15">
        <v>21.1</v>
      </c>
      <c r="AE57" s="15">
        <v>7.9</v>
      </c>
      <c r="AF57" s="1">
        <f t="shared" si="9"/>
        <v>2.6708860759493671</v>
      </c>
    </row>
    <row r="58" spans="1:33" ht="15.75" customHeight="1" x14ac:dyDescent="0.25">
      <c r="B58" s="2" t="s">
        <v>28</v>
      </c>
      <c r="C58" s="15">
        <v>240.59</v>
      </c>
      <c r="D58" s="15">
        <v>26.9</v>
      </c>
      <c r="E58" s="15">
        <v>90.658000000000001</v>
      </c>
      <c r="F58" s="15">
        <v>16.600000000000001</v>
      </c>
      <c r="G58" s="1">
        <f t="shared" si="6"/>
        <v>1.6204819277108431</v>
      </c>
      <c r="I58" s="15">
        <v>191.70099999999999</v>
      </c>
      <c r="J58" s="15">
        <v>18.7</v>
      </c>
      <c r="K58" s="15">
        <v>134.01400000000001</v>
      </c>
      <c r="L58" s="15">
        <v>15.1</v>
      </c>
      <c r="M58" s="1">
        <f t="shared" si="7"/>
        <v>1.23841059602649</v>
      </c>
      <c r="N58" s="1"/>
      <c r="O58" s="15">
        <v>35.600999999999999</v>
      </c>
      <c r="P58" s="15">
        <v>48.4</v>
      </c>
      <c r="Q58" s="15">
        <v>143.49199999999999</v>
      </c>
      <c r="R58" s="15">
        <v>15.8</v>
      </c>
      <c r="S58" s="13">
        <f t="shared" si="12"/>
        <v>3.0632911392405062</v>
      </c>
      <c r="T58" s="13"/>
      <c r="U58" t="s">
        <v>47</v>
      </c>
      <c r="V58" s="18"/>
      <c r="W58" s="20"/>
      <c r="X58" s="20"/>
      <c r="Y58" s="13"/>
      <c r="Z58" s="13"/>
      <c r="AA58" s="20">
        <v>24.4</v>
      </c>
      <c r="AB58" s="20">
        <v>17</v>
      </c>
      <c r="AC58" s="1">
        <f t="shared" si="8"/>
        <v>1.4352941176470588</v>
      </c>
      <c r="AD58" s="15">
        <v>18.2</v>
      </c>
      <c r="AE58" s="15">
        <v>13.2</v>
      </c>
      <c r="AF58" s="1">
        <f t="shared" si="9"/>
        <v>1.3787878787878789</v>
      </c>
    </row>
    <row r="59" spans="1:33" ht="15.75" customHeight="1" x14ac:dyDescent="0.25">
      <c r="C59" s="15">
        <v>195.32900000000001</v>
      </c>
      <c r="D59" s="15">
        <v>38</v>
      </c>
      <c r="E59" s="15">
        <v>107.71</v>
      </c>
      <c r="F59" s="15">
        <v>11.5</v>
      </c>
      <c r="G59" s="1">
        <f t="shared" si="6"/>
        <v>3.3043478260869565</v>
      </c>
      <c r="I59" s="15">
        <v>151.429</v>
      </c>
      <c r="J59" s="15">
        <v>36.4</v>
      </c>
      <c r="K59" s="15">
        <v>128.38999999999999</v>
      </c>
      <c r="L59" s="15">
        <v>15.7</v>
      </c>
      <c r="M59" s="1">
        <f t="shared" si="7"/>
        <v>2.3184713375796178</v>
      </c>
      <c r="N59" s="1"/>
      <c r="O59" s="15">
        <v>47.12</v>
      </c>
      <c r="P59" s="15">
        <v>46.1</v>
      </c>
      <c r="Q59" s="15">
        <v>144.036</v>
      </c>
      <c r="R59" s="15">
        <v>11.3</v>
      </c>
      <c r="S59" s="13">
        <f>V59/X59</f>
        <v>1.8724832214765099</v>
      </c>
      <c r="T59" s="13"/>
      <c r="U59">
        <v>32.018000000000001</v>
      </c>
      <c r="V59" s="18">
        <v>27.9</v>
      </c>
      <c r="W59" s="20">
        <v>179.54599999999999</v>
      </c>
      <c r="X59" s="20">
        <v>14.9</v>
      </c>
      <c r="Y59" s="13">
        <f t="shared" si="10"/>
        <v>1.8724832214765099</v>
      </c>
      <c r="Z59" s="13"/>
      <c r="AA59" s="20">
        <v>28.4</v>
      </c>
      <c r="AB59" s="20">
        <v>13.1</v>
      </c>
      <c r="AC59" s="1">
        <f t="shared" si="8"/>
        <v>2.16793893129771</v>
      </c>
      <c r="AD59" s="15">
        <v>16.100000000000001</v>
      </c>
      <c r="AE59" s="15">
        <v>11.9</v>
      </c>
      <c r="AF59" s="1">
        <f t="shared" si="9"/>
        <v>1.3529411764705883</v>
      </c>
    </row>
    <row r="60" spans="1:33" ht="15.75" customHeight="1" x14ac:dyDescent="0.25">
      <c r="B60" s="2" t="s">
        <v>29</v>
      </c>
      <c r="C60" s="15">
        <v>185.69200000000001</v>
      </c>
      <c r="D60" s="15">
        <v>39.4</v>
      </c>
      <c r="E60" s="15">
        <v>96.236000000000004</v>
      </c>
      <c r="F60" s="15">
        <v>22.5</v>
      </c>
      <c r="G60" s="1">
        <f t="shared" si="6"/>
        <v>1.7511111111111111</v>
      </c>
      <c r="I60" s="15">
        <v>151.58699999999999</v>
      </c>
      <c r="J60" s="15">
        <v>41.4</v>
      </c>
      <c r="K60" s="15">
        <v>108.095</v>
      </c>
      <c r="L60" s="15">
        <v>19.8</v>
      </c>
      <c r="M60" s="1">
        <f t="shared" si="7"/>
        <v>2.0909090909090908</v>
      </c>
      <c r="N60" s="1"/>
      <c r="O60" s="15">
        <v>75.896000000000001</v>
      </c>
      <c r="P60" s="15">
        <v>54.8</v>
      </c>
      <c r="Q60" s="15">
        <v>148.18600000000001</v>
      </c>
      <c r="R60" s="15">
        <v>19.8</v>
      </c>
      <c r="S60" s="13">
        <f>P60/R60</f>
        <v>2.7676767676767673</v>
      </c>
      <c r="T60" s="13"/>
      <c r="U60" s="15">
        <v>114.331</v>
      </c>
      <c r="V60" s="18">
        <v>50.3</v>
      </c>
      <c r="W60" s="20">
        <v>144.19499999999999</v>
      </c>
      <c r="X60" s="20">
        <v>25.3</v>
      </c>
      <c r="Y60" s="13">
        <f t="shared" si="10"/>
        <v>1.9881422924901184</v>
      </c>
      <c r="Z60" s="13"/>
      <c r="AA60" s="20">
        <v>37.1</v>
      </c>
      <c r="AB60" s="20">
        <v>24</v>
      </c>
      <c r="AC60" s="1">
        <f t="shared" si="8"/>
        <v>1.5458333333333334</v>
      </c>
      <c r="AD60" s="15">
        <v>37.200000000000003</v>
      </c>
      <c r="AE60" s="15">
        <v>24.9</v>
      </c>
      <c r="AF60" s="1">
        <f t="shared" si="9"/>
        <v>1.493975903614458</v>
      </c>
    </row>
    <row r="61" spans="1:33" ht="15.75" customHeight="1" x14ac:dyDescent="0.25">
      <c r="C61" s="15">
        <v>151.61000000000001</v>
      </c>
      <c r="D61" s="15">
        <v>41.6</v>
      </c>
      <c r="E61" s="15">
        <v>97.12</v>
      </c>
      <c r="F61" s="15">
        <v>23.6</v>
      </c>
      <c r="G61" s="1">
        <f t="shared" si="6"/>
        <v>1.7627118644067796</v>
      </c>
      <c r="I61" s="15">
        <v>143.12899999999999</v>
      </c>
      <c r="J61" s="15">
        <v>42.8</v>
      </c>
      <c r="K61" s="15">
        <v>110</v>
      </c>
      <c r="L61" s="15">
        <v>22.5</v>
      </c>
      <c r="M61" s="1">
        <f t="shared" si="7"/>
        <v>1.902222222222222</v>
      </c>
      <c r="N61" s="1"/>
      <c r="O61" s="15">
        <v>68.094999999999999</v>
      </c>
      <c r="P61" s="15">
        <v>55.3</v>
      </c>
      <c r="Q61" s="15">
        <v>110.09099999999999</v>
      </c>
      <c r="R61" s="15">
        <v>24.8</v>
      </c>
      <c r="S61" s="13">
        <f>P61/R61</f>
        <v>2.229838709677419</v>
      </c>
      <c r="T61" s="13"/>
      <c r="U61" s="15">
        <v>143.83199999999999</v>
      </c>
      <c r="V61" s="18">
        <v>46.2</v>
      </c>
      <c r="W61" s="20">
        <v>139.32</v>
      </c>
      <c r="X61" s="20">
        <v>25.5</v>
      </c>
      <c r="Y61" s="13">
        <f t="shared" si="10"/>
        <v>1.8117647058823529</v>
      </c>
      <c r="Z61" s="13"/>
      <c r="AA61" s="20"/>
      <c r="AB61" s="20"/>
      <c r="AC61" s="1"/>
      <c r="AD61" s="15">
        <v>38.4</v>
      </c>
      <c r="AE61" s="15">
        <v>24.6</v>
      </c>
      <c r="AF61" s="1">
        <f t="shared" si="9"/>
        <v>1.5609756097560974</v>
      </c>
    </row>
    <row r="62" spans="1:33" ht="15.75" customHeight="1" x14ac:dyDescent="0.25">
      <c r="B62" s="7" t="s">
        <v>32</v>
      </c>
      <c r="C62" s="8" t="s">
        <v>33</v>
      </c>
      <c r="D62" s="9"/>
      <c r="E62" s="8" t="s">
        <v>34</v>
      </c>
      <c r="F62" s="9"/>
      <c r="G62" s="9"/>
      <c r="H62" s="10" t="s">
        <v>35</v>
      </c>
      <c r="I62" s="8" t="s">
        <v>33</v>
      </c>
      <c r="J62" s="9"/>
      <c r="K62" s="8" t="s">
        <v>34</v>
      </c>
      <c r="L62" s="9"/>
      <c r="M62" s="7"/>
      <c r="N62" s="7"/>
      <c r="O62" s="7" t="s">
        <v>36</v>
      </c>
      <c r="P62" s="8" t="s">
        <v>33</v>
      </c>
      <c r="Q62" s="8" t="s">
        <v>34</v>
      </c>
      <c r="R62" s="9"/>
      <c r="S62" s="7" t="s">
        <v>37</v>
      </c>
      <c r="T62" s="7"/>
      <c r="U62" s="8" t="s">
        <v>33</v>
      </c>
      <c r="V62" s="9"/>
      <c r="W62" s="8" t="s">
        <v>34</v>
      </c>
      <c r="X62" s="9"/>
      <c r="Y62" s="7" t="s">
        <v>38</v>
      </c>
      <c r="Z62" s="7"/>
      <c r="AA62" s="7" t="s">
        <v>39</v>
      </c>
      <c r="AB62" s="7" t="s">
        <v>34</v>
      </c>
      <c r="AC62" s="7" t="s">
        <v>38</v>
      </c>
      <c r="AD62" s="7" t="s">
        <v>40</v>
      </c>
      <c r="AE62" s="7" t="s">
        <v>34</v>
      </c>
      <c r="AF62" s="7" t="s">
        <v>41</v>
      </c>
      <c r="AG62" s="9"/>
    </row>
    <row r="63" spans="1:33" ht="15.75" customHeight="1" x14ac:dyDescent="0.25">
      <c r="A63" s="1" t="s">
        <v>31</v>
      </c>
      <c r="B63" s="8" t="s">
        <v>15</v>
      </c>
      <c r="C63" s="9">
        <v>223.22</v>
      </c>
      <c r="D63" s="9">
        <v>19.5</v>
      </c>
      <c r="E63" s="9">
        <v>133.696</v>
      </c>
      <c r="F63" s="9">
        <v>15.7</v>
      </c>
      <c r="G63" s="7">
        <f t="shared" ref="G63:G90" si="13">D63/F63</f>
        <v>1.2420382165605095</v>
      </c>
      <c r="I63" s="8">
        <v>261.49700000000001</v>
      </c>
      <c r="J63" s="11">
        <v>17.2</v>
      </c>
      <c r="K63" s="8">
        <v>156.00899999999999</v>
      </c>
      <c r="L63" s="11">
        <v>14</v>
      </c>
      <c r="M63" s="7">
        <f>J63/L63</f>
        <v>1.2285714285714284</v>
      </c>
      <c r="N63" s="7"/>
      <c r="O63" s="9">
        <v>125.986</v>
      </c>
      <c r="P63" s="9">
        <v>31.3</v>
      </c>
      <c r="Q63" s="9">
        <v>124.399</v>
      </c>
      <c r="R63" s="9">
        <v>13.3</v>
      </c>
      <c r="S63" s="12">
        <f t="shared" ref="S63:S77" si="14">P63/R63</f>
        <v>2.3533834586466167</v>
      </c>
      <c r="T63" s="12"/>
      <c r="U63" s="9">
        <v>116.735</v>
      </c>
      <c r="V63" s="9">
        <v>19.3</v>
      </c>
      <c r="W63" s="9">
        <v>189.66</v>
      </c>
      <c r="X63" s="9">
        <v>15.5</v>
      </c>
      <c r="Y63" s="12">
        <f>V63/X63</f>
        <v>1.2451612903225806</v>
      </c>
      <c r="Z63" s="12"/>
      <c r="AA63" s="9">
        <v>21</v>
      </c>
      <c r="AB63" s="9">
        <v>15.8</v>
      </c>
      <c r="AC63" s="12">
        <f>AA63/AB63</f>
        <v>1.3291139240506329</v>
      </c>
      <c r="AD63" s="9">
        <v>18.399999999999999</v>
      </c>
      <c r="AE63" s="9">
        <v>17.7</v>
      </c>
      <c r="AF63" s="12">
        <f>AD63/AE63</f>
        <v>1.03954802259887</v>
      </c>
      <c r="AG63" s="9"/>
    </row>
    <row r="64" spans="1:33" ht="15.75" customHeight="1" x14ac:dyDescent="0.25">
      <c r="A64" s="1" t="s">
        <v>16</v>
      </c>
      <c r="B64" s="9"/>
      <c r="C64" s="9">
        <v>204.898</v>
      </c>
      <c r="D64" s="9">
        <v>17.2</v>
      </c>
      <c r="E64" s="9">
        <v>138.54900000000001</v>
      </c>
      <c r="F64" s="9">
        <v>13.6</v>
      </c>
      <c r="G64" s="7">
        <f t="shared" si="13"/>
        <v>1.2647058823529411</v>
      </c>
      <c r="I64" s="9">
        <v>169.56899999999999</v>
      </c>
      <c r="J64" s="9">
        <v>18.899999999999999</v>
      </c>
      <c r="K64" s="9">
        <v>139.45599999999999</v>
      </c>
      <c r="L64" s="9">
        <v>13.5</v>
      </c>
      <c r="M64" s="7">
        <f t="shared" ref="M64:M90" si="15">J64/L64</f>
        <v>1.4</v>
      </c>
      <c r="N64" s="7"/>
      <c r="O64" s="14">
        <v>103.22499999999999</v>
      </c>
      <c r="P64" s="14">
        <v>40</v>
      </c>
      <c r="Q64" s="14">
        <v>170.61199999999999</v>
      </c>
      <c r="R64" s="14">
        <v>13</v>
      </c>
      <c r="S64" s="12">
        <f t="shared" si="14"/>
        <v>3.0769230769230771</v>
      </c>
      <c r="T64" s="12"/>
      <c r="U64" s="9">
        <v>116.68899999999999</v>
      </c>
      <c r="V64" s="9">
        <v>42.6</v>
      </c>
      <c r="W64" s="9">
        <v>183.946</v>
      </c>
      <c r="X64" s="9">
        <v>13.7</v>
      </c>
      <c r="Y64" s="12">
        <f>V64/X64</f>
        <v>3.1094890510948909</v>
      </c>
      <c r="Z64" s="12"/>
      <c r="AA64" s="9">
        <v>22.1</v>
      </c>
      <c r="AB64" s="9">
        <v>17.600000000000001</v>
      </c>
      <c r="AC64" s="12">
        <f t="shared" ref="AC64:AC90" si="16">AA64/AB64</f>
        <v>1.2556818181818181</v>
      </c>
      <c r="AD64" s="9">
        <v>19</v>
      </c>
      <c r="AE64" s="9">
        <v>18.399999999999999</v>
      </c>
      <c r="AF64" s="12">
        <f t="shared" ref="AF64:AF90" si="17">AD64/AE64</f>
        <v>1.0326086956521741</v>
      </c>
      <c r="AG64" s="9"/>
    </row>
    <row r="65" spans="2:33" ht="15.75" customHeight="1" x14ac:dyDescent="0.25">
      <c r="B65" s="8" t="s">
        <v>17</v>
      </c>
      <c r="C65" s="9">
        <v>276.50799999999998</v>
      </c>
      <c r="D65" s="9">
        <v>27.6</v>
      </c>
      <c r="E65" s="9">
        <v>243.31100000000001</v>
      </c>
      <c r="F65" s="9">
        <v>14.8</v>
      </c>
      <c r="G65" s="7">
        <f t="shared" si="13"/>
        <v>1.8648648648648649</v>
      </c>
      <c r="I65" s="9">
        <v>212.245</v>
      </c>
      <c r="J65" s="9">
        <v>24.8</v>
      </c>
      <c r="K65" s="9">
        <v>206.57599999999999</v>
      </c>
      <c r="L65" s="9">
        <v>11.1</v>
      </c>
      <c r="M65" s="7">
        <f t="shared" si="15"/>
        <v>2.2342342342342345</v>
      </c>
      <c r="N65" s="7"/>
      <c r="O65" s="9">
        <v>229.79599999999999</v>
      </c>
      <c r="P65" s="9">
        <v>36.5</v>
      </c>
      <c r="Q65" s="9">
        <v>184.26400000000001</v>
      </c>
      <c r="R65" s="9">
        <v>10.9</v>
      </c>
      <c r="S65" s="12">
        <f t="shared" si="14"/>
        <v>3.3486238532110089</v>
      </c>
      <c r="T65" s="12"/>
      <c r="U65" s="9">
        <v>219.864</v>
      </c>
      <c r="V65" s="14">
        <v>39.6</v>
      </c>
      <c r="W65" s="9">
        <v>249.297</v>
      </c>
      <c r="X65" s="9">
        <v>15</v>
      </c>
      <c r="Y65" s="12">
        <f t="shared" ref="Y65:Y90" si="18">V65/X65</f>
        <v>2.64</v>
      </c>
      <c r="Z65" s="12"/>
      <c r="AA65" s="9">
        <v>21.9</v>
      </c>
      <c r="AB65" s="9">
        <v>10.4</v>
      </c>
      <c r="AC65" s="12">
        <f t="shared" si="16"/>
        <v>2.1057692307692304</v>
      </c>
      <c r="AD65" s="9">
        <v>17.899999999999999</v>
      </c>
      <c r="AE65" s="9">
        <v>14.2</v>
      </c>
      <c r="AF65" s="12">
        <f t="shared" si="17"/>
        <v>1.26056338028169</v>
      </c>
      <c r="AG65" s="9"/>
    </row>
    <row r="66" spans="2:33" ht="15.75" customHeight="1" x14ac:dyDescent="0.25">
      <c r="B66" s="9"/>
      <c r="C66" s="9">
        <v>243.85499999999999</v>
      </c>
      <c r="D66" s="9">
        <v>224</v>
      </c>
      <c r="E66" s="9">
        <v>181.179</v>
      </c>
      <c r="F66" s="9">
        <v>8.8000000000000007</v>
      </c>
      <c r="G66" s="7">
        <f t="shared" si="13"/>
        <v>25.454545454545453</v>
      </c>
      <c r="I66" s="9">
        <v>237.05199999999999</v>
      </c>
      <c r="J66" s="9">
        <v>23.3</v>
      </c>
      <c r="K66" s="9">
        <v>172.834</v>
      </c>
      <c r="L66" s="9">
        <v>10.1</v>
      </c>
      <c r="M66" s="7">
        <f t="shared" si="15"/>
        <v>2.3069306930693072</v>
      </c>
      <c r="N66" s="7"/>
      <c r="O66" s="9">
        <v>198.77600000000001</v>
      </c>
      <c r="P66" s="9">
        <v>34.9</v>
      </c>
      <c r="Q66" s="9">
        <v>206.16800000000001</v>
      </c>
      <c r="R66" s="9">
        <v>10.8</v>
      </c>
      <c r="S66" s="12">
        <f t="shared" si="14"/>
        <v>3.231481481481481</v>
      </c>
      <c r="T66" s="12"/>
      <c r="U66" s="9">
        <v>193.83199999999999</v>
      </c>
      <c r="V66" s="9">
        <v>35.200000000000003</v>
      </c>
      <c r="W66" s="9">
        <v>222.22200000000001</v>
      </c>
      <c r="X66" s="9">
        <v>12.1</v>
      </c>
      <c r="Y66" s="12">
        <f t="shared" si="18"/>
        <v>2.9090909090909096</v>
      </c>
      <c r="Z66" s="12"/>
      <c r="AA66" s="9">
        <v>24.3</v>
      </c>
      <c r="AB66" s="9">
        <v>14.5</v>
      </c>
      <c r="AC66" s="12">
        <f t="shared" si="16"/>
        <v>1.6758620689655173</v>
      </c>
      <c r="AD66" s="9">
        <v>17</v>
      </c>
      <c r="AE66" s="9">
        <v>11.8</v>
      </c>
      <c r="AF66" s="12">
        <f t="shared" si="17"/>
        <v>1.4406779661016949</v>
      </c>
      <c r="AG66" s="9"/>
    </row>
    <row r="67" spans="2:33" ht="15.75" customHeight="1" x14ac:dyDescent="0.25">
      <c r="B67" s="8" t="s">
        <v>18</v>
      </c>
      <c r="C67">
        <v>204.626</v>
      </c>
      <c r="D67" s="9">
        <v>26.3</v>
      </c>
      <c r="E67" s="9">
        <v>143.31100000000001</v>
      </c>
      <c r="F67" s="9">
        <v>14.5</v>
      </c>
      <c r="G67" s="7">
        <f t="shared" si="13"/>
        <v>1.8137931034482759</v>
      </c>
      <c r="I67" s="8">
        <v>202.857</v>
      </c>
      <c r="J67" s="9">
        <v>26.1</v>
      </c>
      <c r="K67" s="9">
        <v>177.46</v>
      </c>
      <c r="L67" s="9">
        <v>14.5</v>
      </c>
      <c r="M67" s="7">
        <f t="shared" si="15"/>
        <v>1.8</v>
      </c>
      <c r="N67" s="7"/>
      <c r="O67" s="9">
        <v>108.027</v>
      </c>
      <c r="P67" s="9">
        <v>40.799999999999997</v>
      </c>
      <c r="Q67" s="9">
        <v>191.61</v>
      </c>
      <c r="R67" s="9">
        <v>16.2</v>
      </c>
      <c r="S67" s="12">
        <f t="shared" si="14"/>
        <v>2.5185185185185186</v>
      </c>
      <c r="T67" s="12"/>
      <c r="U67" s="9">
        <v>150.79400000000001</v>
      </c>
      <c r="V67" s="9">
        <v>36.200000000000003</v>
      </c>
      <c r="W67" s="9">
        <v>236.327</v>
      </c>
      <c r="X67" s="9">
        <v>14.9</v>
      </c>
      <c r="Y67" s="12">
        <f t="shared" si="18"/>
        <v>2.4295302013422821</v>
      </c>
      <c r="Z67" s="12"/>
      <c r="AA67" s="9">
        <v>25.8</v>
      </c>
      <c r="AB67" s="9">
        <v>11.1</v>
      </c>
      <c r="AC67" s="12">
        <f t="shared" si="16"/>
        <v>2.3243243243243246</v>
      </c>
      <c r="AD67" s="9">
        <v>27.3</v>
      </c>
      <c r="AE67" s="9">
        <v>12.6</v>
      </c>
      <c r="AF67" s="12">
        <f t="shared" si="17"/>
        <v>2.166666666666667</v>
      </c>
      <c r="AG67" s="9"/>
    </row>
    <row r="68" spans="2:33" ht="15.75" customHeight="1" x14ac:dyDescent="0.25">
      <c r="B68" s="9"/>
      <c r="C68" s="9">
        <v>191.47399999999999</v>
      </c>
      <c r="D68" s="9">
        <v>25.4</v>
      </c>
      <c r="E68" s="9">
        <v>193.56</v>
      </c>
      <c r="F68" s="9">
        <v>14.3</v>
      </c>
      <c r="G68" s="7">
        <f t="shared" si="13"/>
        <v>1.776223776223776</v>
      </c>
      <c r="I68" s="9">
        <v>162.94800000000001</v>
      </c>
      <c r="J68" s="9">
        <v>26.8</v>
      </c>
      <c r="K68" s="9">
        <v>173.24299999999999</v>
      </c>
      <c r="L68" s="9">
        <v>13.5</v>
      </c>
      <c r="M68" s="7">
        <f t="shared" si="15"/>
        <v>1.9851851851851852</v>
      </c>
      <c r="N68" s="7"/>
      <c r="O68" s="9">
        <v>143.673</v>
      </c>
      <c r="P68" s="9">
        <v>37.1</v>
      </c>
      <c r="Q68" s="9">
        <v>208.209</v>
      </c>
      <c r="R68" s="9">
        <v>15</v>
      </c>
      <c r="S68" s="12">
        <f t="shared" si="14"/>
        <v>2.4733333333333336</v>
      </c>
      <c r="T68" s="12"/>
      <c r="U68" s="9">
        <v>190.61199999999999</v>
      </c>
      <c r="V68" s="9">
        <v>37.799999999999997</v>
      </c>
      <c r="W68" s="9">
        <v>218.59399999999999</v>
      </c>
      <c r="X68" s="9">
        <v>12.7</v>
      </c>
      <c r="Y68" s="12">
        <f t="shared" si="18"/>
        <v>2.9763779527559056</v>
      </c>
      <c r="Z68" s="12"/>
      <c r="AA68" s="9">
        <v>31.6</v>
      </c>
      <c r="AB68" s="9">
        <v>13.3</v>
      </c>
      <c r="AC68" s="12">
        <f t="shared" si="16"/>
        <v>2.3759398496240602</v>
      </c>
      <c r="AD68" s="9">
        <v>21</v>
      </c>
      <c r="AE68" s="9">
        <v>11.9</v>
      </c>
      <c r="AF68" s="12">
        <f t="shared" si="17"/>
        <v>1.7647058823529411</v>
      </c>
      <c r="AG68" s="9"/>
    </row>
    <row r="69" spans="2:33" ht="15.75" customHeight="1" x14ac:dyDescent="0.25">
      <c r="B69" s="8" t="s">
        <v>19</v>
      </c>
      <c r="C69" s="9">
        <v>201.36099999999999</v>
      </c>
      <c r="D69" s="9">
        <v>18.100000000000001</v>
      </c>
      <c r="E69" s="9">
        <v>157.77799999999999</v>
      </c>
      <c r="F69" s="9">
        <v>12.8</v>
      </c>
      <c r="G69" s="7">
        <f t="shared" si="13"/>
        <v>1.4140625</v>
      </c>
      <c r="I69" s="9">
        <v>196.37200000000001</v>
      </c>
      <c r="J69" s="9">
        <v>24.3</v>
      </c>
      <c r="K69" s="9">
        <v>177.46</v>
      </c>
      <c r="L69" s="9">
        <v>12.8</v>
      </c>
      <c r="M69" s="7">
        <f t="shared" si="15"/>
        <v>1.8984375</v>
      </c>
      <c r="N69" s="7"/>
      <c r="O69" s="9">
        <v>484.08199999999999</v>
      </c>
      <c r="P69" s="9">
        <v>33.6</v>
      </c>
      <c r="Q69" s="9">
        <v>195.32900000000001</v>
      </c>
      <c r="R69" s="9">
        <v>11.5</v>
      </c>
      <c r="S69" s="12">
        <f t="shared" si="14"/>
        <v>2.9217391304347826</v>
      </c>
      <c r="T69" s="12"/>
      <c r="U69" s="9">
        <v>188.61699999999999</v>
      </c>
      <c r="V69" s="9">
        <v>37.5</v>
      </c>
      <c r="W69" s="9">
        <v>205.89599999999999</v>
      </c>
      <c r="X69" s="9">
        <v>20.100000000000001</v>
      </c>
      <c r="Y69" s="12">
        <f t="shared" si="18"/>
        <v>1.8656716417910446</v>
      </c>
      <c r="Z69" s="12"/>
      <c r="AA69" s="9">
        <v>29.7</v>
      </c>
      <c r="AB69" s="9">
        <v>17.3</v>
      </c>
      <c r="AC69" s="12">
        <f t="shared" si="16"/>
        <v>1.7167630057803467</v>
      </c>
      <c r="AD69" s="9">
        <v>16.399999999999999</v>
      </c>
      <c r="AE69" s="9">
        <v>18.399999999999999</v>
      </c>
      <c r="AF69" s="12">
        <f t="shared" si="17"/>
        <v>0.89130434782608692</v>
      </c>
      <c r="AG69" s="9"/>
    </row>
    <row r="70" spans="2:33" ht="15.75" customHeight="1" x14ac:dyDescent="0.25">
      <c r="B70" s="9"/>
      <c r="C70" s="9">
        <v>261.76900000000001</v>
      </c>
      <c r="D70" s="9">
        <v>17</v>
      </c>
      <c r="E70" s="9">
        <v>148.61699999999999</v>
      </c>
      <c r="F70" s="9">
        <v>10.1</v>
      </c>
      <c r="G70" s="7">
        <f t="shared" si="13"/>
        <v>1.6831683168316833</v>
      </c>
      <c r="I70" s="9">
        <v>223.53700000000001</v>
      </c>
      <c r="J70" s="9">
        <v>21.9</v>
      </c>
      <c r="K70" s="9">
        <v>184.12700000000001</v>
      </c>
      <c r="L70" s="9">
        <v>10.5</v>
      </c>
      <c r="M70" s="7">
        <f t="shared" si="15"/>
        <v>2.0857142857142854</v>
      </c>
      <c r="N70" s="7"/>
      <c r="O70" s="9">
        <v>187.93700000000001</v>
      </c>
      <c r="P70" s="9">
        <v>37</v>
      </c>
      <c r="Q70" s="9">
        <v>127.574</v>
      </c>
      <c r="R70" s="9">
        <v>11.1</v>
      </c>
      <c r="S70" s="12">
        <f t="shared" si="14"/>
        <v>3.3333333333333335</v>
      </c>
      <c r="T70" s="12"/>
      <c r="U70" s="9">
        <v>210.97499999999999</v>
      </c>
      <c r="V70" s="9">
        <v>37.299999999999997</v>
      </c>
      <c r="W70" s="9">
        <v>191.88200000000001</v>
      </c>
      <c r="X70" s="9">
        <v>10.6</v>
      </c>
      <c r="Y70" s="12">
        <f t="shared" si="18"/>
        <v>3.5188679245283017</v>
      </c>
      <c r="Z70" s="12"/>
      <c r="AA70" s="9">
        <v>33.299999999999997</v>
      </c>
      <c r="AB70" s="9">
        <v>15.5</v>
      </c>
      <c r="AC70" s="12">
        <f t="shared" si="16"/>
        <v>2.1483870967741932</v>
      </c>
      <c r="AD70" s="9">
        <v>17.399999999999999</v>
      </c>
      <c r="AE70" s="9">
        <v>12.7</v>
      </c>
      <c r="AF70" s="12">
        <f t="shared" si="17"/>
        <v>1.3700787401574803</v>
      </c>
      <c r="AG70" s="9"/>
    </row>
    <row r="71" spans="2:33" ht="15.75" customHeight="1" x14ac:dyDescent="0.25">
      <c r="B71" s="8" t="s">
        <v>20</v>
      </c>
      <c r="C71" s="9">
        <v>263.89999999999998</v>
      </c>
      <c r="D71" s="9">
        <v>22.9</v>
      </c>
      <c r="E71" s="9">
        <v>118.54900000000001</v>
      </c>
      <c r="F71" s="9">
        <v>9.9</v>
      </c>
      <c r="G71" s="7">
        <f t="shared" si="13"/>
        <v>2.3131313131313127</v>
      </c>
      <c r="I71" s="9">
        <v>210.61199999999999</v>
      </c>
      <c r="J71" s="9">
        <v>18.3</v>
      </c>
      <c r="K71" s="9">
        <v>123.31100000000001</v>
      </c>
      <c r="L71" s="9">
        <v>9.1</v>
      </c>
      <c r="M71" s="7">
        <f t="shared" si="15"/>
        <v>2.0109890109890109</v>
      </c>
      <c r="N71" s="7"/>
      <c r="O71" s="9">
        <v>103.084</v>
      </c>
      <c r="P71" s="9">
        <v>24.8</v>
      </c>
      <c r="Q71" s="9">
        <v>182.13200000000001</v>
      </c>
      <c r="R71" s="9">
        <v>7.5</v>
      </c>
      <c r="S71" s="12">
        <f t="shared" si="14"/>
        <v>3.3066666666666666</v>
      </c>
      <c r="T71" s="12"/>
      <c r="U71" s="9">
        <v>212.744</v>
      </c>
      <c r="V71" s="9">
        <v>31.4</v>
      </c>
      <c r="W71" s="9">
        <v>166.39500000000001</v>
      </c>
      <c r="X71" s="9">
        <v>15</v>
      </c>
      <c r="Y71" s="12">
        <f t="shared" si="18"/>
        <v>2.0933333333333333</v>
      </c>
      <c r="Z71" s="12"/>
      <c r="AA71" s="9">
        <v>26.4</v>
      </c>
      <c r="AB71" s="9">
        <v>15.8</v>
      </c>
      <c r="AC71" s="12">
        <f t="shared" si="16"/>
        <v>1.6708860759493669</v>
      </c>
      <c r="AD71" s="9">
        <v>17.100000000000001</v>
      </c>
      <c r="AE71" s="9">
        <v>15.4</v>
      </c>
      <c r="AF71" s="12">
        <f t="shared" si="17"/>
        <v>1.1103896103896105</v>
      </c>
      <c r="AG71" s="9"/>
    </row>
    <row r="72" spans="2:33" ht="15.75" customHeight="1" x14ac:dyDescent="0.25">
      <c r="B72" s="9"/>
      <c r="C72" s="9">
        <v>185.351</v>
      </c>
      <c r="D72" s="9">
        <v>22.7</v>
      </c>
      <c r="E72" s="9">
        <v>132.69800000000001</v>
      </c>
      <c r="F72" s="9">
        <v>8.5</v>
      </c>
      <c r="G72" s="7">
        <f t="shared" si="13"/>
        <v>2.6705882352941175</v>
      </c>
      <c r="I72" s="9">
        <v>189.02500000000001</v>
      </c>
      <c r="J72" s="9">
        <v>15.7</v>
      </c>
      <c r="K72" s="9">
        <v>130.476</v>
      </c>
      <c r="L72" s="9">
        <v>7.4</v>
      </c>
      <c r="M72" s="7">
        <f t="shared" si="15"/>
        <v>2.1216216216216215</v>
      </c>
      <c r="N72" s="7"/>
      <c r="O72" s="9">
        <v>199.36500000000001</v>
      </c>
      <c r="P72" s="9">
        <v>32.5</v>
      </c>
      <c r="Q72" s="9">
        <v>177.41499999999999</v>
      </c>
      <c r="R72" s="9">
        <v>8.3000000000000007</v>
      </c>
      <c r="S72" s="12">
        <f t="shared" si="14"/>
        <v>3.9156626506024095</v>
      </c>
      <c r="T72" s="12"/>
      <c r="U72" s="9">
        <v>13.696</v>
      </c>
      <c r="V72" s="9">
        <v>32.700000000000003</v>
      </c>
      <c r="W72" s="9">
        <v>166.39500000000001</v>
      </c>
      <c r="X72" s="9">
        <v>10.4</v>
      </c>
      <c r="Y72" s="12">
        <f t="shared" si="18"/>
        <v>3.1442307692307696</v>
      </c>
      <c r="Z72" s="12"/>
      <c r="AA72" s="9">
        <v>30</v>
      </c>
      <c r="AB72" s="9">
        <v>12.2</v>
      </c>
      <c r="AC72" s="12">
        <f t="shared" si="16"/>
        <v>2.459016393442623</v>
      </c>
      <c r="AD72" s="9">
        <v>16.100000000000001</v>
      </c>
      <c r="AE72" s="9">
        <v>13.4</v>
      </c>
      <c r="AF72" s="12">
        <f t="shared" si="17"/>
        <v>1.2014925373134329</v>
      </c>
      <c r="AG72" s="9"/>
    </row>
    <row r="73" spans="2:33" ht="15.75" customHeight="1" x14ac:dyDescent="0.25">
      <c r="B73" s="8" t="s">
        <v>21</v>
      </c>
      <c r="C73" s="9">
        <v>216.553</v>
      </c>
      <c r="D73" s="9">
        <v>31.9</v>
      </c>
      <c r="E73" s="9">
        <v>104.354</v>
      </c>
      <c r="F73" s="9">
        <v>14</v>
      </c>
      <c r="G73" s="7">
        <f t="shared" si="13"/>
        <v>2.2785714285714285</v>
      </c>
      <c r="I73" s="9">
        <v>232.245</v>
      </c>
      <c r="J73" s="9">
        <v>28.5</v>
      </c>
      <c r="K73" s="9">
        <v>106.93899999999999</v>
      </c>
      <c r="L73" s="9">
        <v>8.6999999999999993</v>
      </c>
      <c r="M73" s="7">
        <f t="shared" si="15"/>
        <v>3.2758620689655173</v>
      </c>
      <c r="N73" s="7"/>
      <c r="O73" s="9">
        <v>189.751</v>
      </c>
      <c r="P73" s="9">
        <v>36.1</v>
      </c>
      <c r="Q73" s="9">
        <v>127.846</v>
      </c>
      <c r="R73" s="9">
        <v>15</v>
      </c>
      <c r="S73" s="12">
        <f t="shared" si="14"/>
        <v>2.4066666666666667</v>
      </c>
      <c r="T73" s="12"/>
      <c r="U73" s="9">
        <v>176.916</v>
      </c>
      <c r="V73" s="9">
        <v>38.700000000000003</v>
      </c>
      <c r="W73" s="9">
        <v>142.041</v>
      </c>
      <c r="X73" s="9">
        <v>16</v>
      </c>
      <c r="Y73" s="12">
        <f t="shared" si="18"/>
        <v>2.4187500000000002</v>
      </c>
      <c r="Z73" s="12"/>
      <c r="AA73" s="9">
        <v>32.4</v>
      </c>
      <c r="AB73" s="9">
        <v>17.5</v>
      </c>
      <c r="AC73" s="12">
        <f t="shared" si="16"/>
        <v>1.8514285714285714</v>
      </c>
      <c r="AD73" s="9">
        <v>28.4</v>
      </c>
      <c r="AE73" s="9">
        <v>13.3</v>
      </c>
      <c r="AF73" s="12">
        <f t="shared" si="17"/>
        <v>2.1353383458646613</v>
      </c>
      <c r="AG73" s="9"/>
    </row>
    <row r="74" spans="2:33" ht="15.75" customHeight="1" x14ac:dyDescent="0.25">
      <c r="B74" s="9"/>
      <c r="C74" s="9">
        <v>192.33600000000001</v>
      </c>
      <c r="D74" s="9">
        <v>30.9</v>
      </c>
      <c r="E74" s="9">
        <v>121.95</v>
      </c>
      <c r="F74" s="9">
        <v>11.2</v>
      </c>
      <c r="G74" s="7">
        <f t="shared" si="13"/>
        <v>2.7589285714285716</v>
      </c>
      <c r="I74" s="9">
        <v>218.36699999999999</v>
      </c>
      <c r="J74" s="9">
        <v>27.8</v>
      </c>
      <c r="K74" s="9">
        <v>111.29300000000001</v>
      </c>
      <c r="L74" s="9">
        <v>11.2</v>
      </c>
      <c r="M74" s="7">
        <f t="shared" si="15"/>
        <v>2.4821428571428572</v>
      </c>
      <c r="N74" s="7"/>
      <c r="O74" s="9">
        <v>160.726</v>
      </c>
      <c r="P74" s="9">
        <v>39.299999999999997</v>
      </c>
      <c r="Q74" s="9">
        <v>108.345</v>
      </c>
      <c r="R74" s="9">
        <v>10.1</v>
      </c>
      <c r="S74" s="12">
        <f t="shared" si="14"/>
        <v>3.891089108910891</v>
      </c>
      <c r="T74" s="12"/>
      <c r="U74" s="9">
        <v>138.27699999999999</v>
      </c>
      <c r="V74" s="9">
        <v>38.700000000000003</v>
      </c>
      <c r="W74" s="9">
        <v>152.29</v>
      </c>
      <c r="X74" s="9">
        <v>16.3</v>
      </c>
      <c r="Y74" s="12">
        <f t="shared" si="18"/>
        <v>2.3742331288343559</v>
      </c>
      <c r="Z74" s="12"/>
      <c r="AA74" s="9">
        <v>30.6</v>
      </c>
      <c r="AB74" s="9">
        <v>11.2</v>
      </c>
      <c r="AC74" s="12">
        <f t="shared" si="16"/>
        <v>2.7321428571428577</v>
      </c>
      <c r="AD74" s="9">
        <v>25.5</v>
      </c>
      <c r="AE74" s="9">
        <v>12.9</v>
      </c>
      <c r="AF74" s="12">
        <f t="shared" si="17"/>
        <v>1.9767441860465116</v>
      </c>
      <c r="AG74" s="9"/>
    </row>
    <row r="75" spans="2:33" ht="15.75" customHeight="1" x14ac:dyDescent="0.25">
      <c r="B75" s="8" t="s">
        <v>22</v>
      </c>
      <c r="C75" s="9">
        <v>167.029</v>
      </c>
      <c r="D75" s="9">
        <v>39.9</v>
      </c>
      <c r="E75" s="9">
        <v>72.290000000000006</v>
      </c>
      <c r="F75" s="9">
        <v>11.8</v>
      </c>
      <c r="G75" s="7">
        <f t="shared" si="13"/>
        <v>3.3813559322033897</v>
      </c>
      <c r="I75" s="9">
        <v>259.36500000000001</v>
      </c>
      <c r="J75" s="9">
        <v>32.4</v>
      </c>
      <c r="K75" s="9">
        <v>77.596000000000004</v>
      </c>
      <c r="L75" s="9">
        <v>13.4</v>
      </c>
      <c r="M75" s="7">
        <f t="shared" si="15"/>
        <v>2.4179104477611939</v>
      </c>
      <c r="N75" s="7"/>
      <c r="O75" s="9">
        <v>160.09100000000001</v>
      </c>
      <c r="P75" s="9">
        <v>42.3</v>
      </c>
      <c r="Q75" s="9">
        <v>63.854999999999997</v>
      </c>
      <c r="R75" s="9">
        <v>15.9</v>
      </c>
      <c r="S75" s="12">
        <f t="shared" si="14"/>
        <v>2.6603773584905657</v>
      </c>
      <c r="T75" s="12"/>
      <c r="U75" s="9">
        <v>184.30799999999999</v>
      </c>
      <c r="V75" s="9">
        <v>42.4</v>
      </c>
      <c r="W75" s="9">
        <v>109.38800000000001</v>
      </c>
      <c r="X75" s="9">
        <v>11.1</v>
      </c>
      <c r="Y75" s="12">
        <f t="shared" si="18"/>
        <v>3.8198198198198199</v>
      </c>
      <c r="Z75" s="12"/>
      <c r="AA75" s="9">
        <v>26.6</v>
      </c>
      <c r="AB75" s="9">
        <v>15.6</v>
      </c>
      <c r="AC75" s="12">
        <f t="shared" si="16"/>
        <v>1.7051282051282053</v>
      </c>
      <c r="AD75" s="9">
        <v>27.4</v>
      </c>
      <c r="AE75" s="9">
        <v>10.199999999999999</v>
      </c>
      <c r="AF75" s="12">
        <f t="shared" si="17"/>
        <v>2.6862745098039218</v>
      </c>
      <c r="AG75" s="9"/>
    </row>
    <row r="76" spans="2:33" ht="15.75" customHeight="1" x14ac:dyDescent="0.25">
      <c r="B76" s="9"/>
      <c r="C76" s="9">
        <v>123.265</v>
      </c>
      <c r="D76" s="9">
        <v>42.2</v>
      </c>
      <c r="E76" s="9">
        <v>101.995</v>
      </c>
      <c r="F76" s="9">
        <v>6.4</v>
      </c>
      <c r="G76" s="7">
        <f t="shared" si="13"/>
        <v>6.59375</v>
      </c>
      <c r="I76" s="9">
        <v>235.238</v>
      </c>
      <c r="J76" s="9">
        <v>28.9</v>
      </c>
      <c r="K76" s="9">
        <v>77.37</v>
      </c>
      <c r="L76" s="9">
        <v>8.8000000000000007</v>
      </c>
      <c r="M76" s="7">
        <f t="shared" si="15"/>
        <v>3.2840909090909087</v>
      </c>
      <c r="N76" s="7"/>
      <c r="O76" s="9">
        <v>117.37</v>
      </c>
      <c r="P76" s="9">
        <v>47.4</v>
      </c>
      <c r="Q76" s="9">
        <v>71.882000000000005</v>
      </c>
      <c r="R76" s="9">
        <v>21.1</v>
      </c>
      <c r="S76" s="12">
        <f t="shared" si="14"/>
        <v>2.2464454976303316</v>
      </c>
      <c r="T76" s="12"/>
      <c r="U76" s="9">
        <v>95.147000000000006</v>
      </c>
      <c r="V76" s="9">
        <v>48.7</v>
      </c>
      <c r="W76" s="9">
        <v>150.93</v>
      </c>
      <c r="X76" s="9">
        <v>9.4</v>
      </c>
      <c r="Y76" s="12">
        <f t="shared" si="18"/>
        <v>5.1808510638297873</v>
      </c>
      <c r="Z76" s="12"/>
      <c r="AA76" s="9">
        <v>28.8</v>
      </c>
      <c r="AB76" s="9">
        <v>13.7</v>
      </c>
      <c r="AC76" s="12">
        <f t="shared" si="16"/>
        <v>2.1021897810218979</v>
      </c>
      <c r="AD76" s="9">
        <v>28.9</v>
      </c>
      <c r="AE76" s="9">
        <v>9.1</v>
      </c>
      <c r="AF76" s="12">
        <f t="shared" si="17"/>
        <v>3.1758241758241756</v>
      </c>
      <c r="AG76" s="9"/>
    </row>
    <row r="77" spans="2:33" ht="15.75" customHeight="1" x14ac:dyDescent="0.25">
      <c r="B77" s="8" t="s">
        <v>23</v>
      </c>
      <c r="C77" s="9">
        <v>227.392</v>
      </c>
      <c r="D77" s="9">
        <v>39.200000000000003</v>
      </c>
      <c r="E77" s="9">
        <v>150.06800000000001</v>
      </c>
      <c r="F77" s="9">
        <v>7.7</v>
      </c>
      <c r="G77" s="7">
        <f t="shared" si="13"/>
        <v>5.0909090909090908</v>
      </c>
      <c r="I77" s="9">
        <v>231.11099999999999</v>
      </c>
      <c r="J77" s="9">
        <v>32.6</v>
      </c>
      <c r="K77" s="9">
        <v>198.095</v>
      </c>
      <c r="L77" s="9">
        <v>10.199999999999999</v>
      </c>
      <c r="M77" s="7">
        <f t="shared" si="15"/>
        <v>3.1960784313725492</v>
      </c>
      <c r="N77" s="7"/>
      <c r="O77" s="9">
        <v>100.771</v>
      </c>
      <c r="P77" s="9">
        <v>40.299999999999997</v>
      </c>
      <c r="Q77" s="9">
        <v>207.982</v>
      </c>
      <c r="R77" s="9">
        <v>9.9</v>
      </c>
      <c r="S77" s="12">
        <f t="shared" si="14"/>
        <v>4.0707070707070701</v>
      </c>
      <c r="T77" s="12"/>
      <c r="U77" s="9">
        <v>168.39</v>
      </c>
      <c r="V77" s="9">
        <v>41.5</v>
      </c>
      <c r="W77" s="9">
        <v>229.977</v>
      </c>
      <c r="X77" s="9">
        <v>12.2</v>
      </c>
      <c r="Y77" s="12">
        <f t="shared" si="18"/>
        <v>3.4016393442622954</v>
      </c>
      <c r="Z77" s="12"/>
      <c r="AA77" s="9">
        <v>36.1</v>
      </c>
      <c r="AB77" s="9">
        <v>13.5</v>
      </c>
      <c r="AC77" s="12">
        <f t="shared" si="16"/>
        <v>2.674074074074074</v>
      </c>
      <c r="AD77" s="9">
        <v>34.200000000000003</v>
      </c>
      <c r="AE77" s="9">
        <v>13.3</v>
      </c>
      <c r="AF77" s="12">
        <f t="shared" si="17"/>
        <v>2.5714285714285716</v>
      </c>
      <c r="AG77" s="9"/>
    </row>
    <row r="78" spans="2:33" ht="15.75" customHeight="1" x14ac:dyDescent="0.25">
      <c r="B78" s="9"/>
      <c r="C78" s="9">
        <v>141.995</v>
      </c>
      <c r="D78" s="9">
        <v>35.5</v>
      </c>
      <c r="E78" s="9">
        <v>176.1</v>
      </c>
      <c r="F78" s="9">
        <v>8.6</v>
      </c>
      <c r="G78" s="7">
        <f t="shared" si="13"/>
        <v>4.1279069767441863</v>
      </c>
      <c r="I78" s="9">
        <v>218.23099999999999</v>
      </c>
      <c r="J78" s="9">
        <v>30.5</v>
      </c>
      <c r="K78" s="9">
        <v>184.85300000000001</v>
      </c>
      <c r="L78" s="9">
        <v>9.9</v>
      </c>
      <c r="M78" s="7">
        <f t="shared" si="15"/>
        <v>3.0808080808080809</v>
      </c>
      <c r="N78" s="7"/>
      <c r="O78" s="9">
        <v>126.304</v>
      </c>
      <c r="P78" s="9">
        <v>38</v>
      </c>
      <c r="Q78" s="9">
        <v>196.87100000000001</v>
      </c>
      <c r="R78" s="9">
        <v>10.4</v>
      </c>
      <c r="S78" s="12">
        <f>V78/X78</f>
        <v>4.0458715596330279</v>
      </c>
      <c r="T78" s="12"/>
      <c r="U78" s="9">
        <v>125.261</v>
      </c>
      <c r="V78" s="9">
        <v>44.1</v>
      </c>
      <c r="W78" s="9">
        <v>249.751</v>
      </c>
      <c r="X78" s="9">
        <v>10.9</v>
      </c>
      <c r="Y78" s="12">
        <f t="shared" si="18"/>
        <v>4.0458715596330279</v>
      </c>
      <c r="Z78" s="12"/>
      <c r="AA78" s="9">
        <v>34</v>
      </c>
      <c r="AB78" s="9">
        <v>12.7</v>
      </c>
      <c r="AC78" s="12">
        <f t="shared" si="16"/>
        <v>2.6771653543307088</v>
      </c>
      <c r="AD78" s="9">
        <v>34.299999999999997</v>
      </c>
      <c r="AE78" s="9">
        <v>11.4</v>
      </c>
      <c r="AF78" s="12">
        <f t="shared" si="17"/>
        <v>3.0087719298245612</v>
      </c>
      <c r="AG78" s="9"/>
    </row>
    <row r="79" spans="2:33" ht="15.75" customHeight="1" x14ac:dyDescent="0.25">
      <c r="B79" s="2" t="s">
        <v>24</v>
      </c>
      <c r="C79" s="9">
        <v>146.57599999999999</v>
      </c>
      <c r="D79" s="9">
        <v>44.4</v>
      </c>
      <c r="E79" s="9">
        <v>83.991</v>
      </c>
      <c r="F79" s="9">
        <v>7.9</v>
      </c>
      <c r="G79" s="1">
        <f t="shared" si="13"/>
        <v>5.6202531645569618</v>
      </c>
      <c r="I79" s="9">
        <v>175.102</v>
      </c>
      <c r="J79" s="9">
        <v>33</v>
      </c>
      <c r="K79" s="9">
        <v>40.997999999999998</v>
      </c>
      <c r="L79" s="9">
        <v>11.6</v>
      </c>
      <c r="M79" s="7">
        <f t="shared" si="15"/>
        <v>2.8448275862068968</v>
      </c>
      <c r="N79" s="7"/>
      <c r="O79" s="9">
        <v>98.322000000000003</v>
      </c>
      <c r="P79" s="9">
        <v>38.700000000000003</v>
      </c>
      <c r="Q79" s="9">
        <v>165.578</v>
      </c>
      <c r="R79" s="9">
        <v>17.3</v>
      </c>
      <c r="S79" s="12">
        <f t="shared" ref="S79:S90" si="19">P79/R79</f>
        <v>2.2369942196531793</v>
      </c>
      <c r="T79" s="12"/>
      <c r="U79" s="9">
        <v>151.74600000000001</v>
      </c>
      <c r="V79" s="9">
        <v>37.700000000000003</v>
      </c>
      <c r="W79" s="9">
        <v>160.99799999999999</v>
      </c>
      <c r="X79" s="9">
        <v>24.4</v>
      </c>
      <c r="Y79" s="12">
        <f t="shared" si="18"/>
        <v>1.5450819672131149</v>
      </c>
      <c r="Z79" s="12"/>
      <c r="AA79" s="9">
        <v>35.799999999999997</v>
      </c>
      <c r="AB79" s="9">
        <v>12.1</v>
      </c>
      <c r="AC79" s="12">
        <f t="shared" si="16"/>
        <v>2.9586776859504131</v>
      </c>
      <c r="AD79" s="9">
        <v>31.1</v>
      </c>
      <c r="AE79" s="9">
        <v>14.5</v>
      </c>
      <c r="AF79" s="12">
        <f t="shared" si="17"/>
        <v>2.1448275862068966</v>
      </c>
    </row>
    <row r="80" spans="2:33" ht="15.75" customHeight="1" x14ac:dyDescent="0.25">
      <c r="C80" s="9">
        <v>134.92099999999999</v>
      </c>
      <c r="D80" s="9">
        <v>39.9</v>
      </c>
      <c r="E80" s="9">
        <v>85.034000000000006</v>
      </c>
      <c r="F80" s="9">
        <v>6.6</v>
      </c>
      <c r="G80" s="1">
        <f t="shared" si="13"/>
        <v>6.0454545454545459</v>
      </c>
      <c r="I80" s="6" t="s">
        <v>46</v>
      </c>
      <c r="M80" s="7"/>
      <c r="N80" s="7"/>
      <c r="O80" s="9">
        <v>120.31699999999999</v>
      </c>
      <c r="P80" s="9">
        <v>40.1</v>
      </c>
      <c r="Q80" s="9">
        <v>155.102</v>
      </c>
      <c r="R80" s="9">
        <v>18.8</v>
      </c>
      <c r="S80" s="12">
        <f t="shared" si="19"/>
        <v>2.1329787234042552</v>
      </c>
      <c r="T80" s="12"/>
      <c r="U80" s="9">
        <v>128.435</v>
      </c>
      <c r="V80" s="9">
        <v>34.200000000000003</v>
      </c>
      <c r="W80" s="9">
        <v>117.642</v>
      </c>
      <c r="X80" s="9">
        <v>22.9</v>
      </c>
      <c r="Y80" s="12">
        <f t="shared" si="18"/>
        <v>1.4934497816593888</v>
      </c>
      <c r="Z80" s="12"/>
      <c r="AA80" s="9">
        <v>34.9</v>
      </c>
      <c r="AB80" s="9">
        <v>20.399999999999999</v>
      </c>
      <c r="AC80" s="12">
        <f t="shared" si="16"/>
        <v>1.7107843137254903</v>
      </c>
      <c r="AD80" s="9">
        <v>33.4</v>
      </c>
      <c r="AE80" s="9">
        <v>15.9</v>
      </c>
      <c r="AF80" s="12">
        <f t="shared" si="17"/>
        <v>2.10062893081761</v>
      </c>
    </row>
    <row r="81" spans="2:32" ht="15.75" customHeight="1" x14ac:dyDescent="0.25">
      <c r="B81" s="2" t="s">
        <v>25</v>
      </c>
      <c r="C81" s="14">
        <v>172.971</v>
      </c>
      <c r="D81" s="14">
        <v>45.7</v>
      </c>
      <c r="E81" s="14">
        <v>77.731999999999999</v>
      </c>
      <c r="F81" s="14">
        <v>7.2</v>
      </c>
      <c r="G81" s="1">
        <f t="shared" si="13"/>
        <v>6.3472222222222223</v>
      </c>
      <c r="I81" s="15">
        <v>190.113</v>
      </c>
      <c r="J81" s="15">
        <v>32.700000000000003</v>
      </c>
      <c r="K81" s="15">
        <v>41.405999999999999</v>
      </c>
      <c r="L81" s="15">
        <v>11.7</v>
      </c>
      <c r="M81" s="1">
        <f t="shared" si="15"/>
        <v>2.7948717948717952</v>
      </c>
      <c r="N81" s="1"/>
      <c r="O81" s="15">
        <v>114.014</v>
      </c>
      <c r="P81" s="15">
        <v>40</v>
      </c>
      <c r="Q81" s="15">
        <v>149.34200000000001</v>
      </c>
      <c r="R81" s="15">
        <v>16.100000000000001</v>
      </c>
      <c r="S81" s="16">
        <f t="shared" si="19"/>
        <v>2.4844720496894408</v>
      </c>
      <c r="T81" s="16"/>
      <c r="U81" s="15">
        <v>161.81399999999999</v>
      </c>
      <c r="V81" s="15">
        <v>37.299999999999997</v>
      </c>
      <c r="W81" s="15">
        <v>162.358</v>
      </c>
      <c r="X81" s="15">
        <v>24.3</v>
      </c>
      <c r="Y81" s="16">
        <f t="shared" si="18"/>
        <v>1.5349794238683125</v>
      </c>
      <c r="Z81" s="16"/>
      <c r="AA81" s="15">
        <v>29.7</v>
      </c>
      <c r="AB81" s="15">
        <v>20.9</v>
      </c>
      <c r="AC81" s="16">
        <f t="shared" si="16"/>
        <v>1.4210526315789473</v>
      </c>
      <c r="AD81" s="15">
        <v>31.3</v>
      </c>
      <c r="AE81" s="15">
        <v>14.4</v>
      </c>
      <c r="AF81" s="12">
        <f t="shared" si="17"/>
        <v>2.1736111111111112</v>
      </c>
    </row>
    <row r="82" spans="2:32" ht="15.75" customHeight="1" x14ac:dyDescent="0.25">
      <c r="C82">
        <v>145.16999999999999</v>
      </c>
      <c r="D82" s="14">
        <v>39.299999999999997</v>
      </c>
      <c r="E82" s="14">
        <v>64.444000000000003</v>
      </c>
      <c r="F82" s="14">
        <v>5.9</v>
      </c>
      <c r="G82" s="1">
        <f t="shared" si="13"/>
        <v>6.6610169491525415</v>
      </c>
      <c r="I82" s="15" t="s">
        <v>47</v>
      </c>
      <c r="J82" s="15"/>
      <c r="K82" s="15"/>
      <c r="L82" s="15"/>
      <c r="M82" s="1"/>
      <c r="N82" s="1"/>
      <c r="O82" s="15">
        <v>128.934</v>
      </c>
      <c r="P82" s="15">
        <v>39.799999999999997</v>
      </c>
      <c r="Q82" s="15">
        <v>149.93199999999999</v>
      </c>
      <c r="R82" s="15">
        <v>18.5</v>
      </c>
      <c r="S82" s="16">
        <f t="shared" si="19"/>
        <v>2.1513513513513511</v>
      </c>
      <c r="T82" s="16"/>
      <c r="U82" s="15">
        <v>104.26300000000001</v>
      </c>
      <c r="V82" s="15">
        <v>33.799999999999997</v>
      </c>
      <c r="W82" s="15">
        <v>108.84399999999999</v>
      </c>
      <c r="X82" s="15">
        <v>24.1</v>
      </c>
      <c r="Y82" s="16">
        <f t="shared" si="18"/>
        <v>1.4024896265560165</v>
      </c>
      <c r="Z82" s="16"/>
      <c r="AA82" s="15">
        <v>33.9</v>
      </c>
      <c r="AB82" s="15">
        <v>20.3</v>
      </c>
      <c r="AC82" s="16">
        <f t="shared" si="16"/>
        <v>1.669950738916256</v>
      </c>
      <c r="AD82" s="15">
        <v>33.4</v>
      </c>
      <c r="AE82" s="15">
        <v>15.9</v>
      </c>
      <c r="AF82" s="12">
        <f t="shared" si="17"/>
        <v>2.10062893081761</v>
      </c>
    </row>
    <row r="83" spans="2:32" ht="15.75" customHeight="1" x14ac:dyDescent="0.25">
      <c r="B83" s="2" t="s">
        <v>26</v>
      </c>
      <c r="C83" s="14">
        <v>213.56</v>
      </c>
      <c r="D83" s="14">
        <v>28.5</v>
      </c>
      <c r="E83" s="14">
        <v>107.34699999999999</v>
      </c>
      <c r="F83" s="14">
        <v>13.9</v>
      </c>
      <c r="G83" s="1">
        <f t="shared" si="13"/>
        <v>2.050359712230216</v>
      </c>
      <c r="I83" s="15">
        <v>214.059</v>
      </c>
      <c r="J83" s="15">
        <v>20.9</v>
      </c>
      <c r="K83" s="15">
        <v>102.404</v>
      </c>
      <c r="L83" s="15">
        <v>15.4</v>
      </c>
      <c r="M83" s="1">
        <f t="shared" si="15"/>
        <v>1.357142857142857</v>
      </c>
      <c r="N83" s="1"/>
      <c r="O83" s="15">
        <v>46.395000000000003</v>
      </c>
      <c r="P83" s="15">
        <v>54.5</v>
      </c>
      <c r="Q83" s="15">
        <v>85.805000000000007</v>
      </c>
      <c r="R83" s="15">
        <v>22.7</v>
      </c>
      <c r="S83" s="16">
        <f t="shared" si="19"/>
        <v>2.4008810572687227</v>
      </c>
      <c r="T83" s="16"/>
      <c r="U83" s="15">
        <v>138.86600000000001</v>
      </c>
      <c r="V83" s="15">
        <v>45.8</v>
      </c>
      <c r="W83" s="15">
        <v>177.91399999999999</v>
      </c>
      <c r="X83" s="15">
        <v>20.2</v>
      </c>
      <c r="Y83" s="16">
        <f t="shared" si="18"/>
        <v>2.2673267326732671</v>
      </c>
      <c r="Z83" s="16"/>
      <c r="AA83" s="15">
        <v>31.7</v>
      </c>
      <c r="AB83" s="15">
        <v>18.399999999999999</v>
      </c>
      <c r="AC83" s="16">
        <f t="shared" si="16"/>
        <v>1.7228260869565217</v>
      </c>
      <c r="AD83" s="15">
        <v>22.9</v>
      </c>
      <c r="AE83" s="15">
        <v>14.9</v>
      </c>
      <c r="AF83" s="12">
        <f t="shared" si="17"/>
        <v>1.5369127516778522</v>
      </c>
    </row>
    <row r="84" spans="2:32" ht="15.75" customHeight="1" x14ac:dyDescent="0.25">
      <c r="C84" s="14">
        <v>184.626</v>
      </c>
      <c r="D84" s="14">
        <v>28.8</v>
      </c>
      <c r="E84" s="14">
        <v>100.045</v>
      </c>
      <c r="F84" s="14">
        <v>11.1</v>
      </c>
      <c r="G84" s="1">
        <f t="shared" si="13"/>
        <v>2.5945945945945947</v>
      </c>
      <c r="I84" s="15">
        <v>201.36099999999999</v>
      </c>
      <c r="J84" s="15">
        <v>18.2</v>
      </c>
      <c r="K84" s="15">
        <v>150.74799999999999</v>
      </c>
      <c r="L84" s="15">
        <v>15.7</v>
      </c>
      <c r="M84" s="1">
        <f t="shared" si="15"/>
        <v>1.1592356687898089</v>
      </c>
      <c r="N84" s="1"/>
      <c r="O84" s="15">
        <v>43.9</v>
      </c>
      <c r="P84" s="15">
        <v>48.1</v>
      </c>
      <c r="Q84" s="15">
        <v>81.677999999999997</v>
      </c>
      <c r="R84" s="15">
        <v>17</v>
      </c>
      <c r="S84" s="16">
        <f t="shared" si="19"/>
        <v>2.8294117647058825</v>
      </c>
      <c r="T84" s="16"/>
      <c r="U84" s="15">
        <v>103.946</v>
      </c>
      <c r="V84" s="15">
        <v>46.2</v>
      </c>
      <c r="W84" s="15">
        <v>133.46899999999999</v>
      </c>
      <c r="X84" s="15">
        <v>15.1</v>
      </c>
      <c r="Y84" s="16">
        <f t="shared" si="18"/>
        <v>3.0596026490066226</v>
      </c>
      <c r="Z84" s="16"/>
      <c r="AA84" s="15">
        <v>29.2</v>
      </c>
      <c r="AB84" s="15">
        <v>16.100000000000001</v>
      </c>
      <c r="AC84" s="16">
        <f t="shared" si="16"/>
        <v>1.8136645962732918</v>
      </c>
      <c r="AD84" s="15">
        <v>25.1</v>
      </c>
      <c r="AE84" s="15">
        <v>14.1</v>
      </c>
      <c r="AF84" s="12">
        <f t="shared" si="17"/>
        <v>1.7801418439716314</v>
      </c>
    </row>
    <row r="85" spans="2:32" ht="15.75" customHeight="1" x14ac:dyDescent="0.25">
      <c r="B85" s="2" t="s">
        <v>27</v>
      </c>
      <c r="C85" s="14">
        <v>252.24299999999999</v>
      </c>
      <c r="D85" s="14">
        <v>30.6</v>
      </c>
      <c r="E85" s="14">
        <v>185.30600000000001</v>
      </c>
      <c r="F85" s="14">
        <v>14.6</v>
      </c>
      <c r="G85" s="1">
        <f t="shared" si="13"/>
        <v>2.095890410958904</v>
      </c>
      <c r="I85" s="15">
        <v>259.41000000000003</v>
      </c>
      <c r="J85" s="15">
        <v>19</v>
      </c>
      <c r="K85" s="15">
        <v>218.14099999999999</v>
      </c>
      <c r="L85" s="15">
        <v>17.100000000000001</v>
      </c>
      <c r="M85" s="7">
        <f t="shared" si="15"/>
        <v>1.1111111111111109</v>
      </c>
      <c r="N85" s="7"/>
      <c r="O85" s="15">
        <v>152.608</v>
      </c>
      <c r="P85" s="15">
        <v>36.200000000000003</v>
      </c>
      <c r="Q85" s="15">
        <v>249.25200000000001</v>
      </c>
      <c r="R85" s="15">
        <v>16</v>
      </c>
      <c r="S85" s="12">
        <f t="shared" si="19"/>
        <v>2.2625000000000002</v>
      </c>
      <c r="T85" s="12"/>
      <c r="U85" s="15">
        <v>176.23599999999999</v>
      </c>
      <c r="V85" s="15">
        <v>40.299999999999997</v>
      </c>
      <c r="W85" s="15">
        <v>180.40899999999999</v>
      </c>
      <c r="X85" s="15">
        <v>12.1</v>
      </c>
      <c r="Y85" s="12">
        <f t="shared" si="18"/>
        <v>3.330578512396694</v>
      </c>
      <c r="Z85" s="12"/>
      <c r="AA85" s="15">
        <v>23.5</v>
      </c>
      <c r="AB85" s="15">
        <v>12.9</v>
      </c>
      <c r="AC85" s="12">
        <f t="shared" si="16"/>
        <v>1.8217054263565891</v>
      </c>
      <c r="AD85" s="15">
        <v>24.7</v>
      </c>
      <c r="AE85" s="15">
        <v>13.3</v>
      </c>
      <c r="AF85" s="12">
        <f t="shared" si="17"/>
        <v>1.857142857142857</v>
      </c>
    </row>
    <row r="86" spans="2:32" ht="15.75" customHeight="1" x14ac:dyDescent="0.25">
      <c r="C86" s="14">
        <v>190.79400000000001</v>
      </c>
      <c r="D86" s="14">
        <v>29.9</v>
      </c>
      <c r="E86" s="14">
        <v>194.376</v>
      </c>
      <c r="F86" s="14">
        <v>17.7</v>
      </c>
      <c r="G86" s="1">
        <f t="shared" si="13"/>
        <v>1.6892655367231639</v>
      </c>
      <c r="I86" s="15">
        <v>253.74100000000001</v>
      </c>
      <c r="J86" s="15">
        <v>20.3</v>
      </c>
      <c r="K86" s="15">
        <v>183.084</v>
      </c>
      <c r="L86" s="15">
        <v>16.2</v>
      </c>
      <c r="M86" s="7">
        <f t="shared" si="15"/>
        <v>1.2530864197530864</v>
      </c>
      <c r="N86" s="7"/>
      <c r="O86" s="15">
        <v>191.24700000000001</v>
      </c>
      <c r="P86" s="15">
        <v>36.700000000000003</v>
      </c>
      <c r="Q86" s="15">
        <v>221.58699999999999</v>
      </c>
      <c r="R86" s="15">
        <v>16.2</v>
      </c>
      <c r="S86" s="12">
        <f t="shared" si="19"/>
        <v>2.2654320987654324</v>
      </c>
      <c r="T86" s="12"/>
      <c r="U86" s="15">
        <v>113.651</v>
      </c>
      <c r="V86" s="15">
        <v>39.700000000000003</v>
      </c>
      <c r="W86" s="15">
        <v>151.791</v>
      </c>
      <c r="X86" s="15">
        <v>20</v>
      </c>
      <c r="Y86" s="12">
        <f t="shared" si="18"/>
        <v>1.9850000000000001</v>
      </c>
      <c r="Z86" s="12"/>
      <c r="AA86" s="15">
        <v>23.2</v>
      </c>
      <c r="AB86" s="15">
        <v>11.3</v>
      </c>
      <c r="AC86" s="12">
        <f t="shared" si="16"/>
        <v>2.053097345132743</v>
      </c>
      <c r="AD86" s="15">
        <v>47.4</v>
      </c>
      <c r="AE86" s="15">
        <v>36</v>
      </c>
      <c r="AF86" s="12">
        <f t="shared" si="17"/>
        <v>1.3166666666666667</v>
      </c>
    </row>
    <row r="87" spans="2:32" ht="15.75" customHeight="1" x14ac:dyDescent="0.25">
      <c r="B87" s="2" t="s">
        <v>28</v>
      </c>
      <c r="C87" s="2">
        <v>115.73699999999999</v>
      </c>
      <c r="D87" s="2">
        <v>55.4</v>
      </c>
      <c r="E87" s="2">
        <v>109.161</v>
      </c>
      <c r="F87" s="2">
        <v>28.1</v>
      </c>
      <c r="G87" s="1">
        <f t="shared" si="13"/>
        <v>1.9715302491103202</v>
      </c>
      <c r="I87" s="2">
        <v>215.964</v>
      </c>
      <c r="J87" s="2">
        <v>47.3</v>
      </c>
      <c r="K87" s="2">
        <v>100.544</v>
      </c>
      <c r="L87" s="2">
        <v>31.1</v>
      </c>
      <c r="M87" s="7">
        <f t="shared" si="15"/>
        <v>1.5209003215434083</v>
      </c>
      <c r="N87" s="7"/>
      <c r="O87" s="2">
        <v>30.475999999999999</v>
      </c>
      <c r="P87" s="2">
        <v>55.2</v>
      </c>
      <c r="Q87" s="2">
        <v>108.98</v>
      </c>
      <c r="R87" s="2">
        <v>31.7</v>
      </c>
      <c r="S87" s="12">
        <f t="shared" si="19"/>
        <v>1.7413249211356467</v>
      </c>
      <c r="T87" s="12"/>
      <c r="U87" s="2">
        <v>16.190000000000001</v>
      </c>
      <c r="V87" s="2">
        <v>49.6</v>
      </c>
      <c r="W87" s="2">
        <v>147.619</v>
      </c>
      <c r="X87" s="2">
        <v>31.3</v>
      </c>
      <c r="Y87" s="12">
        <f t="shared" si="18"/>
        <v>1.584664536741214</v>
      </c>
      <c r="Z87" s="12"/>
      <c r="AA87" s="2">
        <v>46.4</v>
      </c>
      <c r="AB87" s="2">
        <v>31.7</v>
      </c>
      <c r="AC87" s="12">
        <f t="shared" si="16"/>
        <v>1.4637223974763407</v>
      </c>
      <c r="AD87" s="2">
        <v>42</v>
      </c>
      <c r="AE87" s="2">
        <v>32.5</v>
      </c>
      <c r="AF87" s="12">
        <f t="shared" si="17"/>
        <v>1.2923076923076924</v>
      </c>
    </row>
    <row r="88" spans="2:32" ht="15.75" customHeight="1" x14ac:dyDescent="0.25">
      <c r="C88" s="2" t="s">
        <v>46</v>
      </c>
      <c r="D88" s="2"/>
      <c r="G88" s="1"/>
      <c r="I88" s="2">
        <v>217.55099999999999</v>
      </c>
      <c r="J88" s="2">
        <v>54.2</v>
      </c>
      <c r="K88" s="2">
        <v>121.76900000000001</v>
      </c>
      <c r="L88" s="2">
        <v>34.6</v>
      </c>
      <c r="M88" s="7">
        <f t="shared" si="15"/>
        <v>1.5664739884393064</v>
      </c>
      <c r="N88" s="7"/>
      <c r="O88" s="2">
        <v>71.837000000000003</v>
      </c>
      <c r="P88" s="2">
        <v>67.3</v>
      </c>
      <c r="Q88" s="2">
        <v>158.69499999999999</v>
      </c>
      <c r="R88" s="2">
        <v>31</v>
      </c>
      <c r="S88" s="12">
        <f t="shared" si="19"/>
        <v>2.1709677419354838</v>
      </c>
      <c r="T88" s="12"/>
      <c r="U88" s="2">
        <v>39.908999999999999</v>
      </c>
      <c r="V88" s="2">
        <v>80.599999999999994</v>
      </c>
      <c r="W88" s="2">
        <v>170.88399999999999</v>
      </c>
      <c r="X88" s="2">
        <v>33.6</v>
      </c>
      <c r="Y88" s="12">
        <f t="shared" si="18"/>
        <v>2.3988095238095237</v>
      </c>
      <c r="Z88" s="12"/>
      <c r="AA88" s="2">
        <v>49.1</v>
      </c>
      <c r="AB88" s="2">
        <v>32.200000000000003</v>
      </c>
      <c r="AC88" s="12">
        <f>AA88/AB88</f>
        <v>1.5248447204968942</v>
      </c>
      <c r="AD88" s="2">
        <v>49.7</v>
      </c>
      <c r="AE88" s="2">
        <v>36.799999999999997</v>
      </c>
      <c r="AF88" s="12">
        <f t="shared" si="17"/>
        <v>1.3505434782608698</v>
      </c>
    </row>
    <row r="89" spans="2:32" ht="15.75" customHeight="1" x14ac:dyDescent="0.25">
      <c r="B89" s="2" t="s">
        <v>29</v>
      </c>
      <c r="C89" s="2">
        <v>264.512</v>
      </c>
      <c r="D89" s="2">
        <v>47</v>
      </c>
      <c r="E89" s="2">
        <v>179.95500000000001</v>
      </c>
      <c r="F89" s="2">
        <v>26.7</v>
      </c>
      <c r="G89" s="1">
        <f t="shared" si="13"/>
        <v>1.7602996254681649</v>
      </c>
      <c r="I89" s="2">
        <v>214.83</v>
      </c>
      <c r="J89" s="2">
        <v>50.8</v>
      </c>
      <c r="K89" s="2">
        <v>102.47199999999999</v>
      </c>
      <c r="L89" s="2">
        <v>29</v>
      </c>
      <c r="M89" s="7">
        <f t="shared" si="15"/>
        <v>1.7517241379310344</v>
      </c>
      <c r="N89" s="7"/>
      <c r="O89" s="2">
        <v>137.37</v>
      </c>
      <c r="P89" s="2">
        <v>46.5</v>
      </c>
      <c r="Q89" s="2">
        <v>184.286</v>
      </c>
      <c r="R89" s="2">
        <v>16.100000000000001</v>
      </c>
      <c r="S89" s="12">
        <f t="shared" si="19"/>
        <v>2.8881987577639747</v>
      </c>
      <c r="T89" s="12"/>
      <c r="U89" s="2">
        <v>47.302</v>
      </c>
      <c r="V89" s="2">
        <v>51.8</v>
      </c>
      <c r="W89" s="2">
        <v>165.55600000000001</v>
      </c>
      <c r="X89" s="2">
        <v>26</v>
      </c>
      <c r="Y89" s="12">
        <f t="shared" si="18"/>
        <v>1.9923076923076921</v>
      </c>
      <c r="Z89" s="12"/>
      <c r="AA89" s="2">
        <v>37.5</v>
      </c>
      <c r="AB89" s="2">
        <v>27.2</v>
      </c>
      <c r="AC89" s="12">
        <f t="shared" si="16"/>
        <v>1.3786764705882353</v>
      </c>
      <c r="AD89" s="2">
        <v>29.2</v>
      </c>
      <c r="AE89" s="2">
        <v>28.7</v>
      </c>
      <c r="AF89" s="12">
        <f t="shared" si="17"/>
        <v>1.0174216027874565</v>
      </c>
    </row>
    <row r="90" spans="2:32" ht="15.75" customHeight="1" x14ac:dyDescent="0.25">
      <c r="C90" s="2">
        <v>286.98399999999998</v>
      </c>
      <c r="D90" s="2">
        <v>41.9</v>
      </c>
      <c r="E90" s="2">
        <v>190.65799999999999</v>
      </c>
      <c r="F90" s="2">
        <v>19.899999999999999</v>
      </c>
      <c r="G90" s="1">
        <f t="shared" si="13"/>
        <v>2.1055276381909547</v>
      </c>
      <c r="I90" s="2">
        <v>174.24</v>
      </c>
      <c r="J90" s="2">
        <v>48.3</v>
      </c>
      <c r="K90" s="2">
        <v>146.03200000000001</v>
      </c>
      <c r="L90" s="2">
        <v>34.299999999999997</v>
      </c>
      <c r="M90" s="7">
        <f t="shared" si="15"/>
        <v>1.4081632653061225</v>
      </c>
      <c r="N90" s="7"/>
      <c r="O90" s="15">
        <v>231.791</v>
      </c>
      <c r="P90" s="15">
        <v>54.5</v>
      </c>
      <c r="Q90" s="15">
        <v>206.19</v>
      </c>
      <c r="R90" s="15">
        <v>16.5</v>
      </c>
      <c r="S90" s="12">
        <f t="shared" si="19"/>
        <v>3.3030303030303032</v>
      </c>
      <c r="T90" s="12"/>
      <c r="U90" s="2">
        <v>238.88900000000001</v>
      </c>
      <c r="V90" s="2">
        <v>54.4</v>
      </c>
      <c r="W90" s="2">
        <v>26.4</v>
      </c>
      <c r="X90" s="15">
        <v>18.2</v>
      </c>
      <c r="Y90" s="12">
        <f t="shared" si="18"/>
        <v>2.9890109890109891</v>
      </c>
      <c r="Z90" s="12"/>
      <c r="AA90" s="15">
        <v>38.5</v>
      </c>
      <c r="AB90" s="15">
        <v>20.8</v>
      </c>
      <c r="AC90" s="12">
        <f t="shared" si="16"/>
        <v>1.8509615384615383</v>
      </c>
      <c r="AD90" s="15">
        <v>30.4</v>
      </c>
      <c r="AE90" s="15">
        <v>22.1</v>
      </c>
      <c r="AF90" s="12">
        <f t="shared" si="17"/>
        <v>1.3755656108597283</v>
      </c>
    </row>
    <row r="91" spans="2:32" ht="15.75" customHeight="1" x14ac:dyDescent="0.25">
      <c r="M91" s="5"/>
      <c r="N91" s="5"/>
    </row>
    <row r="92" spans="2:32" ht="15.75" customHeight="1" x14ac:dyDescent="0.25">
      <c r="M92" s="5"/>
      <c r="N92" s="5"/>
    </row>
    <row r="93" spans="2:32" ht="15.75" customHeight="1" x14ac:dyDescent="0.25">
      <c r="M93" s="5"/>
      <c r="N93" s="5"/>
    </row>
    <row r="94" spans="2:32" ht="15.75" customHeight="1" x14ac:dyDescent="0.25">
      <c r="M94" s="5"/>
      <c r="N94" s="5"/>
    </row>
    <row r="95" spans="2:32" ht="15.75" customHeight="1" x14ac:dyDescent="0.25">
      <c r="M95" s="5"/>
      <c r="N95" s="5"/>
    </row>
    <row r="96" spans="2:32" ht="15.75" customHeight="1" x14ac:dyDescent="0.25">
      <c r="M96" s="5"/>
      <c r="N96" s="5"/>
    </row>
    <row r="97" spans="13:14" ht="15.75" customHeight="1" x14ac:dyDescent="0.25">
      <c r="M97" s="5"/>
      <c r="N97" s="5"/>
    </row>
    <row r="98" spans="13:14" ht="15.75" customHeight="1" x14ac:dyDescent="0.25">
      <c r="M98" s="5"/>
      <c r="N98" s="5"/>
    </row>
    <row r="99" spans="13:14" ht="15.75" customHeight="1" x14ac:dyDescent="0.25">
      <c r="M99" s="5"/>
      <c r="N99" s="5"/>
    </row>
    <row r="100" spans="13:14" ht="15.75" customHeight="1" x14ac:dyDescent="0.25">
      <c r="M100" s="5"/>
      <c r="N100" s="5"/>
    </row>
    <row r="101" spans="13:14" ht="15.75" customHeight="1" x14ac:dyDescent="0.25">
      <c r="M101" s="5"/>
      <c r="N101" s="5"/>
    </row>
    <row r="102" spans="13:14" ht="15.75" customHeight="1" x14ac:dyDescent="0.25">
      <c r="M102" s="5"/>
      <c r="N102" s="5"/>
    </row>
    <row r="103" spans="13:14" ht="15.75" customHeight="1" x14ac:dyDescent="0.25">
      <c r="M103" s="5"/>
      <c r="N103" s="5"/>
    </row>
    <row r="104" spans="13:14" ht="15.75" customHeight="1" x14ac:dyDescent="0.25">
      <c r="M104" s="5"/>
      <c r="N104" s="5"/>
    </row>
    <row r="105" spans="13:14" ht="15.75" customHeight="1" x14ac:dyDescent="0.25">
      <c r="M105" s="5"/>
      <c r="N105" s="5"/>
    </row>
    <row r="106" spans="13:14" ht="15.75" customHeight="1" x14ac:dyDescent="0.25">
      <c r="M106" s="5"/>
      <c r="N106" s="5"/>
    </row>
    <row r="107" spans="13:14" ht="15.75" customHeight="1" x14ac:dyDescent="0.25">
      <c r="M107" s="5"/>
      <c r="N107" s="5"/>
    </row>
    <row r="108" spans="13:14" ht="15.75" customHeight="1" x14ac:dyDescent="0.25">
      <c r="M108" s="5"/>
      <c r="N108" s="5"/>
    </row>
    <row r="109" spans="13:14" ht="15.75" customHeight="1" x14ac:dyDescent="0.25">
      <c r="M109" s="5"/>
      <c r="N109" s="5"/>
    </row>
    <row r="110" spans="13:14" ht="15.75" customHeight="1" x14ac:dyDescent="0.25">
      <c r="M110" s="5"/>
      <c r="N110" s="5"/>
    </row>
    <row r="111" spans="13:14" ht="15.75" customHeight="1" x14ac:dyDescent="0.25">
      <c r="M111" s="5"/>
      <c r="N111" s="5"/>
    </row>
    <row r="112" spans="13:14" ht="15.75" customHeight="1" x14ac:dyDescent="0.25">
      <c r="M112" s="5"/>
      <c r="N112" s="5"/>
    </row>
    <row r="113" spans="13:14" ht="15.75" customHeight="1" x14ac:dyDescent="0.25">
      <c r="M113" s="5"/>
      <c r="N113" s="5"/>
    </row>
    <row r="114" spans="13:14" ht="15.75" customHeight="1" x14ac:dyDescent="0.25">
      <c r="M114" s="5"/>
      <c r="N114" s="5"/>
    </row>
    <row r="115" spans="13:14" ht="15.75" customHeight="1" x14ac:dyDescent="0.25">
      <c r="M115" s="5"/>
      <c r="N115" s="5"/>
    </row>
    <row r="116" spans="13:14" ht="15.75" customHeight="1" x14ac:dyDescent="0.25">
      <c r="M116" s="5"/>
      <c r="N116" s="5"/>
    </row>
    <row r="117" spans="13:14" ht="15.75" customHeight="1" x14ac:dyDescent="0.25">
      <c r="M117" s="5"/>
      <c r="N117" s="5"/>
    </row>
    <row r="118" spans="13:14" ht="15.75" customHeight="1" x14ac:dyDescent="0.25">
      <c r="M118" s="5"/>
      <c r="N118" s="5"/>
    </row>
    <row r="119" spans="13:14" ht="15.75" customHeight="1" x14ac:dyDescent="0.25">
      <c r="M119" s="5"/>
      <c r="N119" s="5"/>
    </row>
    <row r="120" spans="13:14" ht="15.75" customHeight="1" x14ac:dyDescent="0.25">
      <c r="M120" s="5"/>
      <c r="N120" s="5"/>
    </row>
    <row r="121" spans="13:14" ht="15.75" customHeight="1" x14ac:dyDescent="0.25">
      <c r="M121" s="5"/>
      <c r="N121" s="5"/>
    </row>
    <row r="122" spans="13:14" ht="15.75" customHeight="1" x14ac:dyDescent="0.25">
      <c r="M122" s="5"/>
      <c r="N122" s="5"/>
    </row>
    <row r="123" spans="13:14" ht="15.75" customHeight="1" x14ac:dyDescent="0.25">
      <c r="M123" s="5"/>
      <c r="N123" s="5"/>
    </row>
    <row r="124" spans="13:14" ht="15.75" customHeight="1" x14ac:dyDescent="0.25">
      <c r="M124" s="5"/>
      <c r="N124" s="5"/>
    </row>
    <row r="125" spans="13:14" ht="15.75" customHeight="1" x14ac:dyDescent="0.25">
      <c r="M125" s="5"/>
      <c r="N125" s="5"/>
    </row>
    <row r="126" spans="13:14" ht="15.75" customHeight="1" x14ac:dyDescent="0.25">
      <c r="M126" s="5"/>
      <c r="N126" s="5"/>
    </row>
    <row r="127" spans="13:14" ht="15.75" customHeight="1" x14ac:dyDescent="0.25">
      <c r="M127" s="5"/>
      <c r="N127" s="5"/>
    </row>
    <row r="128" spans="13:14" ht="15.75" customHeight="1" x14ac:dyDescent="0.25">
      <c r="M128" s="5"/>
      <c r="N128" s="5"/>
    </row>
    <row r="129" spans="13:14" ht="15.75" customHeight="1" x14ac:dyDescent="0.25">
      <c r="M129" s="5"/>
      <c r="N129" s="5"/>
    </row>
    <row r="130" spans="13:14" ht="15.75" customHeight="1" x14ac:dyDescent="0.25">
      <c r="M130" s="5"/>
      <c r="N130" s="5"/>
    </row>
    <row r="131" spans="13:14" ht="15.75" customHeight="1" x14ac:dyDescent="0.25">
      <c r="M131" s="5"/>
      <c r="N131" s="5"/>
    </row>
    <row r="132" spans="13:14" ht="15.75" customHeight="1" x14ac:dyDescent="0.25">
      <c r="M132" s="5"/>
      <c r="N132" s="5"/>
    </row>
    <row r="133" spans="13:14" ht="15.75" customHeight="1" x14ac:dyDescent="0.25">
      <c r="M133" s="5"/>
      <c r="N133" s="5"/>
    </row>
    <row r="134" spans="13:14" ht="15.75" customHeight="1" x14ac:dyDescent="0.25">
      <c r="M134" s="5"/>
      <c r="N134" s="5"/>
    </row>
    <row r="135" spans="13:14" ht="15.75" customHeight="1" x14ac:dyDescent="0.25">
      <c r="M135" s="5"/>
      <c r="N135" s="5"/>
    </row>
    <row r="136" spans="13:14" ht="15.75" customHeight="1" x14ac:dyDescent="0.25">
      <c r="M136" s="5"/>
      <c r="N136" s="5"/>
    </row>
    <row r="137" spans="13:14" ht="15.75" customHeight="1" x14ac:dyDescent="0.25">
      <c r="M137" s="5"/>
      <c r="N137" s="5"/>
    </row>
    <row r="138" spans="13:14" ht="15.75" customHeight="1" x14ac:dyDescent="0.25">
      <c r="M138" s="5"/>
      <c r="N138" s="5"/>
    </row>
    <row r="139" spans="13:14" ht="15.75" customHeight="1" x14ac:dyDescent="0.25">
      <c r="M139" s="5"/>
      <c r="N139" s="5"/>
    </row>
    <row r="140" spans="13:14" ht="15.75" customHeight="1" x14ac:dyDescent="0.25">
      <c r="M140" s="5"/>
      <c r="N140" s="5"/>
    </row>
    <row r="141" spans="13:14" ht="15.75" customHeight="1" x14ac:dyDescent="0.25">
      <c r="M141" s="5"/>
      <c r="N141" s="5"/>
    </row>
    <row r="142" spans="13:14" ht="15.75" customHeight="1" x14ac:dyDescent="0.25">
      <c r="M142" s="5"/>
      <c r="N142" s="5"/>
    </row>
    <row r="143" spans="13:14" ht="15.75" customHeight="1" x14ac:dyDescent="0.25">
      <c r="M143" s="5"/>
      <c r="N143" s="5"/>
    </row>
    <row r="144" spans="13:14" ht="15.75" customHeight="1" x14ac:dyDescent="0.25">
      <c r="M144" s="5"/>
      <c r="N144" s="5"/>
    </row>
    <row r="145" spans="13:14" ht="15.75" customHeight="1" x14ac:dyDescent="0.25">
      <c r="M145" s="5"/>
      <c r="N145" s="5"/>
    </row>
    <row r="146" spans="13:14" ht="15.75" customHeight="1" x14ac:dyDescent="0.25">
      <c r="M146" s="5"/>
      <c r="N146" s="5"/>
    </row>
    <row r="147" spans="13:14" ht="15.75" customHeight="1" x14ac:dyDescent="0.25">
      <c r="M147" s="5"/>
      <c r="N147" s="5"/>
    </row>
    <row r="148" spans="13:14" ht="15.75" customHeight="1" x14ac:dyDescent="0.25">
      <c r="M148" s="5"/>
      <c r="N148" s="5"/>
    </row>
    <row r="149" spans="13:14" ht="15.75" customHeight="1" x14ac:dyDescent="0.25">
      <c r="M149" s="5"/>
      <c r="N149" s="5"/>
    </row>
    <row r="150" spans="13:14" ht="15.75" customHeight="1" x14ac:dyDescent="0.25">
      <c r="M150" s="5"/>
      <c r="N150" s="5"/>
    </row>
    <row r="151" spans="13:14" ht="15.75" customHeight="1" x14ac:dyDescent="0.25">
      <c r="M151" s="5"/>
      <c r="N151" s="5"/>
    </row>
    <row r="152" spans="13:14" ht="15.75" customHeight="1" x14ac:dyDescent="0.25">
      <c r="M152" s="5"/>
      <c r="N152" s="5"/>
    </row>
    <row r="153" spans="13:14" ht="15.75" customHeight="1" x14ac:dyDescent="0.25">
      <c r="M153" s="5"/>
      <c r="N153" s="5"/>
    </row>
    <row r="154" spans="13:14" ht="15.75" customHeight="1" x14ac:dyDescent="0.25">
      <c r="M154" s="5"/>
      <c r="N154" s="5"/>
    </row>
    <row r="155" spans="13:14" ht="15.75" customHeight="1" x14ac:dyDescent="0.25">
      <c r="M155" s="5"/>
      <c r="N155" s="5"/>
    </row>
    <row r="156" spans="13:14" ht="15.75" customHeight="1" x14ac:dyDescent="0.25">
      <c r="M156" s="5"/>
      <c r="N156" s="5"/>
    </row>
    <row r="157" spans="13:14" ht="15.75" customHeight="1" x14ac:dyDescent="0.25">
      <c r="M157" s="5"/>
      <c r="N157" s="5"/>
    </row>
    <row r="158" spans="13:14" ht="15.75" customHeight="1" x14ac:dyDescent="0.25">
      <c r="M158" s="5"/>
      <c r="N158" s="5"/>
    </row>
    <row r="159" spans="13:14" ht="15.75" customHeight="1" x14ac:dyDescent="0.25">
      <c r="M159" s="5"/>
      <c r="N159" s="5"/>
    </row>
    <row r="160" spans="13:14" ht="15.75" customHeight="1" x14ac:dyDescent="0.25">
      <c r="M160" s="5"/>
      <c r="N160" s="5"/>
    </row>
    <row r="161" spans="13:14" ht="15.75" customHeight="1" x14ac:dyDescent="0.25">
      <c r="M161" s="5"/>
      <c r="N161" s="5"/>
    </row>
    <row r="162" spans="13:14" ht="15.75" customHeight="1" x14ac:dyDescent="0.25">
      <c r="M162" s="5"/>
      <c r="N162" s="5"/>
    </row>
    <row r="163" spans="13:14" ht="15.75" customHeight="1" x14ac:dyDescent="0.25">
      <c r="M163" s="5"/>
      <c r="N163" s="5"/>
    </row>
    <row r="164" spans="13:14" ht="15.75" customHeight="1" x14ac:dyDescent="0.25">
      <c r="M164" s="5"/>
      <c r="N164" s="5"/>
    </row>
    <row r="165" spans="13:14" ht="15.75" customHeight="1" x14ac:dyDescent="0.25">
      <c r="M165" s="5"/>
      <c r="N165" s="5"/>
    </row>
    <row r="166" spans="13:14" ht="15.75" customHeight="1" x14ac:dyDescent="0.25">
      <c r="M166" s="5"/>
      <c r="N166" s="5"/>
    </row>
    <row r="167" spans="13:14" ht="15.75" customHeight="1" x14ac:dyDescent="0.25">
      <c r="M167" s="5"/>
      <c r="N167" s="5"/>
    </row>
    <row r="168" spans="13:14" ht="15.75" customHeight="1" x14ac:dyDescent="0.25">
      <c r="M168" s="5"/>
      <c r="N168" s="5"/>
    </row>
    <row r="169" spans="13:14" ht="15.75" customHeight="1" x14ac:dyDescent="0.25">
      <c r="M169" s="5"/>
      <c r="N169" s="5"/>
    </row>
    <row r="170" spans="13:14" ht="15.75" customHeight="1" x14ac:dyDescent="0.25">
      <c r="M170" s="5"/>
      <c r="N170" s="5"/>
    </row>
    <row r="171" spans="13:14" ht="15.75" customHeight="1" x14ac:dyDescent="0.25">
      <c r="M171" s="5"/>
      <c r="N171" s="5"/>
    </row>
    <row r="172" spans="13:14" ht="15.75" customHeight="1" x14ac:dyDescent="0.25">
      <c r="M172" s="5"/>
      <c r="N172" s="5"/>
    </row>
    <row r="173" spans="13:14" ht="15.75" customHeight="1" x14ac:dyDescent="0.25">
      <c r="M173" s="5"/>
      <c r="N173" s="5"/>
    </row>
    <row r="174" spans="13:14" ht="15.75" customHeight="1" x14ac:dyDescent="0.25">
      <c r="M174" s="5"/>
      <c r="N174" s="5"/>
    </row>
    <row r="175" spans="13:14" ht="15.75" customHeight="1" x14ac:dyDescent="0.25">
      <c r="M175" s="5"/>
      <c r="N175" s="5"/>
    </row>
    <row r="176" spans="13:14" ht="15.75" customHeight="1" x14ac:dyDescent="0.25">
      <c r="M176" s="5"/>
      <c r="N176" s="5"/>
    </row>
    <row r="177" spans="13:14" ht="15.75" customHeight="1" x14ac:dyDescent="0.25">
      <c r="M177" s="5"/>
      <c r="N177" s="5"/>
    </row>
    <row r="178" spans="13:14" ht="15.75" customHeight="1" x14ac:dyDescent="0.25">
      <c r="M178" s="5"/>
      <c r="N178" s="5"/>
    </row>
    <row r="179" spans="13:14" ht="15.75" customHeight="1" x14ac:dyDescent="0.25">
      <c r="M179" s="5"/>
      <c r="N179" s="5"/>
    </row>
    <row r="180" spans="13:14" ht="15.75" customHeight="1" x14ac:dyDescent="0.25">
      <c r="M180" s="5"/>
      <c r="N180" s="5"/>
    </row>
    <row r="181" spans="13:14" ht="15.75" customHeight="1" x14ac:dyDescent="0.25">
      <c r="M181" s="5"/>
      <c r="N181" s="5"/>
    </row>
    <row r="182" spans="13:14" ht="15.75" customHeight="1" x14ac:dyDescent="0.25">
      <c r="M182" s="5"/>
      <c r="N182" s="5"/>
    </row>
    <row r="183" spans="13:14" ht="15.75" customHeight="1" x14ac:dyDescent="0.25">
      <c r="M183" s="5"/>
      <c r="N183" s="5"/>
    </row>
    <row r="184" spans="13:14" ht="15.75" customHeight="1" x14ac:dyDescent="0.25">
      <c r="M184" s="5"/>
      <c r="N184" s="5"/>
    </row>
    <row r="185" spans="13:14" ht="15.75" customHeight="1" x14ac:dyDescent="0.25">
      <c r="M185" s="5"/>
      <c r="N185" s="5"/>
    </row>
    <row r="186" spans="13:14" ht="15.75" customHeight="1" x14ac:dyDescent="0.25">
      <c r="M186" s="5"/>
      <c r="N186" s="5"/>
    </row>
    <row r="187" spans="13:14" ht="15.75" customHeight="1" x14ac:dyDescent="0.25">
      <c r="M187" s="5"/>
      <c r="N187" s="5"/>
    </row>
    <row r="188" spans="13:14" ht="15.75" customHeight="1" x14ac:dyDescent="0.25">
      <c r="M188" s="5"/>
      <c r="N188" s="5"/>
    </row>
    <row r="189" spans="13:14" ht="15.75" customHeight="1" x14ac:dyDescent="0.25">
      <c r="M189" s="5"/>
      <c r="N189" s="5"/>
    </row>
    <row r="190" spans="13:14" ht="15.75" customHeight="1" x14ac:dyDescent="0.25">
      <c r="M190" s="5"/>
      <c r="N190" s="5"/>
    </row>
    <row r="191" spans="13:14" ht="15.75" customHeight="1" x14ac:dyDescent="0.25">
      <c r="M191" s="5"/>
      <c r="N191" s="5"/>
    </row>
    <row r="192" spans="13:14" ht="15.75" customHeight="1" x14ac:dyDescent="0.25">
      <c r="M192" s="5"/>
      <c r="N192" s="5"/>
    </row>
    <row r="193" spans="13:14" ht="15.75" customHeight="1" x14ac:dyDescent="0.25">
      <c r="M193" s="5"/>
      <c r="N193" s="5"/>
    </row>
    <row r="194" spans="13:14" ht="15.75" customHeight="1" x14ac:dyDescent="0.25">
      <c r="M194" s="5"/>
      <c r="N194" s="5"/>
    </row>
    <row r="195" spans="13:14" ht="15.75" customHeight="1" x14ac:dyDescent="0.25">
      <c r="M195" s="5"/>
      <c r="N195" s="5"/>
    </row>
    <row r="196" spans="13:14" ht="15.75" customHeight="1" x14ac:dyDescent="0.25">
      <c r="M196" s="5"/>
      <c r="N196" s="5"/>
    </row>
    <row r="197" spans="13:14" ht="15.75" customHeight="1" x14ac:dyDescent="0.25">
      <c r="M197" s="5"/>
      <c r="N197" s="5"/>
    </row>
    <row r="198" spans="13:14" ht="15.75" customHeight="1" x14ac:dyDescent="0.25">
      <c r="M198" s="5"/>
      <c r="N198" s="5"/>
    </row>
    <row r="199" spans="13:14" ht="15.75" customHeight="1" x14ac:dyDescent="0.25">
      <c r="M199" s="5"/>
      <c r="N199" s="5"/>
    </row>
    <row r="200" spans="13:14" ht="15.75" customHeight="1" x14ac:dyDescent="0.25">
      <c r="M200" s="5"/>
      <c r="N200" s="5"/>
    </row>
    <row r="201" spans="13:14" ht="15.75" customHeight="1" x14ac:dyDescent="0.25">
      <c r="M201" s="5"/>
      <c r="N201" s="5"/>
    </row>
    <row r="202" spans="13:14" ht="15.75" customHeight="1" x14ac:dyDescent="0.25">
      <c r="M202" s="5"/>
      <c r="N202" s="5"/>
    </row>
    <row r="203" spans="13:14" ht="15.75" customHeight="1" x14ac:dyDescent="0.25">
      <c r="M203" s="5"/>
      <c r="N203" s="5"/>
    </row>
    <row r="204" spans="13:14" ht="15.75" customHeight="1" x14ac:dyDescent="0.25">
      <c r="M204" s="5"/>
      <c r="N204" s="5"/>
    </row>
    <row r="205" spans="13:14" ht="15.75" customHeight="1" x14ac:dyDescent="0.25">
      <c r="M205" s="5"/>
      <c r="N205" s="5"/>
    </row>
    <row r="206" spans="13:14" ht="15.75" customHeight="1" x14ac:dyDescent="0.25">
      <c r="M206" s="5"/>
      <c r="N206" s="5"/>
    </row>
    <row r="207" spans="13:14" ht="15.75" customHeight="1" x14ac:dyDescent="0.25">
      <c r="M207" s="5"/>
      <c r="N207" s="5"/>
    </row>
    <row r="208" spans="13:14" ht="15.75" customHeight="1" x14ac:dyDescent="0.25">
      <c r="M208" s="5"/>
      <c r="N208" s="5"/>
    </row>
    <row r="209" spans="13:14" ht="15.75" customHeight="1" x14ac:dyDescent="0.25">
      <c r="M209" s="5"/>
      <c r="N209" s="5"/>
    </row>
    <row r="210" spans="13:14" ht="15.75" customHeight="1" x14ac:dyDescent="0.25">
      <c r="M210" s="5"/>
      <c r="N210" s="5"/>
    </row>
    <row r="211" spans="13:14" ht="15.75" customHeight="1" x14ac:dyDescent="0.25">
      <c r="M211" s="5"/>
      <c r="N211" s="5"/>
    </row>
    <row r="212" spans="13:14" ht="15.75" customHeight="1" x14ac:dyDescent="0.25">
      <c r="M212" s="5"/>
      <c r="N212" s="5"/>
    </row>
    <row r="213" spans="13:14" ht="15.75" customHeight="1" x14ac:dyDescent="0.25">
      <c r="M213" s="5"/>
      <c r="N213" s="5"/>
    </row>
    <row r="214" spans="13:14" ht="15.75" customHeight="1" x14ac:dyDescent="0.25">
      <c r="M214" s="5"/>
      <c r="N214" s="5"/>
    </row>
    <row r="215" spans="13:14" ht="15.75" customHeight="1" x14ac:dyDescent="0.25">
      <c r="M215" s="5"/>
      <c r="N215" s="5"/>
    </row>
    <row r="216" spans="13:14" ht="15.75" customHeight="1" x14ac:dyDescent="0.25">
      <c r="M216" s="5"/>
      <c r="N216" s="5"/>
    </row>
    <row r="217" spans="13:14" ht="15.75" customHeight="1" x14ac:dyDescent="0.25">
      <c r="M217" s="5"/>
      <c r="N217" s="5"/>
    </row>
    <row r="218" spans="13:14" ht="15.75" customHeight="1" x14ac:dyDescent="0.25">
      <c r="M218" s="5"/>
      <c r="N218" s="5"/>
    </row>
    <row r="219" spans="13:14" ht="15.75" customHeight="1" x14ac:dyDescent="0.25">
      <c r="M219" s="5"/>
      <c r="N219" s="5"/>
    </row>
    <row r="220" spans="13:14" ht="15.75" customHeight="1" x14ac:dyDescent="0.25">
      <c r="M220" s="5"/>
      <c r="N220" s="5"/>
    </row>
    <row r="221" spans="13:14" ht="15.75" customHeight="1" x14ac:dyDescent="0.25">
      <c r="M221" s="5"/>
      <c r="N221" s="5"/>
    </row>
    <row r="222" spans="13:14" ht="15.75" customHeight="1" x14ac:dyDescent="0.25">
      <c r="M222" s="5"/>
      <c r="N222" s="5"/>
    </row>
    <row r="223" spans="13:14" ht="15.75" customHeight="1" x14ac:dyDescent="0.25">
      <c r="M223" s="5"/>
      <c r="N223" s="5"/>
    </row>
    <row r="224" spans="13:14" ht="15.75" customHeight="1" x14ac:dyDescent="0.25">
      <c r="M224" s="5"/>
      <c r="N224" s="5"/>
    </row>
    <row r="225" spans="13:14" ht="15.75" customHeight="1" x14ac:dyDescent="0.25">
      <c r="M225" s="5"/>
      <c r="N225" s="5"/>
    </row>
    <row r="226" spans="13:14" ht="15.75" customHeight="1" x14ac:dyDescent="0.25">
      <c r="M226" s="5"/>
      <c r="N226" s="5"/>
    </row>
    <row r="227" spans="13:14" ht="15.75" customHeight="1" x14ac:dyDescent="0.25">
      <c r="M227" s="5"/>
      <c r="N227" s="5"/>
    </row>
    <row r="228" spans="13:14" ht="15.75" customHeight="1" x14ac:dyDescent="0.25">
      <c r="M228" s="5"/>
      <c r="N228" s="5"/>
    </row>
    <row r="229" spans="13:14" ht="15.75" customHeight="1" x14ac:dyDescent="0.25">
      <c r="M229" s="5"/>
      <c r="N229" s="5"/>
    </row>
    <row r="230" spans="13:14" ht="15.75" customHeight="1" x14ac:dyDescent="0.25">
      <c r="M230" s="5"/>
      <c r="N230" s="5"/>
    </row>
    <row r="231" spans="13:14" ht="15.75" customHeight="1" x14ac:dyDescent="0.25">
      <c r="M231" s="5"/>
      <c r="N231" s="5"/>
    </row>
    <row r="232" spans="13:14" ht="15.75" customHeight="1" x14ac:dyDescent="0.25">
      <c r="M232" s="5"/>
      <c r="N232" s="5"/>
    </row>
    <row r="233" spans="13:14" ht="15.75" customHeight="1" x14ac:dyDescent="0.25">
      <c r="M233" s="5"/>
      <c r="N233" s="5"/>
    </row>
    <row r="234" spans="13:14" ht="15.75" customHeight="1" x14ac:dyDescent="0.25">
      <c r="M234" s="5"/>
      <c r="N234" s="5"/>
    </row>
    <row r="235" spans="13:14" ht="15.75" customHeight="1" x14ac:dyDescent="0.25">
      <c r="M235" s="5"/>
      <c r="N235" s="5"/>
    </row>
    <row r="236" spans="13:14" ht="15.75" customHeight="1" x14ac:dyDescent="0.25">
      <c r="M236" s="5"/>
      <c r="N236" s="5"/>
    </row>
    <row r="237" spans="13:14" ht="15.75" customHeight="1" x14ac:dyDescent="0.25">
      <c r="M237" s="5"/>
      <c r="N237" s="5"/>
    </row>
    <row r="238" spans="13:14" ht="15.75" customHeight="1" x14ac:dyDescent="0.25">
      <c r="M238" s="5"/>
      <c r="N238" s="5"/>
    </row>
    <row r="239" spans="13:14" ht="15.75" customHeight="1" x14ac:dyDescent="0.25">
      <c r="M239" s="5"/>
      <c r="N239" s="5"/>
    </row>
    <row r="240" spans="13:14" ht="15.75" customHeight="1" x14ac:dyDescent="0.25">
      <c r="M240" s="5"/>
      <c r="N240" s="5"/>
    </row>
    <row r="241" spans="13:14" ht="15.75" customHeight="1" x14ac:dyDescent="0.25">
      <c r="M241" s="5"/>
      <c r="N241" s="5"/>
    </row>
    <row r="242" spans="13:14" ht="15.75" customHeight="1" x14ac:dyDescent="0.25">
      <c r="M242" s="5"/>
      <c r="N242" s="5"/>
    </row>
    <row r="243" spans="13:14" ht="15.75" customHeight="1" x14ac:dyDescent="0.25">
      <c r="M243" s="5"/>
      <c r="N243" s="5"/>
    </row>
    <row r="244" spans="13:14" ht="15.75" customHeight="1" x14ac:dyDescent="0.25">
      <c r="M244" s="5"/>
      <c r="N244" s="5"/>
    </row>
    <row r="245" spans="13:14" ht="15.75" customHeight="1" x14ac:dyDescent="0.25">
      <c r="M245" s="5"/>
      <c r="N245" s="5"/>
    </row>
    <row r="246" spans="13:14" ht="15.75" customHeight="1" x14ac:dyDescent="0.25">
      <c r="M246" s="5"/>
      <c r="N246" s="5"/>
    </row>
    <row r="247" spans="13:14" ht="15.75" customHeight="1" x14ac:dyDescent="0.25">
      <c r="M247" s="5"/>
      <c r="N247" s="5"/>
    </row>
    <row r="248" spans="13:14" ht="15.75" customHeight="1" x14ac:dyDescent="0.25">
      <c r="M248" s="5"/>
      <c r="N248" s="5"/>
    </row>
    <row r="249" spans="13:14" ht="15.75" customHeight="1" x14ac:dyDescent="0.25">
      <c r="M249" s="5"/>
      <c r="N249" s="5"/>
    </row>
    <row r="250" spans="13:14" ht="15.75" customHeight="1" x14ac:dyDescent="0.25">
      <c r="M250" s="5"/>
      <c r="N250" s="5"/>
    </row>
    <row r="251" spans="13:14" ht="15.75" customHeight="1" x14ac:dyDescent="0.25">
      <c r="M251" s="5"/>
      <c r="N251" s="5"/>
    </row>
    <row r="252" spans="13:14" ht="15.75" customHeight="1" x14ac:dyDescent="0.25">
      <c r="M252" s="5"/>
      <c r="N252" s="5"/>
    </row>
    <row r="253" spans="13:14" ht="15.75" customHeight="1" x14ac:dyDescent="0.25">
      <c r="M253" s="5"/>
      <c r="N253" s="5"/>
    </row>
    <row r="254" spans="13:14" ht="15.75" customHeight="1" x14ac:dyDescent="0.25">
      <c r="M254" s="5"/>
      <c r="N254" s="5"/>
    </row>
    <row r="255" spans="13:14" ht="15.75" customHeight="1" x14ac:dyDescent="0.25">
      <c r="M255" s="5"/>
      <c r="N255" s="5"/>
    </row>
    <row r="256" spans="13:14" ht="15.75" customHeight="1" x14ac:dyDescent="0.25">
      <c r="M256" s="5"/>
      <c r="N256" s="5"/>
    </row>
    <row r="257" spans="13:14" ht="15.75" customHeight="1" x14ac:dyDescent="0.25">
      <c r="M257" s="5"/>
      <c r="N257" s="5"/>
    </row>
    <row r="258" spans="13:14" ht="15.75" customHeight="1" x14ac:dyDescent="0.25">
      <c r="M258" s="5"/>
      <c r="N258" s="5"/>
    </row>
    <row r="259" spans="13:14" ht="15.75" customHeight="1" x14ac:dyDescent="0.25">
      <c r="M259" s="5"/>
      <c r="N259" s="5"/>
    </row>
    <row r="260" spans="13:14" ht="15.75" customHeight="1" x14ac:dyDescent="0.25">
      <c r="M260" s="5"/>
      <c r="N260" s="5"/>
    </row>
    <row r="261" spans="13:14" ht="15.75" customHeight="1" x14ac:dyDescent="0.25">
      <c r="M261" s="5"/>
      <c r="N261" s="5"/>
    </row>
    <row r="262" spans="13:14" ht="15.75" customHeight="1" x14ac:dyDescent="0.25">
      <c r="M262" s="5"/>
      <c r="N262" s="5"/>
    </row>
    <row r="263" spans="13:14" ht="15.75" customHeight="1" x14ac:dyDescent="0.25">
      <c r="M263" s="5"/>
      <c r="N263" s="5"/>
    </row>
    <row r="264" spans="13:14" ht="15.75" customHeight="1" x14ac:dyDescent="0.25">
      <c r="M264" s="5"/>
      <c r="N264" s="5"/>
    </row>
    <row r="265" spans="13:14" ht="15.75" customHeight="1" x14ac:dyDescent="0.25">
      <c r="M265" s="5"/>
      <c r="N265" s="5"/>
    </row>
    <row r="266" spans="13:14" ht="15.75" customHeight="1" x14ac:dyDescent="0.25">
      <c r="M266" s="5"/>
      <c r="N266" s="5"/>
    </row>
    <row r="267" spans="13:14" ht="15.75" customHeight="1" x14ac:dyDescent="0.25">
      <c r="M267" s="5"/>
      <c r="N267" s="5"/>
    </row>
    <row r="268" spans="13:14" ht="15.75" customHeight="1" x14ac:dyDescent="0.25">
      <c r="M268" s="5"/>
      <c r="N268" s="5"/>
    </row>
    <row r="269" spans="13:14" ht="15.75" customHeight="1" x14ac:dyDescent="0.25">
      <c r="M269" s="5"/>
      <c r="N269" s="5"/>
    </row>
    <row r="270" spans="13:14" ht="15.75" customHeight="1" x14ac:dyDescent="0.25">
      <c r="M270" s="5"/>
      <c r="N270" s="5"/>
    </row>
    <row r="271" spans="13:14" ht="15.75" customHeight="1" x14ac:dyDescent="0.25">
      <c r="M271" s="5"/>
      <c r="N271" s="5"/>
    </row>
    <row r="272" spans="13:14" ht="15.75" customHeight="1" x14ac:dyDescent="0.25">
      <c r="M272" s="5"/>
      <c r="N272" s="5"/>
    </row>
    <row r="273" spans="13:14" ht="15.75" customHeight="1" x14ac:dyDescent="0.25">
      <c r="M273" s="5"/>
      <c r="N273" s="5"/>
    </row>
    <row r="274" spans="13:14" ht="15.75" customHeight="1" x14ac:dyDescent="0.25">
      <c r="M274" s="5"/>
      <c r="N274" s="5"/>
    </row>
    <row r="275" spans="13:14" ht="15.75" customHeight="1" x14ac:dyDescent="0.25">
      <c r="M275" s="5"/>
      <c r="N275" s="5"/>
    </row>
    <row r="276" spans="13:14" ht="15.75" customHeight="1" x14ac:dyDescent="0.25">
      <c r="M276" s="5"/>
      <c r="N276" s="5"/>
    </row>
    <row r="277" spans="13:14" ht="15.75" customHeight="1" x14ac:dyDescent="0.25">
      <c r="M277" s="5"/>
      <c r="N277" s="5"/>
    </row>
    <row r="278" spans="13:14" ht="15.75" customHeight="1" x14ac:dyDescent="0.25">
      <c r="M278" s="5"/>
      <c r="N278" s="5"/>
    </row>
    <row r="279" spans="13:14" ht="15.75" customHeight="1" x14ac:dyDescent="0.25">
      <c r="M279" s="5"/>
      <c r="N279" s="5"/>
    </row>
    <row r="280" spans="13:14" ht="15.75" customHeight="1" x14ac:dyDescent="0.25">
      <c r="M280" s="5"/>
      <c r="N280" s="5"/>
    </row>
    <row r="281" spans="13:14" ht="15.75" customHeight="1" x14ac:dyDescent="0.25">
      <c r="M281" s="5"/>
      <c r="N281" s="5"/>
    </row>
    <row r="282" spans="13:14" ht="15.75" customHeight="1" x14ac:dyDescent="0.25">
      <c r="M282" s="5"/>
      <c r="N282" s="5"/>
    </row>
    <row r="283" spans="13:14" ht="15.75" customHeight="1" x14ac:dyDescent="0.25">
      <c r="M283" s="5"/>
      <c r="N283" s="5"/>
    </row>
    <row r="284" spans="13:14" ht="15.75" customHeight="1" x14ac:dyDescent="0.25">
      <c r="M284" s="5"/>
      <c r="N284" s="5"/>
    </row>
    <row r="285" spans="13:14" ht="15.75" customHeight="1" x14ac:dyDescent="0.25">
      <c r="M285" s="5"/>
      <c r="N285" s="5"/>
    </row>
    <row r="286" spans="13:14" ht="15.75" customHeight="1" x14ac:dyDescent="0.25">
      <c r="M286" s="5"/>
      <c r="N286" s="5"/>
    </row>
    <row r="287" spans="13:14" ht="15.75" customHeight="1" x14ac:dyDescent="0.25">
      <c r="M287" s="5"/>
      <c r="N287" s="5"/>
    </row>
    <row r="288" spans="13:14" ht="15.75" customHeight="1" x14ac:dyDescent="0.25">
      <c r="M288" s="5"/>
      <c r="N288" s="5"/>
    </row>
    <row r="289" spans="13:14" ht="15.75" customHeight="1" x14ac:dyDescent="0.25">
      <c r="M289" s="5"/>
      <c r="N289" s="5"/>
    </row>
    <row r="290" spans="13:14" ht="15.75" customHeight="1" x14ac:dyDescent="0.25">
      <c r="M290" s="5"/>
      <c r="N290" s="5"/>
    </row>
    <row r="291" spans="13:14" ht="15.75" customHeight="1" x14ac:dyDescent="0.25">
      <c r="M291" s="5"/>
      <c r="N291" s="5"/>
    </row>
    <row r="292" spans="13:14" ht="15.75" customHeight="1" x14ac:dyDescent="0.25">
      <c r="M292" s="5"/>
      <c r="N292" s="5"/>
    </row>
    <row r="293" spans="13:14" ht="15.75" customHeight="1" x14ac:dyDescent="0.25">
      <c r="M293" s="5"/>
      <c r="N293" s="5"/>
    </row>
    <row r="294" spans="13:14" ht="15.75" customHeight="1" x14ac:dyDescent="0.25">
      <c r="M294" s="5"/>
      <c r="N294" s="5"/>
    </row>
    <row r="295" spans="13:14" ht="15.75" customHeight="1" x14ac:dyDescent="0.25">
      <c r="M295" s="5"/>
      <c r="N295" s="5"/>
    </row>
    <row r="296" spans="13:14" ht="15.75" customHeight="1" x14ac:dyDescent="0.25">
      <c r="M296" s="5"/>
      <c r="N296" s="5"/>
    </row>
    <row r="297" spans="13:14" ht="15.75" customHeight="1" x14ac:dyDescent="0.25">
      <c r="M297" s="5"/>
      <c r="N297" s="5"/>
    </row>
    <row r="298" spans="13:14" ht="15.75" customHeight="1" x14ac:dyDescent="0.25">
      <c r="M298" s="5"/>
      <c r="N298" s="5"/>
    </row>
    <row r="299" spans="13:14" ht="15.75" customHeight="1" x14ac:dyDescent="0.25">
      <c r="M299" s="5"/>
      <c r="N299" s="5"/>
    </row>
    <row r="300" spans="13:14" ht="15.75" customHeight="1" x14ac:dyDescent="0.25">
      <c r="M300" s="5"/>
      <c r="N300" s="5"/>
    </row>
    <row r="301" spans="13:14" ht="15.75" customHeight="1" x14ac:dyDescent="0.25">
      <c r="M301" s="5"/>
      <c r="N301" s="5"/>
    </row>
    <row r="302" spans="13:14" ht="15.75" customHeight="1" x14ac:dyDescent="0.25">
      <c r="M302" s="5"/>
      <c r="N302" s="5"/>
    </row>
    <row r="303" spans="13:14" ht="15.75" customHeight="1" x14ac:dyDescent="0.25">
      <c r="M303" s="5"/>
      <c r="N303" s="5"/>
    </row>
    <row r="304" spans="13:14" ht="15.75" customHeight="1" x14ac:dyDescent="0.25">
      <c r="M304" s="5"/>
      <c r="N304" s="5"/>
    </row>
    <row r="305" spans="13:14" ht="15.75" customHeight="1" x14ac:dyDescent="0.25">
      <c r="M305" s="5"/>
      <c r="N305" s="5"/>
    </row>
    <row r="306" spans="13:14" ht="15.75" customHeight="1" x14ac:dyDescent="0.25">
      <c r="M306" s="5"/>
      <c r="N306" s="5"/>
    </row>
    <row r="307" spans="13:14" ht="15.75" customHeight="1" x14ac:dyDescent="0.25">
      <c r="M307" s="5"/>
      <c r="N307" s="5"/>
    </row>
    <row r="308" spans="13:14" ht="15.75" customHeight="1" x14ac:dyDescent="0.25">
      <c r="M308" s="5"/>
      <c r="N308" s="5"/>
    </row>
    <row r="309" spans="13:14" ht="15.75" customHeight="1" x14ac:dyDescent="0.25">
      <c r="M309" s="5"/>
      <c r="N309" s="5"/>
    </row>
    <row r="310" spans="13:14" ht="15.75" customHeight="1" x14ac:dyDescent="0.25">
      <c r="M310" s="5"/>
      <c r="N310" s="5"/>
    </row>
    <row r="311" spans="13:14" ht="15.75" customHeight="1" x14ac:dyDescent="0.25">
      <c r="M311" s="5"/>
      <c r="N311" s="5"/>
    </row>
    <row r="312" spans="13:14" ht="15.75" customHeight="1" x14ac:dyDescent="0.25">
      <c r="M312" s="5"/>
      <c r="N312" s="5"/>
    </row>
    <row r="313" spans="13:14" ht="15.75" customHeight="1" x14ac:dyDescent="0.25">
      <c r="M313" s="5"/>
      <c r="N313" s="5"/>
    </row>
    <row r="314" spans="13:14" ht="15.75" customHeight="1" x14ac:dyDescent="0.25">
      <c r="M314" s="5"/>
      <c r="N314" s="5"/>
    </row>
    <row r="315" spans="13:14" ht="15.75" customHeight="1" x14ac:dyDescent="0.25">
      <c r="M315" s="5"/>
      <c r="N315" s="5"/>
    </row>
    <row r="316" spans="13:14" ht="15.75" customHeight="1" x14ac:dyDescent="0.25">
      <c r="M316" s="5"/>
      <c r="N316" s="5"/>
    </row>
    <row r="317" spans="13:14" ht="15.75" customHeight="1" x14ac:dyDescent="0.25">
      <c r="M317" s="5"/>
      <c r="N317" s="5"/>
    </row>
    <row r="318" spans="13:14" ht="15.75" customHeight="1" x14ac:dyDescent="0.25">
      <c r="M318" s="5"/>
      <c r="N318" s="5"/>
    </row>
    <row r="319" spans="13:14" ht="15.75" customHeight="1" x14ac:dyDescent="0.25">
      <c r="M319" s="5"/>
      <c r="N319" s="5"/>
    </row>
    <row r="320" spans="13:14" ht="15.75" customHeight="1" x14ac:dyDescent="0.25">
      <c r="M320" s="5"/>
      <c r="N320" s="5"/>
    </row>
    <row r="321" spans="13:14" ht="15.75" customHeight="1" x14ac:dyDescent="0.25">
      <c r="M321" s="5"/>
      <c r="N321" s="5"/>
    </row>
    <row r="322" spans="13:14" ht="15.75" customHeight="1" x14ac:dyDescent="0.25">
      <c r="M322" s="5"/>
      <c r="N322" s="5"/>
    </row>
    <row r="323" spans="13:14" ht="15.75" customHeight="1" x14ac:dyDescent="0.25">
      <c r="M323" s="5"/>
      <c r="N323" s="5"/>
    </row>
    <row r="324" spans="13:14" ht="15.75" customHeight="1" x14ac:dyDescent="0.25">
      <c r="M324" s="5"/>
      <c r="N324" s="5"/>
    </row>
    <row r="325" spans="13:14" ht="15.75" customHeight="1" x14ac:dyDescent="0.25">
      <c r="M325" s="5"/>
      <c r="N325" s="5"/>
    </row>
    <row r="326" spans="13:14" ht="15.75" customHeight="1" x14ac:dyDescent="0.25">
      <c r="M326" s="5"/>
      <c r="N326" s="5"/>
    </row>
    <row r="327" spans="13:14" ht="15.75" customHeight="1" x14ac:dyDescent="0.25">
      <c r="M327" s="5"/>
      <c r="N327" s="5"/>
    </row>
    <row r="328" spans="13:14" ht="15.75" customHeight="1" x14ac:dyDescent="0.25">
      <c r="M328" s="5"/>
      <c r="N328" s="5"/>
    </row>
    <row r="329" spans="13:14" ht="15.75" customHeight="1" x14ac:dyDescent="0.25">
      <c r="M329" s="5"/>
      <c r="N329" s="5"/>
    </row>
    <row r="330" spans="13:14" ht="15.75" customHeight="1" x14ac:dyDescent="0.25">
      <c r="M330" s="5"/>
      <c r="N330" s="5"/>
    </row>
    <row r="331" spans="13:14" ht="15.75" customHeight="1" x14ac:dyDescent="0.25">
      <c r="M331" s="5"/>
      <c r="N331" s="5"/>
    </row>
    <row r="332" spans="13:14" ht="15.75" customHeight="1" x14ac:dyDescent="0.25">
      <c r="M332" s="5"/>
      <c r="N332" s="5"/>
    </row>
    <row r="333" spans="13:14" ht="15.75" customHeight="1" x14ac:dyDescent="0.25">
      <c r="M333" s="5"/>
      <c r="N333" s="5"/>
    </row>
    <row r="334" spans="13:14" ht="15.75" customHeight="1" x14ac:dyDescent="0.25">
      <c r="M334" s="5"/>
      <c r="N334" s="5"/>
    </row>
    <row r="335" spans="13:14" ht="15.75" customHeight="1" x14ac:dyDescent="0.25">
      <c r="M335" s="5"/>
      <c r="N335" s="5"/>
    </row>
    <row r="336" spans="13:14" ht="15.75" customHeight="1" x14ac:dyDescent="0.25">
      <c r="M336" s="5"/>
      <c r="N336" s="5"/>
    </row>
    <row r="337" spans="13:14" ht="15.75" customHeight="1" x14ac:dyDescent="0.25">
      <c r="M337" s="5"/>
      <c r="N337" s="5"/>
    </row>
    <row r="338" spans="13:14" ht="15.75" customHeight="1" x14ac:dyDescent="0.25">
      <c r="M338" s="5"/>
      <c r="N338" s="5"/>
    </row>
    <row r="339" spans="13:14" ht="15.75" customHeight="1" x14ac:dyDescent="0.25">
      <c r="M339" s="5"/>
      <c r="N339" s="5"/>
    </row>
    <row r="340" spans="13:14" ht="15.75" customHeight="1" x14ac:dyDescent="0.25">
      <c r="M340" s="5"/>
      <c r="N340" s="5"/>
    </row>
    <row r="341" spans="13:14" ht="15.75" customHeight="1" x14ac:dyDescent="0.25">
      <c r="M341" s="5"/>
      <c r="N341" s="5"/>
    </row>
    <row r="342" spans="13:14" ht="15.75" customHeight="1" x14ac:dyDescent="0.25">
      <c r="M342" s="5"/>
      <c r="N342" s="5"/>
    </row>
    <row r="343" spans="13:14" ht="15.75" customHeight="1" x14ac:dyDescent="0.25">
      <c r="M343" s="5"/>
      <c r="N343" s="5"/>
    </row>
    <row r="344" spans="13:14" ht="15.75" customHeight="1" x14ac:dyDescent="0.25">
      <c r="M344" s="5"/>
      <c r="N344" s="5"/>
    </row>
    <row r="345" spans="13:14" ht="15.75" customHeight="1" x14ac:dyDescent="0.25">
      <c r="M345" s="5"/>
      <c r="N345" s="5"/>
    </row>
    <row r="346" spans="13:14" ht="15.75" customHeight="1" x14ac:dyDescent="0.25">
      <c r="M346" s="5"/>
      <c r="N346" s="5"/>
    </row>
    <row r="347" spans="13:14" ht="15.75" customHeight="1" x14ac:dyDescent="0.25">
      <c r="M347" s="5"/>
      <c r="N347" s="5"/>
    </row>
    <row r="348" spans="13:14" ht="15.75" customHeight="1" x14ac:dyDescent="0.25">
      <c r="M348" s="5"/>
      <c r="N348" s="5"/>
    </row>
    <row r="349" spans="13:14" ht="15.75" customHeight="1" x14ac:dyDescent="0.25">
      <c r="M349" s="5"/>
      <c r="N349" s="5"/>
    </row>
    <row r="350" spans="13:14" ht="15.75" customHeight="1" x14ac:dyDescent="0.25">
      <c r="M350" s="5"/>
      <c r="N350" s="5"/>
    </row>
    <row r="351" spans="13:14" ht="15.75" customHeight="1" x14ac:dyDescent="0.25">
      <c r="M351" s="5"/>
      <c r="N351" s="5"/>
    </row>
    <row r="352" spans="13:14" ht="15.75" customHeight="1" x14ac:dyDescent="0.25">
      <c r="M352" s="5"/>
      <c r="N352" s="5"/>
    </row>
    <row r="353" spans="13:14" ht="15.75" customHeight="1" x14ac:dyDescent="0.25">
      <c r="M353" s="5"/>
      <c r="N353" s="5"/>
    </row>
    <row r="354" spans="13:14" ht="15.75" customHeight="1" x14ac:dyDescent="0.25">
      <c r="M354" s="5"/>
      <c r="N354" s="5"/>
    </row>
    <row r="355" spans="13:14" ht="15.75" customHeight="1" x14ac:dyDescent="0.25">
      <c r="M355" s="5"/>
      <c r="N355" s="5"/>
    </row>
    <row r="356" spans="13:14" ht="15.75" customHeight="1" x14ac:dyDescent="0.25">
      <c r="M356" s="5"/>
      <c r="N356" s="5"/>
    </row>
    <row r="357" spans="13:14" ht="15.75" customHeight="1" x14ac:dyDescent="0.25">
      <c r="M357" s="5"/>
      <c r="N357" s="5"/>
    </row>
    <row r="358" spans="13:14" ht="15.75" customHeight="1" x14ac:dyDescent="0.25">
      <c r="M358" s="5"/>
      <c r="N358" s="5"/>
    </row>
    <row r="359" spans="13:14" ht="15.75" customHeight="1" x14ac:dyDescent="0.25">
      <c r="M359" s="5"/>
      <c r="N359" s="5"/>
    </row>
    <row r="360" spans="13:14" ht="15.75" customHeight="1" x14ac:dyDescent="0.25">
      <c r="M360" s="5"/>
      <c r="N360" s="5"/>
    </row>
    <row r="361" spans="13:14" ht="15.75" customHeight="1" x14ac:dyDescent="0.25">
      <c r="M361" s="5"/>
      <c r="N361" s="5"/>
    </row>
    <row r="362" spans="13:14" ht="15.75" customHeight="1" x14ac:dyDescent="0.25">
      <c r="M362" s="5"/>
      <c r="N362" s="5"/>
    </row>
    <row r="363" spans="13:14" ht="15.75" customHeight="1" x14ac:dyDescent="0.25">
      <c r="M363" s="5"/>
      <c r="N363" s="5"/>
    </row>
    <row r="364" spans="13:14" ht="15.75" customHeight="1" x14ac:dyDescent="0.25">
      <c r="M364" s="5"/>
      <c r="N364" s="5"/>
    </row>
    <row r="365" spans="13:14" ht="15.75" customHeight="1" x14ac:dyDescent="0.25">
      <c r="M365" s="5"/>
      <c r="N365" s="5"/>
    </row>
    <row r="366" spans="13:14" ht="15.75" customHeight="1" x14ac:dyDescent="0.25">
      <c r="M366" s="5"/>
      <c r="N366" s="5"/>
    </row>
    <row r="367" spans="13:14" ht="15.75" customHeight="1" x14ac:dyDescent="0.25">
      <c r="M367" s="5"/>
      <c r="N367" s="5"/>
    </row>
    <row r="368" spans="13:14" ht="15.75" customHeight="1" x14ac:dyDescent="0.25">
      <c r="M368" s="5"/>
      <c r="N368" s="5"/>
    </row>
    <row r="369" spans="13:14" ht="15.75" customHeight="1" x14ac:dyDescent="0.25">
      <c r="M369" s="5"/>
      <c r="N369" s="5"/>
    </row>
    <row r="370" spans="13:14" ht="15.75" customHeight="1" x14ac:dyDescent="0.25">
      <c r="M370" s="5"/>
      <c r="N370" s="5"/>
    </row>
    <row r="371" spans="13:14" ht="15.75" customHeight="1" x14ac:dyDescent="0.25">
      <c r="M371" s="5"/>
      <c r="N371" s="5"/>
    </row>
    <row r="372" spans="13:14" ht="15.75" customHeight="1" x14ac:dyDescent="0.25">
      <c r="M372" s="5"/>
      <c r="N372" s="5"/>
    </row>
    <row r="373" spans="13:14" ht="15.75" customHeight="1" x14ac:dyDescent="0.25">
      <c r="M373" s="5"/>
      <c r="N373" s="5"/>
    </row>
    <row r="374" spans="13:14" ht="15.75" customHeight="1" x14ac:dyDescent="0.25">
      <c r="M374" s="5"/>
      <c r="N374" s="5"/>
    </row>
    <row r="375" spans="13:14" ht="15.75" customHeight="1" x14ac:dyDescent="0.25">
      <c r="M375" s="5"/>
      <c r="N375" s="5"/>
    </row>
    <row r="376" spans="13:14" ht="15.75" customHeight="1" x14ac:dyDescent="0.25">
      <c r="M376" s="5"/>
      <c r="N376" s="5"/>
    </row>
    <row r="377" spans="13:14" ht="15.75" customHeight="1" x14ac:dyDescent="0.25">
      <c r="M377" s="5"/>
      <c r="N377" s="5"/>
    </row>
    <row r="378" spans="13:14" ht="15.75" customHeight="1" x14ac:dyDescent="0.25">
      <c r="M378" s="5"/>
      <c r="N378" s="5"/>
    </row>
    <row r="379" spans="13:14" ht="15.75" customHeight="1" x14ac:dyDescent="0.25">
      <c r="M379" s="5"/>
      <c r="N379" s="5"/>
    </row>
    <row r="380" spans="13:14" ht="15.75" customHeight="1" x14ac:dyDescent="0.25">
      <c r="M380" s="5"/>
      <c r="N380" s="5"/>
    </row>
    <row r="381" spans="13:14" ht="15.75" customHeight="1" x14ac:dyDescent="0.25">
      <c r="M381" s="5"/>
      <c r="N381" s="5"/>
    </row>
    <row r="382" spans="13:14" ht="15.75" customHeight="1" x14ac:dyDescent="0.25">
      <c r="M382" s="5"/>
      <c r="N382" s="5"/>
    </row>
    <row r="383" spans="13:14" ht="15.75" customHeight="1" x14ac:dyDescent="0.25">
      <c r="M383" s="5"/>
      <c r="N383" s="5"/>
    </row>
    <row r="384" spans="13:14" ht="15.75" customHeight="1" x14ac:dyDescent="0.25">
      <c r="M384" s="5"/>
      <c r="N384" s="5"/>
    </row>
    <row r="385" spans="13:14" ht="15.75" customHeight="1" x14ac:dyDescent="0.25">
      <c r="M385" s="5"/>
      <c r="N385" s="5"/>
    </row>
    <row r="386" spans="13:14" ht="15.75" customHeight="1" x14ac:dyDescent="0.25">
      <c r="M386" s="5"/>
      <c r="N386" s="5"/>
    </row>
    <row r="387" spans="13:14" ht="15.75" customHeight="1" x14ac:dyDescent="0.25">
      <c r="M387" s="5"/>
      <c r="N387" s="5"/>
    </row>
    <row r="388" spans="13:14" ht="15.75" customHeight="1" x14ac:dyDescent="0.25">
      <c r="M388" s="5"/>
      <c r="N388" s="5"/>
    </row>
    <row r="389" spans="13:14" ht="15.75" customHeight="1" x14ac:dyDescent="0.25">
      <c r="M389" s="5"/>
      <c r="N389" s="5"/>
    </row>
    <row r="390" spans="13:14" ht="15.75" customHeight="1" x14ac:dyDescent="0.25">
      <c r="M390" s="5"/>
      <c r="N390" s="5"/>
    </row>
    <row r="391" spans="13:14" ht="15.75" customHeight="1" x14ac:dyDescent="0.25">
      <c r="M391" s="5"/>
      <c r="N391" s="5"/>
    </row>
    <row r="392" spans="13:14" ht="15.75" customHeight="1" x14ac:dyDescent="0.25">
      <c r="M392" s="5"/>
      <c r="N392" s="5"/>
    </row>
    <row r="393" spans="13:14" ht="15.75" customHeight="1" x14ac:dyDescent="0.25">
      <c r="M393" s="5"/>
      <c r="N393" s="5"/>
    </row>
    <row r="394" spans="13:14" ht="15.75" customHeight="1" x14ac:dyDescent="0.25">
      <c r="M394" s="5"/>
      <c r="N394" s="5"/>
    </row>
    <row r="395" spans="13:14" ht="15.75" customHeight="1" x14ac:dyDescent="0.25">
      <c r="M395" s="5"/>
      <c r="N395" s="5"/>
    </row>
    <row r="396" spans="13:14" ht="15.75" customHeight="1" x14ac:dyDescent="0.25">
      <c r="M396" s="5"/>
      <c r="N396" s="5"/>
    </row>
    <row r="397" spans="13:14" ht="15.75" customHeight="1" x14ac:dyDescent="0.25">
      <c r="M397" s="5"/>
      <c r="N397" s="5"/>
    </row>
    <row r="398" spans="13:14" ht="15.75" customHeight="1" x14ac:dyDescent="0.25">
      <c r="M398" s="5"/>
      <c r="N398" s="5"/>
    </row>
    <row r="399" spans="13:14" ht="15.75" customHeight="1" x14ac:dyDescent="0.25">
      <c r="M399" s="5"/>
      <c r="N399" s="5"/>
    </row>
    <row r="400" spans="13:14" ht="15.75" customHeight="1" x14ac:dyDescent="0.25">
      <c r="M400" s="5"/>
      <c r="N400" s="5"/>
    </row>
    <row r="401" spans="13:14" ht="15.75" customHeight="1" x14ac:dyDescent="0.25">
      <c r="M401" s="5"/>
      <c r="N401" s="5"/>
    </row>
    <row r="402" spans="13:14" ht="15.75" customHeight="1" x14ac:dyDescent="0.25">
      <c r="M402" s="5"/>
      <c r="N402" s="5"/>
    </row>
    <row r="403" spans="13:14" ht="15.75" customHeight="1" x14ac:dyDescent="0.25">
      <c r="M403" s="5"/>
      <c r="N403" s="5"/>
    </row>
    <row r="404" spans="13:14" ht="15.75" customHeight="1" x14ac:dyDescent="0.25">
      <c r="M404" s="5"/>
      <c r="N404" s="5"/>
    </row>
    <row r="405" spans="13:14" ht="15.75" customHeight="1" x14ac:dyDescent="0.25">
      <c r="M405" s="5"/>
      <c r="N405" s="5"/>
    </row>
    <row r="406" spans="13:14" ht="15.75" customHeight="1" x14ac:dyDescent="0.25">
      <c r="M406" s="5"/>
      <c r="N406" s="5"/>
    </row>
    <row r="407" spans="13:14" ht="15.75" customHeight="1" x14ac:dyDescent="0.25">
      <c r="M407" s="5"/>
      <c r="N407" s="5"/>
    </row>
    <row r="408" spans="13:14" ht="15.75" customHeight="1" x14ac:dyDescent="0.25">
      <c r="M408" s="5"/>
      <c r="N408" s="5"/>
    </row>
    <row r="409" spans="13:14" ht="15.75" customHeight="1" x14ac:dyDescent="0.25">
      <c r="M409" s="5"/>
      <c r="N409" s="5"/>
    </row>
    <row r="410" spans="13:14" ht="15.75" customHeight="1" x14ac:dyDescent="0.25">
      <c r="M410" s="5"/>
      <c r="N410" s="5"/>
    </row>
    <row r="411" spans="13:14" ht="15.75" customHeight="1" x14ac:dyDescent="0.25">
      <c r="M411" s="5"/>
      <c r="N411" s="5"/>
    </row>
    <row r="412" spans="13:14" ht="15.75" customHeight="1" x14ac:dyDescent="0.25">
      <c r="M412" s="5"/>
      <c r="N412" s="5"/>
    </row>
    <row r="413" spans="13:14" ht="15.75" customHeight="1" x14ac:dyDescent="0.25">
      <c r="M413" s="5"/>
      <c r="N413" s="5"/>
    </row>
    <row r="414" spans="13:14" ht="15.75" customHeight="1" x14ac:dyDescent="0.25">
      <c r="M414" s="5"/>
      <c r="N414" s="5"/>
    </row>
    <row r="415" spans="13:14" ht="15.75" customHeight="1" x14ac:dyDescent="0.25">
      <c r="M415" s="5"/>
      <c r="N415" s="5"/>
    </row>
    <row r="416" spans="13:14" ht="15.75" customHeight="1" x14ac:dyDescent="0.25">
      <c r="M416" s="5"/>
      <c r="N416" s="5"/>
    </row>
    <row r="417" spans="13:14" ht="15.75" customHeight="1" x14ac:dyDescent="0.25">
      <c r="M417" s="5"/>
      <c r="N417" s="5"/>
    </row>
    <row r="418" spans="13:14" ht="15.75" customHeight="1" x14ac:dyDescent="0.25">
      <c r="M418" s="5"/>
      <c r="N418" s="5"/>
    </row>
    <row r="419" spans="13:14" ht="15.75" customHeight="1" x14ac:dyDescent="0.25">
      <c r="M419" s="5"/>
      <c r="N419" s="5"/>
    </row>
    <row r="420" spans="13:14" ht="15.75" customHeight="1" x14ac:dyDescent="0.25">
      <c r="M420" s="5"/>
      <c r="N420" s="5"/>
    </row>
    <row r="421" spans="13:14" ht="15.75" customHeight="1" x14ac:dyDescent="0.25">
      <c r="M421" s="5"/>
      <c r="N421" s="5"/>
    </row>
    <row r="422" spans="13:14" ht="15.75" customHeight="1" x14ac:dyDescent="0.25">
      <c r="M422" s="5"/>
      <c r="N422" s="5"/>
    </row>
    <row r="423" spans="13:14" ht="15.75" customHeight="1" x14ac:dyDescent="0.25">
      <c r="M423" s="5"/>
      <c r="N423" s="5"/>
    </row>
    <row r="424" spans="13:14" ht="15.75" customHeight="1" x14ac:dyDescent="0.25">
      <c r="M424" s="5"/>
      <c r="N424" s="5"/>
    </row>
    <row r="425" spans="13:14" ht="15.75" customHeight="1" x14ac:dyDescent="0.25">
      <c r="M425" s="5"/>
      <c r="N425" s="5"/>
    </row>
    <row r="426" spans="13:14" ht="15.75" customHeight="1" x14ac:dyDescent="0.25">
      <c r="M426" s="5"/>
      <c r="N426" s="5"/>
    </row>
    <row r="427" spans="13:14" ht="15.75" customHeight="1" x14ac:dyDescent="0.25">
      <c r="M427" s="5"/>
      <c r="N427" s="5"/>
    </row>
    <row r="428" spans="13:14" ht="15.75" customHeight="1" x14ac:dyDescent="0.25">
      <c r="M428" s="5"/>
      <c r="N428" s="5"/>
    </row>
    <row r="429" spans="13:14" ht="15.75" customHeight="1" x14ac:dyDescent="0.25">
      <c r="M429" s="5"/>
      <c r="N429" s="5"/>
    </row>
    <row r="430" spans="13:14" ht="15.75" customHeight="1" x14ac:dyDescent="0.25">
      <c r="M430" s="5"/>
      <c r="N430" s="5"/>
    </row>
    <row r="431" spans="13:14" ht="15.75" customHeight="1" x14ac:dyDescent="0.25">
      <c r="M431" s="5"/>
      <c r="N431" s="5"/>
    </row>
    <row r="432" spans="13:14" ht="15.75" customHeight="1" x14ac:dyDescent="0.25">
      <c r="M432" s="5"/>
      <c r="N432" s="5"/>
    </row>
    <row r="433" spans="13:14" ht="15.75" customHeight="1" x14ac:dyDescent="0.25">
      <c r="M433" s="5"/>
      <c r="N433" s="5"/>
    </row>
    <row r="434" spans="13:14" ht="15.75" customHeight="1" x14ac:dyDescent="0.25">
      <c r="M434" s="5"/>
      <c r="N434" s="5"/>
    </row>
    <row r="435" spans="13:14" ht="15.75" customHeight="1" x14ac:dyDescent="0.25">
      <c r="M435" s="5"/>
      <c r="N435" s="5"/>
    </row>
    <row r="436" spans="13:14" ht="15.75" customHeight="1" x14ac:dyDescent="0.25">
      <c r="M436" s="5"/>
      <c r="N436" s="5"/>
    </row>
    <row r="437" spans="13:14" ht="15.75" customHeight="1" x14ac:dyDescent="0.25">
      <c r="M437" s="5"/>
      <c r="N437" s="5"/>
    </row>
    <row r="438" spans="13:14" ht="15.75" customHeight="1" x14ac:dyDescent="0.25">
      <c r="M438" s="5"/>
      <c r="N438" s="5"/>
    </row>
    <row r="439" spans="13:14" ht="15.75" customHeight="1" x14ac:dyDescent="0.25">
      <c r="M439" s="5"/>
      <c r="N439" s="5"/>
    </row>
    <row r="440" spans="13:14" ht="15.75" customHeight="1" x14ac:dyDescent="0.25">
      <c r="M440" s="5"/>
      <c r="N440" s="5"/>
    </row>
    <row r="441" spans="13:14" ht="15.75" customHeight="1" x14ac:dyDescent="0.25">
      <c r="M441" s="5"/>
      <c r="N441" s="5"/>
    </row>
    <row r="442" spans="13:14" ht="15.75" customHeight="1" x14ac:dyDescent="0.25">
      <c r="M442" s="5"/>
      <c r="N442" s="5"/>
    </row>
    <row r="443" spans="13:14" ht="15.75" customHeight="1" x14ac:dyDescent="0.25">
      <c r="M443" s="5"/>
      <c r="N443" s="5"/>
    </row>
    <row r="444" spans="13:14" ht="15.75" customHeight="1" x14ac:dyDescent="0.25">
      <c r="M444" s="5"/>
      <c r="N444" s="5"/>
    </row>
    <row r="445" spans="13:14" ht="15.75" customHeight="1" x14ac:dyDescent="0.25">
      <c r="M445" s="5"/>
      <c r="N445" s="5"/>
    </row>
    <row r="446" spans="13:14" ht="15.75" customHeight="1" x14ac:dyDescent="0.25">
      <c r="M446" s="5"/>
      <c r="N446" s="5"/>
    </row>
    <row r="447" spans="13:14" ht="15.75" customHeight="1" x14ac:dyDescent="0.25">
      <c r="M447" s="5"/>
      <c r="N447" s="5"/>
    </row>
    <row r="448" spans="13:14" ht="15.75" customHeight="1" x14ac:dyDescent="0.25">
      <c r="M448" s="5"/>
      <c r="N448" s="5"/>
    </row>
    <row r="449" spans="13:14" ht="15.75" customHeight="1" x14ac:dyDescent="0.25">
      <c r="M449" s="5"/>
      <c r="N449" s="5"/>
    </row>
    <row r="450" spans="13:14" ht="15.75" customHeight="1" x14ac:dyDescent="0.25">
      <c r="M450" s="5"/>
      <c r="N450" s="5"/>
    </row>
    <row r="451" spans="13:14" ht="15.75" customHeight="1" x14ac:dyDescent="0.25">
      <c r="M451" s="5"/>
      <c r="N451" s="5"/>
    </row>
    <row r="452" spans="13:14" ht="15.75" customHeight="1" x14ac:dyDescent="0.25">
      <c r="M452" s="5"/>
      <c r="N452" s="5"/>
    </row>
    <row r="453" spans="13:14" ht="15.75" customHeight="1" x14ac:dyDescent="0.25">
      <c r="M453" s="5"/>
      <c r="N453" s="5"/>
    </row>
    <row r="454" spans="13:14" ht="15.75" customHeight="1" x14ac:dyDescent="0.25">
      <c r="M454" s="5"/>
      <c r="N454" s="5"/>
    </row>
    <row r="455" spans="13:14" ht="15.75" customHeight="1" x14ac:dyDescent="0.25">
      <c r="M455" s="5"/>
      <c r="N455" s="5"/>
    </row>
    <row r="456" spans="13:14" ht="15.75" customHeight="1" x14ac:dyDescent="0.25">
      <c r="M456" s="5"/>
      <c r="N456" s="5"/>
    </row>
    <row r="457" spans="13:14" ht="15.75" customHeight="1" x14ac:dyDescent="0.25">
      <c r="M457" s="5"/>
      <c r="N457" s="5"/>
    </row>
    <row r="458" spans="13:14" ht="15.75" customHeight="1" x14ac:dyDescent="0.25">
      <c r="M458" s="5"/>
      <c r="N458" s="5"/>
    </row>
    <row r="459" spans="13:14" ht="15.75" customHeight="1" x14ac:dyDescent="0.25">
      <c r="M459" s="5"/>
      <c r="N459" s="5"/>
    </row>
    <row r="460" spans="13:14" ht="15.75" customHeight="1" x14ac:dyDescent="0.25">
      <c r="M460" s="5"/>
      <c r="N460" s="5"/>
    </row>
    <row r="461" spans="13:14" ht="15.75" customHeight="1" x14ac:dyDescent="0.25">
      <c r="M461" s="5"/>
      <c r="N461" s="5"/>
    </row>
    <row r="462" spans="13:14" ht="15.75" customHeight="1" x14ac:dyDescent="0.25">
      <c r="M462" s="5"/>
      <c r="N462" s="5"/>
    </row>
    <row r="463" spans="13:14" ht="15.75" customHeight="1" x14ac:dyDescent="0.25">
      <c r="M463" s="5"/>
      <c r="N463" s="5"/>
    </row>
    <row r="464" spans="13:14" ht="15.75" customHeight="1" x14ac:dyDescent="0.25">
      <c r="M464" s="5"/>
      <c r="N464" s="5"/>
    </row>
    <row r="465" spans="13:14" ht="15.75" customHeight="1" x14ac:dyDescent="0.25">
      <c r="M465" s="5"/>
      <c r="N465" s="5"/>
    </row>
    <row r="466" spans="13:14" ht="15.75" customHeight="1" x14ac:dyDescent="0.25">
      <c r="M466" s="5"/>
      <c r="N466" s="5"/>
    </row>
    <row r="467" spans="13:14" ht="15.75" customHeight="1" x14ac:dyDescent="0.25">
      <c r="M467" s="5"/>
      <c r="N467" s="5"/>
    </row>
    <row r="468" spans="13:14" ht="15.75" customHeight="1" x14ac:dyDescent="0.25">
      <c r="M468" s="5"/>
      <c r="N468" s="5"/>
    </row>
    <row r="469" spans="13:14" ht="15.75" customHeight="1" x14ac:dyDescent="0.25">
      <c r="M469" s="5"/>
      <c r="N469" s="5"/>
    </row>
    <row r="470" spans="13:14" ht="15.75" customHeight="1" x14ac:dyDescent="0.25">
      <c r="M470" s="5"/>
      <c r="N470" s="5"/>
    </row>
    <row r="471" spans="13:14" ht="15.75" customHeight="1" x14ac:dyDescent="0.25">
      <c r="M471" s="5"/>
      <c r="N471" s="5"/>
    </row>
    <row r="472" spans="13:14" ht="15.75" customHeight="1" x14ac:dyDescent="0.25">
      <c r="M472" s="5"/>
      <c r="N472" s="5"/>
    </row>
    <row r="473" spans="13:14" ht="15.75" customHeight="1" x14ac:dyDescent="0.25">
      <c r="M473" s="5"/>
      <c r="N473" s="5"/>
    </row>
    <row r="474" spans="13:14" ht="15.75" customHeight="1" x14ac:dyDescent="0.25">
      <c r="M474" s="5"/>
      <c r="N474" s="5"/>
    </row>
    <row r="475" spans="13:14" ht="15.75" customHeight="1" x14ac:dyDescent="0.25">
      <c r="M475" s="5"/>
      <c r="N475" s="5"/>
    </row>
    <row r="476" spans="13:14" ht="15.75" customHeight="1" x14ac:dyDescent="0.25">
      <c r="M476" s="5"/>
      <c r="N476" s="5"/>
    </row>
    <row r="477" spans="13:14" ht="15.75" customHeight="1" x14ac:dyDescent="0.25">
      <c r="M477" s="5"/>
      <c r="N477" s="5"/>
    </row>
    <row r="478" spans="13:14" ht="15.75" customHeight="1" x14ac:dyDescent="0.25">
      <c r="M478" s="5"/>
      <c r="N478" s="5"/>
    </row>
    <row r="479" spans="13:14" ht="15.75" customHeight="1" x14ac:dyDescent="0.25">
      <c r="M479" s="5"/>
      <c r="N479" s="5"/>
    </row>
    <row r="480" spans="13:14" ht="15.75" customHeight="1" x14ac:dyDescent="0.25">
      <c r="M480" s="5"/>
      <c r="N480" s="5"/>
    </row>
    <row r="481" spans="13:14" ht="15.75" customHeight="1" x14ac:dyDescent="0.25">
      <c r="M481" s="5"/>
      <c r="N481" s="5"/>
    </row>
    <row r="482" spans="13:14" ht="15.75" customHeight="1" x14ac:dyDescent="0.25">
      <c r="M482" s="5"/>
      <c r="N482" s="5"/>
    </row>
    <row r="483" spans="13:14" ht="15.75" customHeight="1" x14ac:dyDescent="0.25">
      <c r="M483" s="5"/>
      <c r="N483" s="5"/>
    </row>
    <row r="484" spans="13:14" ht="15.75" customHeight="1" x14ac:dyDescent="0.25">
      <c r="M484" s="5"/>
      <c r="N484" s="5"/>
    </row>
    <row r="485" spans="13:14" ht="15.75" customHeight="1" x14ac:dyDescent="0.25">
      <c r="M485" s="5"/>
      <c r="N485" s="5"/>
    </row>
    <row r="486" spans="13:14" ht="15.75" customHeight="1" x14ac:dyDescent="0.25">
      <c r="M486" s="5"/>
      <c r="N486" s="5"/>
    </row>
    <row r="487" spans="13:14" ht="15.75" customHeight="1" x14ac:dyDescent="0.25">
      <c r="M487" s="5"/>
      <c r="N487" s="5"/>
    </row>
    <row r="488" spans="13:14" ht="15.75" customHeight="1" x14ac:dyDescent="0.25">
      <c r="M488" s="5"/>
      <c r="N488" s="5"/>
    </row>
    <row r="489" spans="13:14" ht="15.75" customHeight="1" x14ac:dyDescent="0.25">
      <c r="M489" s="5"/>
      <c r="N489" s="5"/>
    </row>
    <row r="490" spans="13:14" ht="15.75" customHeight="1" x14ac:dyDescent="0.25">
      <c r="M490" s="5"/>
      <c r="N490" s="5"/>
    </row>
    <row r="491" spans="13:14" ht="15.75" customHeight="1" x14ac:dyDescent="0.25">
      <c r="M491" s="5"/>
      <c r="N491" s="5"/>
    </row>
    <row r="492" spans="13:14" ht="15.75" customHeight="1" x14ac:dyDescent="0.25">
      <c r="M492" s="5"/>
      <c r="N492" s="5"/>
    </row>
    <row r="493" spans="13:14" ht="15.75" customHeight="1" x14ac:dyDescent="0.25">
      <c r="M493" s="5"/>
      <c r="N493" s="5"/>
    </row>
    <row r="494" spans="13:14" ht="15.75" customHeight="1" x14ac:dyDescent="0.25">
      <c r="M494" s="5"/>
      <c r="N494" s="5"/>
    </row>
    <row r="495" spans="13:14" ht="15.75" customHeight="1" x14ac:dyDescent="0.25">
      <c r="M495" s="5"/>
      <c r="N495" s="5"/>
    </row>
    <row r="496" spans="13:14" ht="15.75" customHeight="1" x14ac:dyDescent="0.25">
      <c r="M496" s="5"/>
      <c r="N496" s="5"/>
    </row>
    <row r="497" spans="13:14" ht="15.75" customHeight="1" x14ac:dyDescent="0.25">
      <c r="M497" s="5"/>
      <c r="N497" s="5"/>
    </row>
    <row r="498" spans="13:14" ht="15.75" customHeight="1" x14ac:dyDescent="0.25">
      <c r="M498" s="5"/>
      <c r="N498" s="5"/>
    </row>
    <row r="499" spans="13:14" ht="15.75" customHeight="1" x14ac:dyDescent="0.25">
      <c r="M499" s="5"/>
      <c r="N499" s="5"/>
    </row>
    <row r="500" spans="13:14" ht="15.75" customHeight="1" x14ac:dyDescent="0.25">
      <c r="M500" s="5"/>
      <c r="N500" s="5"/>
    </row>
    <row r="501" spans="13:14" ht="15.75" customHeight="1" x14ac:dyDescent="0.25">
      <c r="M501" s="5"/>
      <c r="N501" s="5"/>
    </row>
    <row r="502" spans="13:14" ht="15.75" customHeight="1" x14ac:dyDescent="0.25">
      <c r="M502" s="5"/>
      <c r="N502" s="5"/>
    </row>
    <row r="503" spans="13:14" ht="15.75" customHeight="1" x14ac:dyDescent="0.25">
      <c r="M503" s="5"/>
      <c r="N503" s="5"/>
    </row>
    <row r="504" spans="13:14" ht="15.75" customHeight="1" x14ac:dyDescent="0.25">
      <c r="M504" s="5"/>
      <c r="N504" s="5"/>
    </row>
    <row r="505" spans="13:14" ht="15.75" customHeight="1" x14ac:dyDescent="0.25">
      <c r="M505" s="5"/>
      <c r="N505" s="5"/>
    </row>
    <row r="506" spans="13:14" ht="15.75" customHeight="1" x14ac:dyDescent="0.25">
      <c r="M506" s="5"/>
      <c r="N506" s="5"/>
    </row>
    <row r="507" spans="13:14" ht="15.75" customHeight="1" x14ac:dyDescent="0.25">
      <c r="M507" s="5"/>
      <c r="N507" s="5"/>
    </row>
    <row r="508" spans="13:14" ht="15.75" customHeight="1" x14ac:dyDescent="0.25">
      <c r="M508" s="5"/>
      <c r="N508" s="5"/>
    </row>
    <row r="509" spans="13:14" ht="15.75" customHeight="1" x14ac:dyDescent="0.25">
      <c r="M509" s="5"/>
      <c r="N509" s="5"/>
    </row>
    <row r="510" spans="13:14" ht="15.75" customHeight="1" x14ac:dyDescent="0.25">
      <c r="M510" s="5"/>
      <c r="N510" s="5"/>
    </row>
    <row r="511" spans="13:14" ht="15.75" customHeight="1" x14ac:dyDescent="0.25">
      <c r="M511" s="5"/>
      <c r="N511" s="5"/>
    </row>
    <row r="512" spans="13:14" ht="15.75" customHeight="1" x14ac:dyDescent="0.25">
      <c r="M512" s="5"/>
      <c r="N512" s="5"/>
    </row>
    <row r="513" spans="13:14" ht="15.75" customHeight="1" x14ac:dyDescent="0.25">
      <c r="M513" s="5"/>
      <c r="N513" s="5"/>
    </row>
    <row r="514" spans="13:14" ht="15.75" customHeight="1" x14ac:dyDescent="0.25">
      <c r="M514" s="5"/>
      <c r="N514" s="5"/>
    </row>
    <row r="515" spans="13:14" ht="15.75" customHeight="1" x14ac:dyDescent="0.25">
      <c r="M515" s="5"/>
      <c r="N515" s="5"/>
    </row>
    <row r="516" spans="13:14" ht="15.75" customHeight="1" x14ac:dyDescent="0.25">
      <c r="M516" s="5"/>
      <c r="N516" s="5"/>
    </row>
    <row r="517" spans="13:14" ht="15.75" customHeight="1" x14ac:dyDescent="0.25">
      <c r="M517" s="5"/>
      <c r="N517" s="5"/>
    </row>
    <row r="518" spans="13:14" ht="15.75" customHeight="1" x14ac:dyDescent="0.25">
      <c r="M518" s="5"/>
      <c r="N518" s="5"/>
    </row>
    <row r="519" spans="13:14" ht="15.75" customHeight="1" x14ac:dyDescent="0.25">
      <c r="M519" s="5"/>
      <c r="N519" s="5"/>
    </row>
    <row r="520" spans="13:14" ht="15.75" customHeight="1" x14ac:dyDescent="0.25">
      <c r="M520" s="5"/>
      <c r="N520" s="5"/>
    </row>
    <row r="521" spans="13:14" ht="15.75" customHeight="1" x14ac:dyDescent="0.25">
      <c r="M521" s="5"/>
      <c r="N521" s="5"/>
    </row>
    <row r="522" spans="13:14" ht="15.75" customHeight="1" x14ac:dyDescent="0.25">
      <c r="M522" s="5"/>
      <c r="N522" s="5"/>
    </row>
    <row r="523" spans="13:14" ht="15.75" customHeight="1" x14ac:dyDescent="0.25">
      <c r="M523" s="5"/>
      <c r="N523" s="5"/>
    </row>
    <row r="524" spans="13:14" ht="15.75" customHeight="1" x14ac:dyDescent="0.25">
      <c r="M524" s="5"/>
      <c r="N524" s="5"/>
    </row>
    <row r="525" spans="13:14" ht="15.75" customHeight="1" x14ac:dyDescent="0.25">
      <c r="M525" s="5"/>
      <c r="N525" s="5"/>
    </row>
    <row r="526" spans="13:14" ht="15.75" customHeight="1" x14ac:dyDescent="0.25">
      <c r="M526" s="5"/>
      <c r="N526" s="5"/>
    </row>
    <row r="527" spans="13:14" ht="15.75" customHeight="1" x14ac:dyDescent="0.25">
      <c r="M527" s="5"/>
      <c r="N527" s="5"/>
    </row>
    <row r="528" spans="13:14" ht="15.75" customHeight="1" x14ac:dyDescent="0.25">
      <c r="M528" s="5"/>
      <c r="N528" s="5"/>
    </row>
    <row r="529" spans="13:14" ht="15.75" customHeight="1" x14ac:dyDescent="0.25">
      <c r="M529" s="5"/>
      <c r="N529" s="5"/>
    </row>
    <row r="530" spans="13:14" ht="15.75" customHeight="1" x14ac:dyDescent="0.25">
      <c r="M530" s="5"/>
      <c r="N530" s="5"/>
    </row>
    <row r="531" spans="13:14" ht="15.75" customHeight="1" x14ac:dyDescent="0.25">
      <c r="M531" s="5"/>
      <c r="N531" s="5"/>
    </row>
    <row r="532" spans="13:14" ht="15.75" customHeight="1" x14ac:dyDescent="0.25">
      <c r="M532" s="5"/>
      <c r="N532" s="5"/>
    </row>
    <row r="533" spans="13:14" ht="15.75" customHeight="1" x14ac:dyDescent="0.25">
      <c r="M533" s="5"/>
      <c r="N533" s="5"/>
    </row>
    <row r="534" spans="13:14" ht="15.75" customHeight="1" x14ac:dyDescent="0.25">
      <c r="M534" s="5"/>
      <c r="N534" s="5"/>
    </row>
    <row r="535" spans="13:14" ht="15.75" customHeight="1" x14ac:dyDescent="0.25">
      <c r="M535" s="5"/>
      <c r="N535" s="5"/>
    </row>
    <row r="536" spans="13:14" ht="15.75" customHeight="1" x14ac:dyDescent="0.25">
      <c r="M536" s="5"/>
      <c r="N536" s="5"/>
    </row>
    <row r="537" spans="13:14" ht="15.75" customHeight="1" x14ac:dyDescent="0.25">
      <c r="M537" s="5"/>
      <c r="N537" s="5"/>
    </row>
    <row r="538" spans="13:14" ht="15.75" customHeight="1" x14ac:dyDescent="0.25">
      <c r="M538" s="5"/>
      <c r="N538" s="5"/>
    </row>
    <row r="539" spans="13:14" ht="15.75" customHeight="1" x14ac:dyDescent="0.25">
      <c r="M539" s="5"/>
      <c r="N539" s="5"/>
    </row>
    <row r="540" spans="13:14" ht="15.75" customHeight="1" x14ac:dyDescent="0.25">
      <c r="M540" s="5"/>
      <c r="N540" s="5"/>
    </row>
    <row r="541" spans="13:14" ht="15.75" customHeight="1" x14ac:dyDescent="0.25">
      <c r="M541" s="5"/>
      <c r="N541" s="5"/>
    </row>
    <row r="542" spans="13:14" ht="15.75" customHeight="1" x14ac:dyDescent="0.25">
      <c r="M542" s="5"/>
      <c r="N542" s="5"/>
    </row>
    <row r="543" spans="13:14" ht="15.75" customHeight="1" x14ac:dyDescent="0.25">
      <c r="M543" s="5"/>
      <c r="N543" s="5"/>
    </row>
    <row r="544" spans="13:14" ht="15.75" customHeight="1" x14ac:dyDescent="0.25">
      <c r="M544" s="5"/>
      <c r="N544" s="5"/>
    </row>
    <row r="545" spans="13:14" ht="15.75" customHeight="1" x14ac:dyDescent="0.25">
      <c r="M545" s="5"/>
      <c r="N545" s="5"/>
    </row>
    <row r="546" spans="13:14" ht="15.75" customHeight="1" x14ac:dyDescent="0.25">
      <c r="M546" s="5"/>
      <c r="N546" s="5"/>
    </row>
    <row r="547" spans="13:14" ht="15.75" customHeight="1" x14ac:dyDescent="0.25">
      <c r="M547" s="5"/>
      <c r="N547" s="5"/>
    </row>
    <row r="548" spans="13:14" ht="15.75" customHeight="1" x14ac:dyDescent="0.25">
      <c r="M548" s="5"/>
      <c r="N548" s="5"/>
    </row>
    <row r="549" spans="13:14" ht="15.75" customHeight="1" x14ac:dyDescent="0.25">
      <c r="M549" s="5"/>
      <c r="N549" s="5"/>
    </row>
    <row r="550" spans="13:14" ht="15.75" customHeight="1" x14ac:dyDescent="0.25">
      <c r="M550" s="5"/>
      <c r="N550" s="5"/>
    </row>
    <row r="551" spans="13:14" ht="15.75" customHeight="1" x14ac:dyDescent="0.25">
      <c r="M551" s="5"/>
      <c r="N551" s="5"/>
    </row>
    <row r="552" spans="13:14" ht="15.75" customHeight="1" x14ac:dyDescent="0.25">
      <c r="M552" s="5"/>
      <c r="N552" s="5"/>
    </row>
    <row r="553" spans="13:14" ht="15.75" customHeight="1" x14ac:dyDescent="0.25">
      <c r="M553" s="5"/>
      <c r="N553" s="5"/>
    </row>
    <row r="554" spans="13:14" ht="15.75" customHeight="1" x14ac:dyDescent="0.25">
      <c r="M554" s="5"/>
      <c r="N554" s="5"/>
    </row>
    <row r="555" spans="13:14" ht="15.75" customHeight="1" x14ac:dyDescent="0.25">
      <c r="M555" s="5"/>
      <c r="N555" s="5"/>
    </row>
    <row r="556" spans="13:14" ht="15.75" customHeight="1" x14ac:dyDescent="0.25">
      <c r="M556" s="5"/>
      <c r="N556" s="5"/>
    </row>
    <row r="557" spans="13:14" ht="15.75" customHeight="1" x14ac:dyDescent="0.25">
      <c r="M557" s="5"/>
      <c r="N557" s="5"/>
    </row>
    <row r="558" spans="13:14" ht="15.75" customHeight="1" x14ac:dyDescent="0.25">
      <c r="M558" s="5"/>
      <c r="N558" s="5"/>
    </row>
    <row r="559" spans="13:14" ht="15.75" customHeight="1" x14ac:dyDescent="0.25">
      <c r="M559" s="5"/>
      <c r="N559" s="5"/>
    </row>
    <row r="560" spans="13:14" ht="15.75" customHeight="1" x14ac:dyDescent="0.25">
      <c r="M560" s="5"/>
      <c r="N560" s="5"/>
    </row>
    <row r="561" spans="13:14" ht="15.75" customHeight="1" x14ac:dyDescent="0.25">
      <c r="M561" s="5"/>
      <c r="N561" s="5"/>
    </row>
    <row r="562" spans="13:14" ht="15.75" customHeight="1" x14ac:dyDescent="0.25">
      <c r="M562" s="5"/>
      <c r="N562" s="5"/>
    </row>
    <row r="563" spans="13:14" ht="15.75" customHeight="1" x14ac:dyDescent="0.25">
      <c r="M563" s="5"/>
      <c r="N563" s="5"/>
    </row>
    <row r="564" spans="13:14" ht="15.75" customHeight="1" x14ac:dyDescent="0.25">
      <c r="M564" s="5"/>
      <c r="N564" s="5"/>
    </row>
    <row r="565" spans="13:14" ht="15.75" customHeight="1" x14ac:dyDescent="0.25">
      <c r="M565" s="5"/>
      <c r="N565" s="5"/>
    </row>
    <row r="566" spans="13:14" ht="15.75" customHeight="1" x14ac:dyDescent="0.25">
      <c r="M566" s="5"/>
      <c r="N566" s="5"/>
    </row>
    <row r="567" spans="13:14" ht="15.75" customHeight="1" x14ac:dyDescent="0.25">
      <c r="M567" s="5"/>
      <c r="N567" s="5"/>
    </row>
    <row r="568" spans="13:14" ht="15.75" customHeight="1" x14ac:dyDescent="0.25">
      <c r="M568" s="5"/>
      <c r="N568" s="5"/>
    </row>
    <row r="569" spans="13:14" ht="15.75" customHeight="1" x14ac:dyDescent="0.25">
      <c r="M569" s="5"/>
      <c r="N569" s="5"/>
    </row>
    <row r="570" spans="13:14" ht="15.75" customHeight="1" x14ac:dyDescent="0.25">
      <c r="M570" s="5"/>
      <c r="N570" s="5"/>
    </row>
    <row r="571" spans="13:14" ht="15.75" customHeight="1" x14ac:dyDescent="0.25">
      <c r="M571" s="5"/>
      <c r="N571" s="5"/>
    </row>
    <row r="572" spans="13:14" ht="15.75" customHeight="1" x14ac:dyDescent="0.25">
      <c r="M572" s="5"/>
      <c r="N572" s="5"/>
    </row>
    <row r="573" spans="13:14" ht="15.75" customHeight="1" x14ac:dyDescent="0.25">
      <c r="M573" s="5"/>
      <c r="N573" s="5"/>
    </row>
    <row r="574" spans="13:14" ht="15.75" customHeight="1" x14ac:dyDescent="0.25">
      <c r="M574" s="5"/>
      <c r="N574" s="5"/>
    </row>
    <row r="575" spans="13:14" ht="15.75" customHeight="1" x14ac:dyDescent="0.25">
      <c r="M575" s="5"/>
      <c r="N575" s="5"/>
    </row>
    <row r="576" spans="13:14" ht="15.75" customHeight="1" x14ac:dyDescent="0.25">
      <c r="M576" s="5"/>
      <c r="N576" s="5"/>
    </row>
    <row r="577" spans="13:14" ht="15.75" customHeight="1" x14ac:dyDescent="0.25">
      <c r="M577" s="5"/>
      <c r="N577" s="5"/>
    </row>
    <row r="578" spans="13:14" ht="15.75" customHeight="1" x14ac:dyDescent="0.25">
      <c r="M578" s="5"/>
      <c r="N578" s="5"/>
    </row>
    <row r="579" spans="13:14" ht="15.75" customHeight="1" x14ac:dyDescent="0.25">
      <c r="M579" s="5"/>
      <c r="N579" s="5"/>
    </row>
    <row r="580" spans="13:14" ht="15.75" customHeight="1" x14ac:dyDescent="0.25">
      <c r="M580" s="5"/>
      <c r="N580" s="5"/>
    </row>
    <row r="581" spans="13:14" ht="15.75" customHeight="1" x14ac:dyDescent="0.25">
      <c r="M581" s="5"/>
      <c r="N581" s="5"/>
    </row>
    <row r="582" spans="13:14" ht="15.75" customHeight="1" x14ac:dyDescent="0.25">
      <c r="M582" s="5"/>
      <c r="N582" s="5"/>
    </row>
    <row r="583" spans="13:14" ht="15.75" customHeight="1" x14ac:dyDescent="0.25">
      <c r="M583" s="5"/>
      <c r="N583" s="5"/>
    </row>
    <row r="584" spans="13:14" ht="15.75" customHeight="1" x14ac:dyDescent="0.25">
      <c r="M584" s="5"/>
      <c r="N584" s="5"/>
    </row>
    <row r="585" spans="13:14" ht="15.75" customHeight="1" x14ac:dyDescent="0.25">
      <c r="M585" s="5"/>
      <c r="N585" s="5"/>
    </row>
    <row r="586" spans="13:14" ht="15.75" customHeight="1" x14ac:dyDescent="0.25">
      <c r="M586" s="5"/>
      <c r="N586" s="5"/>
    </row>
    <row r="587" spans="13:14" ht="15.75" customHeight="1" x14ac:dyDescent="0.25">
      <c r="M587" s="5"/>
      <c r="N587" s="5"/>
    </row>
    <row r="588" spans="13:14" ht="15.75" customHeight="1" x14ac:dyDescent="0.25">
      <c r="M588" s="5"/>
      <c r="N588" s="5"/>
    </row>
    <row r="589" spans="13:14" ht="15.75" customHeight="1" x14ac:dyDescent="0.25">
      <c r="M589" s="5"/>
      <c r="N589" s="5"/>
    </row>
    <row r="590" spans="13:14" ht="15.75" customHeight="1" x14ac:dyDescent="0.25">
      <c r="M590" s="5"/>
      <c r="N590" s="5"/>
    </row>
    <row r="591" spans="13:14" ht="15.75" customHeight="1" x14ac:dyDescent="0.25">
      <c r="M591" s="5"/>
      <c r="N591" s="5"/>
    </row>
    <row r="592" spans="13:14" ht="15.75" customHeight="1" x14ac:dyDescent="0.25">
      <c r="M592" s="5"/>
      <c r="N592" s="5"/>
    </row>
    <row r="593" spans="13:14" ht="15.75" customHeight="1" x14ac:dyDescent="0.25">
      <c r="M593" s="5"/>
      <c r="N593" s="5"/>
    </row>
    <row r="594" spans="13:14" ht="15.75" customHeight="1" x14ac:dyDescent="0.25">
      <c r="M594" s="5"/>
      <c r="N594" s="5"/>
    </row>
    <row r="595" spans="13:14" ht="15.75" customHeight="1" x14ac:dyDescent="0.25">
      <c r="M595" s="5"/>
      <c r="N595" s="5"/>
    </row>
    <row r="596" spans="13:14" ht="15.75" customHeight="1" x14ac:dyDescent="0.25">
      <c r="M596" s="5"/>
      <c r="N596" s="5"/>
    </row>
    <row r="597" spans="13:14" ht="15.75" customHeight="1" x14ac:dyDescent="0.25">
      <c r="M597" s="5"/>
      <c r="N597" s="5"/>
    </row>
    <row r="598" spans="13:14" ht="15.75" customHeight="1" x14ac:dyDescent="0.25">
      <c r="M598" s="5"/>
      <c r="N598" s="5"/>
    </row>
    <row r="599" spans="13:14" ht="15.75" customHeight="1" x14ac:dyDescent="0.25">
      <c r="M599" s="5"/>
      <c r="N599" s="5"/>
    </row>
    <row r="600" spans="13:14" ht="15.75" customHeight="1" x14ac:dyDescent="0.25">
      <c r="M600" s="5"/>
      <c r="N600" s="5"/>
    </row>
    <row r="601" spans="13:14" ht="15.75" customHeight="1" x14ac:dyDescent="0.25">
      <c r="M601" s="5"/>
      <c r="N601" s="5"/>
    </row>
    <row r="602" spans="13:14" ht="15.75" customHeight="1" x14ac:dyDescent="0.25">
      <c r="M602" s="5"/>
      <c r="N602" s="5"/>
    </row>
    <row r="603" spans="13:14" ht="15.75" customHeight="1" x14ac:dyDescent="0.25">
      <c r="M603" s="5"/>
      <c r="N603" s="5"/>
    </row>
    <row r="604" spans="13:14" ht="15.75" customHeight="1" x14ac:dyDescent="0.25">
      <c r="M604" s="5"/>
      <c r="N604" s="5"/>
    </row>
    <row r="605" spans="13:14" ht="15.75" customHeight="1" x14ac:dyDescent="0.25">
      <c r="M605" s="5"/>
      <c r="N605" s="5"/>
    </row>
    <row r="606" spans="13:14" ht="15.75" customHeight="1" x14ac:dyDescent="0.25">
      <c r="M606" s="5"/>
      <c r="N606" s="5"/>
    </row>
    <row r="607" spans="13:14" ht="15.75" customHeight="1" x14ac:dyDescent="0.25">
      <c r="M607" s="5"/>
      <c r="N607" s="5"/>
    </row>
    <row r="608" spans="13:14" ht="15.75" customHeight="1" x14ac:dyDescent="0.25">
      <c r="M608" s="5"/>
      <c r="N608" s="5"/>
    </row>
    <row r="609" spans="13:14" ht="15.75" customHeight="1" x14ac:dyDescent="0.25">
      <c r="M609" s="5"/>
      <c r="N609" s="5"/>
    </row>
    <row r="610" spans="13:14" ht="15.75" customHeight="1" x14ac:dyDescent="0.25">
      <c r="M610" s="5"/>
      <c r="N610" s="5"/>
    </row>
    <row r="611" spans="13:14" ht="15.75" customHeight="1" x14ac:dyDescent="0.25">
      <c r="M611" s="5"/>
      <c r="N611" s="5"/>
    </row>
    <row r="612" spans="13:14" ht="15.75" customHeight="1" x14ac:dyDescent="0.25">
      <c r="M612" s="5"/>
      <c r="N612" s="5"/>
    </row>
    <row r="613" spans="13:14" ht="15.75" customHeight="1" x14ac:dyDescent="0.25">
      <c r="M613" s="5"/>
      <c r="N613" s="5"/>
    </row>
    <row r="614" spans="13:14" ht="15.75" customHeight="1" x14ac:dyDescent="0.25">
      <c r="M614" s="5"/>
      <c r="N614" s="5"/>
    </row>
    <row r="615" spans="13:14" ht="15.75" customHeight="1" x14ac:dyDescent="0.25">
      <c r="M615" s="5"/>
      <c r="N615" s="5"/>
    </row>
    <row r="616" spans="13:14" ht="15.75" customHeight="1" x14ac:dyDescent="0.25">
      <c r="M616" s="5"/>
      <c r="N616" s="5"/>
    </row>
    <row r="617" spans="13:14" ht="15.75" customHeight="1" x14ac:dyDescent="0.25">
      <c r="M617" s="5"/>
      <c r="N617" s="5"/>
    </row>
    <row r="618" spans="13:14" ht="15.75" customHeight="1" x14ac:dyDescent="0.25">
      <c r="M618" s="5"/>
      <c r="N618" s="5"/>
    </row>
    <row r="619" spans="13:14" ht="15.75" customHeight="1" x14ac:dyDescent="0.25">
      <c r="M619" s="5"/>
      <c r="N619" s="5"/>
    </row>
    <row r="620" spans="13:14" ht="15.75" customHeight="1" x14ac:dyDescent="0.25">
      <c r="M620" s="5"/>
      <c r="N620" s="5"/>
    </row>
    <row r="621" spans="13:14" ht="15.75" customHeight="1" x14ac:dyDescent="0.25">
      <c r="M621" s="5"/>
      <c r="N621" s="5"/>
    </row>
    <row r="622" spans="13:14" ht="15.75" customHeight="1" x14ac:dyDescent="0.25">
      <c r="M622" s="5"/>
      <c r="N622" s="5"/>
    </row>
    <row r="623" spans="13:14" ht="15.75" customHeight="1" x14ac:dyDescent="0.25">
      <c r="M623" s="5"/>
      <c r="N623" s="5"/>
    </row>
    <row r="624" spans="13:14" ht="15.75" customHeight="1" x14ac:dyDescent="0.25">
      <c r="M624" s="5"/>
      <c r="N624" s="5"/>
    </row>
    <row r="625" spans="13:14" ht="15.75" customHeight="1" x14ac:dyDescent="0.25">
      <c r="M625" s="5"/>
      <c r="N625" s="5"/>
    </row>
    <row r="626" spans="13:14" ht="15.75" customHeight="1" x14ac:dyDescent="0.25">
      <c r="M626" s="5"/>
      <c r="N626" s="5"/>
    </row>
    <row r="627" spans="13:14" ht="15.75" customHeight="1" x14ac:dyDescent="0.25">
      <c r="M627" s="5"/>
      <c r="N627" s="5"/>
    </row>
    <row r="628" spans="13:14" ht="15.75" customHeight="1" x14ac:dyDescent="0.25">
      <c r="M628" s="5"/>
      <c r="N628" s="5"/>
    </row>
    <row r="629" spans="13:14" ht="15.75" customHeight="1" x14ac:dyDescent="0.25">
      <c r="M629" s="5"/>
      <c r="N629" s="5"/>
    </row>
    <row r="630" spans="13:14" ht="15.75" customHeight="1" x14ac:dyDescent="0.25">
      <c r="M630" s="5"/>
      <c r="N630" s="5"/>
    </row>
    <row r="631" spans="13:14" ht="15.75" customHeight="1" x14ac:dyDescent="0.25">
      <c r="M631" s="5"/>
      <c r="N631" s="5"/>
    </row>
    <row r="632" spans="13:14" ht="15.75" customHeight="1" x14ac:dyDescent="0.25">
      <c r="M632" s="5"/>
      <c r="N632" s="5"/>
    </row>
    <row r="633" spans="13:14" ht="15.75" customHeight="1" x14ac:dyDescent="0.25">
      <c r="M633" s="5"/>
      <c r="N633" s="5"/>
    </row>
    <row r="634" spans="13:14" ht="15.75" customHeight="1" x14ac:dyDescent="0.25">
      <c r="M634" s="5"/>
      <c r="N634" s="5"/>
    </row>
    <row r="635" spans="13:14" ht="15.75" customHeight="1" x14ac:dyDescent="0.25">
      <c r="M635" s="5"/>
      <c r="N635" s="5"/>
    </row>
    <row r="636" spans="13:14" ht="15.75" customHeight="1" x14ac:dyDescent="0.25">
      <c r="M636" s="5"/>
      <c r="N636" s="5"/>
    </row>
    <row r="637" spans="13:14" ht="15.75" customHeight="1" x14ac:dyDescent="0.25">
      <c r="M637" s="5"/>
      <c r="N637" s="5"/>
    </row>
    <row r="638" spans="13:14" ht="15.75" customHeight="1" x14ac:dyDescent="0.25">
      <c r="M638" s="5"/>
      <c r="N638" s="5"/>
    </row>
    <row r="639" spans="13:14" ht="15.75" customHeight="1" x14ac:dyDescent="0.25">
      <c r="M639" s="5"/>
      <c r="N639" s="5"/>
    </row>
    <row r="640" spans="13:14" ht="15.75" customHeight="1" x14ac:dyDescent="0.25">
      <c r="M640" s="5"/>
      <c r="N640" s="5"/>
    </row>
    <row r="641" spans="13:14" ht="15.75" customHeight="1" x14ac:dyDescent="0.25">
      <c r="M641" s="5"/>
      <c r="N641" s="5"/>
    </row>
    <row r="642" spans="13:14" ht="15.75" customHeight="1" x14ac:dyDescent="0.25">
      <c r="M642" s="5"/>
      <c r="N642" s="5"/>
    </row>
    <row r="643" spans="13:14" ht="15.75" customHeight="1" x14ac:dyDescent="0.25">
      <c r="M643" s="5"/>
      <c r="N643" s="5"/>
    </row>
    <row r="644" spans="13:14" ht="15.75" customHeight="1" x14ac:dyDescent="0.25">
      <c r="M644" s="5"/>
      <c r="N644" s="5"/>
    </row>
    <row r="645" spans="13:14" ht="15.75" customHeight="1" x14ac:dyDescent="0.25">
      <c r="M645" s="5"/>
      <c r="N645" s="5"/>
    </row>
    <row r="646" spans="13:14" ht="15.75" customHeight="1" x14ac:dyDescent="0.25">
      <c r="M646" s="5"/>
      <c r="N646" s="5"/>
    </row>
    <row r="647" spans="13:14" ht="15.75" customHeight="1" x14ac:dyDescent="0.25">
      <c r="M647" s="5"/>
      <c r="N647" s="5"/>
    </row>
    <row r="648" spans="13:14" ht="15.75" customHeight="1" x14ac:dyDescent="0.25">
      <c r="M648" s="5"/>
      <c r="N648" s="5"/>
    </row>
    <row r="649" spans="13:14" ht="15.75" customHeight="1" x14ac:dyDescent="0.25">
      <c r="M649" s="5"/>
      <c r="N649" s="5"/>
    </row>
    <row r="650" spans="13:14" ht="15.75" customHeight="1" x14ac:dyDescent="0.25">
      <c r="M650" s="5"/>
      <c r="N650" s="5"/>
    </row>
    <row r="651" spans="13:14" ht="15.75" customHeight="1" x14ac:dyDescent="0.25">
      <c r="M651" s="5"/>
      <c r="N651" s="5"/>
    </row>
    <row r="652" spans="13:14" ht="15.75" customHeight="1" x14ac:dyDescent="0.25">
      <c r="M652" s="5"/>
      <c r="N652" s="5"/>
    </row>
    <row r="653" spans="13:14" ht="15.75" customHeight="1" x14ac:dyDescent="0.25">
      <c r="M653" s="5"/>
      <c r="N653" s="5"/>
    </row>
    <row r="654" spans="13:14" ht="15.75" customHeight="1" x14ac:dyDescent="0.25">
      <c r="M654" s="5"/>
      <c r="N654" s="5"/>
    </row>
    <row r="655" spans="13:14" ht="15.75" customHeight="1" x14ac:dyDescent="0.25">
      <c r="M655" s="5"/>
      <c r="N655" s="5"/>
    </row>
    <row r="656" spans="13:14" ht="15.75" customHeight="1" x14ac:dyDescent="0.25">
      <c r="M656" s="5"/>
      <c r="N656" s="5"/>
    </row>
    <row r="657" spans="13:14" ht="15.75" customHeight="1" x14ac:dyDescent="0.25">
      <c r="M657" s="5"/>
      <c r="N657" s="5"/>
    </row>
    <row r="658" spans="13:14" ht="15.75" customHeight="1" x14ac:dyDescent="0.25">
      <c r="M658" s="5"/>
      <c r="N658" s="5"/>
    </row>
    <row r="659" spans="13:14" ht="15.75" customHeight="1" x14ac:dyDescent="0.25">
      <c r="M659" s="5"/>
      <c r="N659" s="5"/>
    </row>
    <row r="660" spans="13:14" ht="15.75" customHeight="1" x14ac:dyDescent="0.25">
      <c r="M660" s="5"/>
      <c r="N660" s="5"/>
    </row>
    <row r="661" spans="13:14" ht="15.75" customHeight="1" x14ac:dyDescent="0.25">
      <c r="M661" s="5"/>
      <c r="N661" s="5"/>
    </row>
    <row r="662" spans="13:14" ht="15.75" customHeight="1" x14ac:dyDescent="0.25">
      <c r="M662" s="5"/>
      <c r="N662" s="5"/>
    </row>
    <row r="663" spans="13:14" ht="15.75" customHeight="1" x14ac:dyDescent="0.25">
      <c r="M663" s="5"/>
      <c r="N663" s="5"/>
    </row>
    <row r="664" spans="13:14" ht="15.75" customHeight="1" x14ac:dyDescent="0.25">
      <c r="M664" s="5"/>
      <c r="N664" s="5"/>
    </row>
    <row r="665" spans="13:14" ht="15.75" customHeight="1" x14ac:dyDescent="0.25">
      <c r="M665" s="5"/>
      <c r="N665" s="5"/>
    </row>
    <row r="666" spans="13:14" ht="15.75" customHeight="1" x14ac:dyDescent="0.25">
      <c r="M666" s="5"/>
      <c r="N666" s="5"/>
    </row>
    <row r="667" spans="13:14" ht="15.75" customHeight="1" x14ac:dyDescent="0.25">
      <c r="M667" s="5"/>
      <c r="N667" s="5"/>
    </row>
    <row r="668" spans="13:14" ht="15.75" customHeight="1" x14ac:dyDescent="0.25">
      <c r="M668" s="5"/>
      <c r="N668" s="5"/>
    </row>
    <row r="669" spans="13:14" ht="15.75" customHeight="1" x14ac:dyDescent="0.25">
      <c r="M669" s="5"/>
      <c r="N669" s="5"/>
    </row>
    <row r="670" spans="13:14" ht="15.75" customHeight="1" x14ac:dyDescent="0.25">
      <c r="M670" s="5"/>
      <c r="N670" s="5"/>
    </row>
    <row r="671" spans="13:14" ht="15.75" customHeight="1" x14ac:dyDescent="0.25">
      <c r="M671" s="5"/>
      <c r="N671" s="5"/>
    </row>
    <row r="672" spans="13:14" ht="15.75" customHeight="1" x14ac:dyDescent="0.25">
      <c r="M672" s="5"/>
      <c r="N672" s="5"/>
    </row>
    <row r="673" spans="13:14" ht="15.75" customHeight="1" x14ac:dyDescent="0.25">
      <c r="M673" s="5"/>
      <c r="N673" s="5"/>
    </row>
    <row r="674" spans="13:14" ht="15.75" customHeight="1" x14ac:dyDescent="0.25">
      <c r="M674" s="5"/>
      <c r="N674" s="5"/>
    </row>
    <row r="675" spans="13:14" ht="15.75" customHeight="1" x14ac:dyDescent="0.25">
      <c r="M675" s="5"/>
      <c r="N675" s="5"/>
    </row>
    <row r="676" spans="13:14" ht="15.75" customHeight="1" x14ac:dyDescent="0.25">
      <c r="M676" s="5"/>
      <c r="N676" s="5"/>
    </row>
    <row r="677" spans="13:14" ht="15.75" customHeight="1" x14ac:dyDescent="0.25">
      <c r="M677" s="5"/>
      <c r="N677" s="5"/>
    </row>
    <row r="678" spans="13:14" ht="15.75" customHeight="1" x14ac:dyDescent="0.25">
      <c r="M678" s="5"/>
      <c r="N678" s="5"/>
    </row>
    <row r="679" spans="13:14" ht="15.75" customHeight="1" x14ac:dyDescent="0.25">
      <c r="M679" s="5"/>
      <c r="N679" s="5"/>
    </row>
    <row r="680" spans="13:14" ht="15.75" customHeight="1" x14ac:dyDescent="0.25">
      <c r="M680" s="5"/>
      <c r="N680" s="5"/>
    </row>
    <row r="681" spans="13:14" ht="15.75" customHeight="1" x14ac:dyDescent="0.25">
      <c r="M681" s="5"/>
      <c r="N681" s="5"/>
    </row>
    <row r="682" spans="13:14" ht="15.75" customHeight="1" x14ac:dyDescent="0.25">
      <c r="M682" s="5"/>
      <c r="N682" s="5"/>
    </row>
    <row r="683" spans="13:14" ht="15.75" customHeight="1" x14ac:dyDescent="0.25">
      <c r="M683" s="5"/>
      <c r="N683" s="5"/>
    </row>
    <row r="684" spans="13:14" ht="15.75" customHeight="1" x14ac:dyDescent="0.25">
      <c r="M684" s="5"/>
      <c r="N684" s="5"/>
    </row>
    <row r="685" spans="13:14" ht="15.75" customHeight="1" x14ac:dyDescent="0.25">
      <c r="M685" s="5"/>
      <c r="N685" s="5"/>
    </row>
    <row r="686" spans="13:14" ht="15.75" customHeight="1" x14ac:dyDescent="0.25">
      <c r="M686" s="5"/>
      <c r="N686" s="5"/>
    </row>
    <row r="687" spans="13:14" ht="15.75" customHeight="1" x14ac:dyDescent="0.25">
      <c r="M687" s="5"/>
      <c r="N687" s="5"/>
    </row>
    <row r="688" spans="13:14" ht="15.75" customHeight="1" x14ac:dyDescent="0.25">
      <c r="M688" s="5"/>
      <c r="N688" s="5"/>
    </row>
    <row r="689" spans="13:14" ht="15.75" customHeight="1" x14ac:dyDescent="0.25">
      <c r="M689" s="5"/>
      <c r="N689" s="5"/>
    </row>
    <row r="690" spans="13:14" ht="15.75" customHeight="1" x14ac:dyDescent="0.25">
      <c r="M690" s="5"/>
      <c r="N690" s="5"/>
    </row>
    <row r="691" spans="13:14" ht="15.75" customHeight="1" x14ac:dyDescent="0.25">
      <c r="M691" s="5"/>
      <c r="N691" s="5"/>
    </row>
    <row r="692" spans="13:14" ht="15.75" customHeight="1" x14ac:dyDescent="0.25">
      <c r="M692" s="5"/>
      <c r="N692" s="5"/>
    </row>
    <row r="693" spans="13:14" ht="15.75" customHeight="1" x14ac:dyDescent="0.25">
      <c r="M693" s="5"/>
      <c r="N693" s="5"/>
    </row>
    <row r="694" spans="13:14" ht="15.75" customHeight="1" x14ac:dyDescent="0.25">
      <c r="M694" s="5"/>
      <c r="N694" s="5"/>
    </row>
    <row r="695" spans="13:14" ht="15.75" customHeight="1" x14ac:dyDescent="0.25">
      <c r="M695" s="5"/>
      <c r="N695" s="5"/>
    </row>
    <row r="696" spans="13:14" ht="15.75" customHeight="1" x14ac:dyDescent="0.25">
      <c r="M696" s="5"/>
      <c r="N696" s="5"/>
    </row>
    <row r="697" spans="13:14" ht="15.75" customHeight="1" x14ac:dyDescent="0.25">
      <c r="M697" s="5"/>
      <c r="N697" s="5"/>
    </row>
    <row r="698" spans="13:14" ht="15.75" customHeight="1" x14ac:dyDescent="0.25">
      <c r="M698" s="5"/>
      <c r="N698" s="5"/>
    </row>
    <row r="699" spans="13:14" ht="15.75" customHeight="1" x14ac:dyDescent="0.25">
      <c r="M699" s="5"/>
      <c r="N699" s="5"/>
    </row>
    <row r="700" spans="13:14" ht="15.75" customHeight="1" x14ac:dyDescent="0.25">
      <c r="M700" s="5"/>
      <c r="N700" s="5"/>
    </row>
    <row r="701" spans="13:14" ht="15.75" customHeight="1" x14ac:dyDescent="0.25">
      <c r="M701" s="5"/>
      <c r="N701" s="5"/>
    </row>
    <row r="702" spans="13:14" ht="15.75" customHeight="1" x14ac:dyDescent="0.25">
      <c r="M702" s="5"/>
      <c r="N702" s="5"/>
    </row>
    <row r="703" spans="13:14" ht="15.75" customHeight="1" x14ac:dyDescent="0.25">
      <c r="M703" s="5"/>
      <c r="N703" s="5"/>
    </row>
    <row r="704" spans="13:14" ht="15.75" customHeight="1" x14ac:dyDescent="0.25">
      <c r="M704" s="5"/>
      <c r="N704" s="5"/>
    </row>
    <row r="705" spans="13:14" ht="15.75" customHeight="1" x14ac:dyDescent="0.25">
      <c r="M705" s="5"/>
      <c r="N705" s="5"/>
    </row>
    <row r="706" spans="13:14" ht="15.75" customHeight="1" x14ac:dyDescent="0.25">
      <c r="M706" s="5"/>
      <c r="N706" s="5"/>
    </row>
    <row r="707" spans="13:14" ht="15.75" customHeight="1" x14ac:dyDescent="0.25">
      <c r="M707" s="5"/>
      <c r="N707" s="5"/>
    </row>
    <row r="708" spans="13:14" ht="15.75" customHeight="1" x14ac:dyDescent="0.25">
      <c r="M708" s="5"/>
      <c r="N708" s="5"/>
    </row>
    <row r="709" spans="13:14" ht="15.75" customHeight="1" x14ac:dyDescent="0.25">
      <c r="M709" s="5"/>
      <c r="N709" s="5"/>
    </row>
    <row r="710" spans="13:14" ht="15.75" customHeight="1" x14ac:dyDescent="0.25">
      <c r="M710" s="5"/>
      <c r="N710" s="5"/>
    </row>
    <row r="711" spans="13:14" ht="15.75" customHeight="1" x14ac:dyDescent="0.25">
      <c r="M711" s="5"/>
      <c r="N711" s="5"/>
    </row>
    <row r="712" spans="13:14" ht="15.75" customHeight="1" x14ac:dyDescent="0.25">
      <c r="M712" s="5"/>
      <c r="N712" s="5"/>
    </row>
    <row r="713" spans="13:14" ht="15.75" customHeight="1" x14ac:dyDescent="0.25">
      <c r="M713" s="5"/>
      <c r="N713" s="5"/>
    </row>
    <row r="714" spans="13:14" ht="15.75" customHeight="1" x14ac:dyDescent="0.25">
      <c r="M714" s="5"/>
      <c r="N714" s="5"/>
    </row>
    <row r="715" spans="13:14" ht="15.75" customHeight="1" x14ac:dyDescent="0.25">
      <c r="M715" s="5"/>
      <c r="N715" s="5"/>
    </row>
    <row r="716" spans="13:14" ht="15.75" customHeight="1" x14ac:dyDescent="0.25">
      <c r="M716" s="5"/>
      <c r="N716" s="5"/>
    </row>
    <row r="717" spans="13:14" ht="15.75" customHeight="1" x14ac:dyDescent="0.25">
      <c r="M717" s="5"/>
      <c r="N717" s="5"/>
    </row>
    <row r="718" spans="13:14" ht="15.75" customHeight="1" x14ac:dyDescent="0.25">
      <c r="M718" s="5"/>
      <c r="N718" s="5"/>
    </row>
    <row r="719" spans="13:14" ht="15.75" customHeight="1" x14ac:dyDescent="0.25">
      <c r="M719" s="5"/>
      <c r="N719" s="5"/>
    </row>
    <row r="720" spans="13:14" ht="15.75" customHeight="1" x14ac:dyDescent="0.25">
      <c r="M720" s="5"/>
      <c r="N720" s="5"/>
    </row>
    <row r="721" spans="13:14" ht="15.75" customHeight="1" x14ac:dyDescent="0.25">
      <c r="M721" s="5"/>
      <c r="N721" s="5"/>
    </row>
    <row r="722" spans="13:14" ht="15.75" customHeight="1" x14ac:dyDescent="0.25">
      <c r="M722" s="5"/>
      <c r="N722" s="5"/>
    </row>
    <row r="723" spans="13:14" ht="15.75" customHeight="1" x14ac:dyDescent="0.25">
      <c r="M723" s="5"/>
      <c r="N723" s="5"/>
    </row>
    <row r="724" spans="13:14" ht="15.75" customHeight="1" x14ac:dyDescent="0.25">
      <c r="M724" s="5"/>
      <c r="N724" s="5"/>
    </row>
    <row r="725" spans="13:14" ht="15.75" customHeight="1" x14ac:dyDescent="0.25">
      <c r="M725" s="5"/>
      <c r="N725" s="5"/>
    </row>
    <row r="726" spans="13:14" ht="15.75" customHeight="1" x14ac:dyDescent="0.25">
      <c r="M726" s="5"/>
      <c r="N726" s="5"/>
    </row>
    <row r="727" spans="13:14" ht="15.75" customHeight="1" x14ac:dyDescent="0.25">
      <c r="M727" s="5"/>
      <c r="N727" s="5"/>
    </row>
    <row r="728" spans="13:14" ht="15.75" customHeight="1" x14ac:dyDescent="0.25">
      <c r="M728" s="5"/>
      <c r="N728" s="5"/>
    </row>
    <row r="729" spans="13:14" ht="15.75" customHeight="1" x14ac:dyDescent="0.25">
      <c r="M729" s="5"/>
      <c r="N729" s="5"/>
    </row>
    <row r="730" spans="13:14" ht="15.75" customHeight="1" x14ac:dyDescent="0.25">
      <c r="M730" s="5"/>
      <c r="N730" s="5"/>
    </row>
    <row r="731" spans="13:14" ht="15.75" customHeight="1" x14ac:dyDescent="0.25">
      <c r="M731" s="5"/>
      <c r="N731" s="5"/>
    </row>
    <row r="732" spans="13:14" ht="15.75" customHeight="1" x14ac:dyDescent="0.25">
      <c r="M732" s="5"/>
      <c r="N732" s="5"/>
    </row>
    <row r="733" spans="13:14" ht="15.75" customHeight="1" x14ac:dyDescent="0.25">
      <c r="M733" s="5"/>
      <c r="N733" s="5"/>
    </row>
    <row r="734" spans="13:14" ht="15.75" customHeight="1" x14ac:dyDescent="0.25">
      <c r="M734" s="5"/>
      <c r="N734" s="5"/>
    </row>
    <row r="735" spans="13:14" ht="15.75" customHeight="1" x14ac:dyDescent="0.25">
      <c r="M735" s="5"/>
      <c r="N735" s="5"/>
    </row>
    <row r="736" spans="13:14" ht="15.75" customHeight="1" x14ac:dyDescent="0.25">
      <c r="M736" s="5"/>
      <c r="N736" s="5"/>
    </row>
    <row r="737" spans="13:14" ht="15.75" customHeight="1" x14ac:dyDescent="0.25">
      <c r="M737" s="5"/>
      <c r="N737" s="5"/>
    </row>
    <row r="738" spans="13:14" ht="15.75" customHeight="1" x14ac:dyDescent="0.25">
      <c r="M738" s="5"/>
      <c r="N738" s="5"/>
    </row>
    <row r="739" spans="13:14" ht="15.75" customHeight="1" x14ac:dyDescent="0.25">
      <c r="M739" s="5"/>
      <c r="N739" s="5"/>
    </row>
    <row r="740" spans="13:14" ht="15.75" customHeight="1" x14ac:dyDescent="0.25">
      <c r="M740" s="5"/>
      <c r="N740" s="5"/>
    </row>
    <row r="741" spans="13:14" ht="15.75" customHeight="1" x14ac:dyDescent="0.25">
      <c r="M741" s="5"/>
      <c r="N741" s="5"/>
    </row>
    <row r="742" spans="13:14" ht="15.75" customHeight="1" x14ac:dyDescent="0.25">
      <c r="M742" s="5"/>
      <c r="N742" s="5"/>
    </row>
    <row r="743" spans="13:14" ht="15.75" customHeight="1" x14ac:dyDescent="0.25">
      <c r="M743" s="5"/>
      <c r="N743" s="5"/>
    </row>
    <row r="744" spans="13:14" ht="15.75" customHeight="1" x14ac:dyDescent="0.25">
      <c r="M744" s="5"/>
      <c r="N744" s="5"/>
    </row>
    <row r="745" spans="13:14" ht="15.75" customHeight="1" x14ac:dyDescent="0.25">
      <c r="M745" s="5"/>
      <c r="N745" s="5"/>
    </row>
    <row r="746" spans="13:14" ht="15.75" customHeight="1" x14ac:dyDescent="0.25">
      <c r="M746" s="5"/>
      <c r="N746" s="5"/>
    </row>
    <row r="747" spans="13:14" ht="15.75" customHeight="1" x14ac:dyDescent="0.25">
      <c r="M747" s="5"/>
      <c r="N747" s="5"/>
    </row>
    <row r="748" spans="13:14" ht="15.75" customHeight="1" x14ac:dyDescent="0.25">
      <c r="M748" s="5"/>
      <c r="N748" s="5"/>
    </row>
    <row r="749" spans="13:14" ht="15.75" customHeight="1" x14ac:dyDescent="0.25">
      <c r="M749" s="5"/>
      <c r="N749" s="5"/>
    </row>
    <row r="750" spans="13:14" ht="15.75" customHeight="1" x14ac:dyDescent="0.25">
      <c r="M750" s="5"/>
      <c r="N750" s="5"/>
    </row>
    <row r="751" spans="13:14" ht="15.75" customHeight="1" x14ac:dyDescent="0.25">
      <c r="M751" s="5"/>
      <c r="N751" s="5"/>
    </row>
    <row r="752" spans="13:14" ht="15.75" customHeight="1" x14ac:dyDescent="0.25">
      <c r="M752" s="5"/>
      <c r="N752" s="5"/>
    </row>
    <row r="753" spans="13:14" ht="15.75" customHeight="1" x14ac:dyDescent="0.25">
      <c r="M753" s="5"/>
      <c r="N753" s="5"/>
    </row>
    <row r="754" spans="13:14" ht="15.75" customHeight="1" x14ac:dyDescent="0.25">
      <c r="M754" s="5"/>
      <c r="N754" s="5"/>
    </row>
    <row r="755" spans="13:14" ht="15.75" customHeight="1" x14ac:dyDescent="0.25">
      <c r="M755" s="5"/>
      <c r="N755" s="5"/>
    </row>
    <row r="756" spans="13:14" ht="15.75" customHeight="1" x14ac:dyDescent="0.25">
      <c r="M756" s="5"/>
      <c r="N756" s="5"/>
    </row>
    <row r="757" spans="13:14" ht="15.75" customHeight="1" x14ac:dyDescent="0.25">
      <c r="M757" s="5"/>
      <c r="N757" s="5"/>
    </row>
    <row r="758" spans="13:14" ht="15.75" customHeight="1" x14ac:dyDescent="0.25">
      <c r="M758" s="5"/>
      <c r="N758" s="5"/>
    </row>
    <row r="759" spans="13:14" ht="15.75" customHeight="1" x14ac:dyDescent="0.25">
      <c r="M759" s="5"/>
      <c r="N759" s="5"/>
    </row>
    <row r="760" spans="13:14" ht="15.75" customHeight="1" x14ac:dyDescent="0.25">
      <c r="M760" s="5"/>
      <c r="N760" s="5"/>
    </row>
    <row r="761" spans="13:14" ht="15.75" customHeight="1" x14ac:dyDescent="0.25">
      <c r="M761" s="5"/>
      <c r="N761" s="5"/>
    </row>
    <row r="762" spans="13:14" ht="15.75" customHeight="1" x14ac:dyDescent="0.25">
      <c r="M762" s="5"/>
      <c r="N762" s="5"/>
    </row>
    <row r="763" spans="13:14" ht="15.75" customHeight="1" x14ac:dyDescent="0.25">
      <c r="M763" s="5"/>
      <c r="N763" s="5"/>
    </row>
    <row r="764" spans="13:14" ht="15.75" customHeight="1" x14ac:dyDescent="0.25">
      <c r="M764" s="5"/>
      <c r="N764" s="5"/>
    </row>
    <row r="765" spans="13:14" ht="15.75" customHeight="1" x14ac:dyDescent="0.25">
      <c r="M765" s="5"/>
      <c r="N765" s="5"/>
    </row>
    <row r="766" spans="13:14" ht="15.75" customHeight="1" x14ac:dyDescent="0.25">
      <c r="M766" s="5"/>
      <c r="N766" s="5"/>
    </row>
    <row r="767" spans="13:14" ht="15.75" customHeight="1" x14ac:dyDescent="0.25">
      <c r="M767" s="5"/>
      <c r="N767" s="5"/>
    </row>
    <row r="768" spans="13:14" ht="15.75" customHeight="1" x14ac:dyDescent="0.25">
      <c r="M768" s="5"/>
      <c r="N768" s="5"/>
    </row>
    <row r="769" spans="13:14" ht="15.75" customHeight="1" x14ac:dyDescent="0.25">
      <c r="M769" s="5"/>
      <c r="N769" s="5"/>
    </row>
    <row r="770" spans="13:14" ht="15.75" customHeight="1" x14ac:dyDescent="0.25">
      <c r="M770" s="5"/>
      <c r="N770" s="5"/>
    </row>
    <row r="771" spans="13:14" ht="15.75" customHeight="1" x14ac:dyDescent="0.25">
      <c r="M771" s="5"/>
      <c r="N771" s="5"/>
    </row>
    <row r="772" spans="13:14" ht="15.75" customHeight="1" x14ac:dyDescent="0.25">
      <c r="M772" s="5"/>
      <c r="N772" s="5"/>
    </row>
    <row r="773" spans="13:14" ht="15.75" customHeight="1" x14ac:dyDescent="0.25">
      <c r="M773" s="5"/>
      <c r="N773" s="5"/>
    </row>
    <row r="774" spans="13:14" ht="15.75" customHeight="1" x14ac:dyDescent="0.25">
      <c r="M774" s="5"/>
      <c r="N774" s="5"/>
    </row>
    <row r="775" spans="13:14" ht="15.75" customHeight="1" x14ac:dyDescent="0.25">
      <c r="M775" s="5"/>
      <c r="N775" s="5"/>
    </row>
    <row r="776" spans="13:14" ht="15.75" customHeight="1" x14ac:dyDescent="0.25">
      <c r="M776" s="5"/>
      <c r="N776" s="5"/>
    </row>
    <row r="777" spans="13:14" ht="15.75" customHeight="1" x14ac:dyDescent="0.25">
      <c r="M777" s="5"/>
      <c r="N777" s="5"/>
    </row>
    <row r="778" spans="13:14" ht="15.75" customHeight="1" x14ac:dyDescent="0.25">
      <c r="M778" s="5"/>
      <c r="N778" s="5"/>
    </row>
    <row r="779" spans="13:14" ht="15.75" customHeight="1" x14ac:dyDescent="0.25">
      <c r="M779" s="5"/>
      <c r="N779" s="5"/>
    </row>
    <row r="780" spans="13:14" ht="15.75" customHeight="1" x14ac:dyDescent="0.25">
      <c r="M780" s="5"/>
      <c r="N780" s="5"/>
    </row>
    <row r="781" spans="13:14" ht="15.75" customHeight="1" x14ac:dyDescent="0.25">
      <c r="M781" s="5"/>
      <c r="N781" s="5"/>
    </row>
    <row r="782" spans="13:14" ht="15.75" customHeight="1" x14ac:dyDescent="0.25">
      <c r="M782" s="5"/>
      <c r="N782" s="5"/>
    </row>
    <row r="783" spans="13:14" ht="15.75" customHeight="1" x14ac:dyDescent="0.25">
      <c r="M783" s="5"/>
      <c r="N783" s="5"/>
    </row>
    <row r="784" spans="13:14" ht="15.75" customHeight="1" x14ac:dyDescent="0.25">
      <c r="M784" s="5"/>
      <c r="N784" s="5"/>
    </row>
    <row r="785" spans="13:14" ht="15.75" customHeight="1" x14ac:dyDescent="0.25">
      <c r="M785" s="5"/>
      <c r="N785" s="5"/>
    </row>
    <row r="786" spans="13:14" ht="15.75" customHeight="1" x14ac:dyDescent="0.25">
      <c r="M786" s="5"/>
      <c r="N786" s="5"/>
    </row>
    <row r="787" spans="13:14" ht="15.75" customHeight="1" x14ac:dyDescent="0.25">
      <c r="M787" s="5"/>
      <c r="N787" s="5"/>
    </row>
    <row r="788" spans="13:14" ht="15.75" customHeight="1" x14ac:dyDescent="0.25">
      <c r="M788" s="5"/>
      <c r="N788" s="5"/>
    </row>
    <row r="789" spans="13:14" ht="15.75" customHeight="1" x14ac:dyDescent="0.25">
      <c r="M789" s="5"/>
      <c r="N789" s="5"/>
    </row>
    <row r="790" spans="13:14" ht="15.75" customHeight="1" x14ac:dyDescent="0.25">
      <c r="M790" s="5"/>
      <c r="N790" s="5"/>
    </row>
    <row r="791" spans="13:14" ht="15.75" customHeight="1" x14ac:dyDescent="0.25">
      <c r="M791" s="5"/>
      <c r="N791" s="5"/>
    </row>
    <row r="792" spans="13:14" ht="15.75" customHeight="1" x14ac:dyDescent="0.25">
      <c r="M792" s="5"/>
      <c r="N792" s="5"/>
    </row>
    <row r="793" spans="13:14" ht="15.75" customHeight="1" x14ac:dyDescent="0.25">
      <c r="M793" s="5"/>
      <c r="N793" s="5"/>
    </row>
    <row r="794" spans="13:14" ht="15.75" customHeight="1" x14ac:dyDescent="0.25">
      <c r="M794" s="5"/>
      <c r="N794" s="5"/>
    </row>
    <row r="795" spans="13:14" ht="15.75" customHeight="1" x14ac:dyDescent="0.25">
      <c r="M795" s="5"/>
      <c r="N795" s="5"/>
    </row>
    <row r="796" spans="13:14" ht="15.75" customHeight="1" x14ac:dyDescent="0.25">
      <c r="M796" s="5"/>
      <c r="N796" s="5"/>
    </row>
    <row r="797" spans="13:14" ht="15.75" customHeight="1" x14ac:dyDescent="0.25">
      <c r="M797" s="5"/>
      <c r="N797" s="5"/>
    </row>
    <row r="798" spans="13:14" ht="15.75" customHeight="1" x14ac:dyDescent="0.25">
      <c r="M798" s="5"/>
      <c r="N798" s="5"/>
    </row>
    <row r="799" spans="13:14" ht="15.75" customHeight="1" x14ac:dyDescent="0.25">
      <c r="M799" s="5"/>
      <c r="N799" s="5"/>
    </row>
    <row r="800" spans="13:14" ht="15.75" customHeight="1" x14ac:dyDescent="0.25">
      <c r="M800" s="5"/>
      <c r="N800" s="5"/>
    </row>
    <row r="801" spans="13:14" ht="15.75" customHeight="1" x14ac:dyDescent="0.25">
      <c r="M801" s="5"/>
      <c r="N801" s="5"/>
    </row>
    <row r="802" spans="13:14" ht="15.75" customHeight="1" x14ac:dyDescent="0.25">
      <c r="M802" s="5"/>
      <c r="N802" s="5"/>
    </row>
    <row r="803" spans="13:14" ht="15.75" customHeight="1" x14ac:dyDescent="0.25">
      <c r="M803" s="5"/>
      <c r="N803" s="5"/>
    </row>
    <row r="804" spans="13:14" ht="15.75" customHeight="1" x14ac:dyDescent="0.25">
      <c r="M804" s="5"/>
      <c r="N804" s="5"/>
    </row>
    <row r="805" spans="13:14" ht="15.75" customHeight="1" x14ac:dyDescent="0.25">
      <c r="M805" s="5"/>
      <c r="N805" s="5"/>
    </row>
    <row r="806" spans="13:14" ht="15.75" customHeight="1" x14ac:dyDescent="0.25">
      <c r="M806" s="5"/>
      <c r="N806" s="5"/>
    </row>
    <row r="807" spans="13:14" ht="15.75" customHeight="1" x14ac:dyDescent="0.25">
      <c r="M807" s="5"/>
      <c r="N807" s="5"/>
    </row>
    <row r="808" spans="13:14" ht="15.75" customHeight="1" x14ac:dyDescent="0.25">
      <c r="M808" s="5"/>
      <c r="N808" s="5"/>
    </row>
    <row r="809" spans="13:14" ht="15.75" customHeight="1" x14ac:dyDescent="0.25">
      <c r="M809" s="5"/>
      <c r="N809" s="5"/>
    </row>
    <row r="810" spans="13:14" ht="15.75" customHeight="1" x14ac:dyDescent="0.25">
      <c r="M810" s="5"/>
      <c r="N810" s="5"/>
    </row>
    <row r="811" spans="13:14" ht="15.75" customHeight="1" x14ac:dyDescent="0.25">
      <c r="M811" s="5"/>
      <c r="N811" s="5"/>
    </row>
    <row r="812" spans="13:14" ht="15.75" customHeight="1" x14ac:dyDescent="0.25">
      <c r="M812" s="5"/>
      <c r="N812" s="5"/>
    </row>
    <row r="813" spans="13:14" ht="15.75" customHeight="1" x14ac:dyDescent="0.25">
      <c r="M813" s="5"/>
      <c r="N813" s="5"/>
    </row>
    <row r="814" spans="13:14" ht="15.75" customHeight="1" x14ac:dyDescent="0.25">
      <c r="M814" s="5"/>
      <c r="N814" s="5"/>
    </row>
    <row r="815" spans="13:14" ht="15.75" customHeight="1" x14ac:dyDescent="0.25">
      <c r="M815" s="5"/>
      <c r="N815" s="5"/>
    </row>
    <row r="816" spans="13:14" ht="15.75" customHeight="1" x14ac:dyDescent="0.25">
      <c r="M816" s="5"/>
      <c r="N816" s="5"/>
    </row>
    <row r="817" spans="13:14" ht="15.75" customHeight="1" x14ac:dyDescent="0.25">
      <c r="M817" s="5"/>
      <c r="N817" s="5"/>
    </row>
    <row r="818" spans="13:14" ht="15.75" customHeight="1" x14ac:dyDescent="0.25">
      <c r="M818" s="5"/>
      <c r="N818" s="5"/>
    </row>
    <row r="819" spans="13:14" ht="15.75" customHeight="1" x14ac:dyDescent="0.25">
      <c r="M819" s="5"/>
      <c r="N819" s="5"/>
    </row>
    <row r="820" spans="13:14" ht="15.75" customHeight="1" x14ac:dyDescent="0.25">
      <c r="M820" s="5"/>
      <c r="N820" s="5"/>
    </row>
    <row r="821" spans="13:14" ht="15.75" customHeight="1" x14ac:dyDescent="0.25">
      <c r="M821" s="5"/>
      <c r="N821" s="5"/>
    </row>
    <row r="822" spans="13:14" ht="15.75" customHeight="1" x14ac:dyDescent="0.25">
      <c r="M822" s="5"/>
      <c r="N822" s="5"/>
    </row>
    <row r="823" spans="13:14" ht="15.75" customHeight="1" x14ac:dyDescent="0.25">
      <c r="M823" s="5"/>
      <c r="N823" s="5"/>
    </row>
    <row r="824" spans="13:14" ht="15.75" customHeight="1" x14ac:dyDescent="0.25">
      <c r="M824" s="5"/>
      <c r="N824" s="5"/>
    </row>
    <row r="825" spans="13:14" ht="15.75" customHeight="1" x14ac:dyDescent="0.25">
      <c r="M825" s="5"/>
      <c r="N825" s="5"/>
    </row>
    <row r="826" spans="13:14" ht="15.75" customHeight="1" x14ac:dyDescent="0.25">
      <c r="M826" s="5"/>
      <c r="N826" s="5"/>
    </row>
    <row r="827" spans="13:14" ht="15.75" customHeight="1" x14ac:dyDescent="0.25">
      <c r="M827" s="5"/>
      <c r="N827" s="5"/>
    </row>
    <row r="828" spans="13:14" ht="15.75" customHeight="1" x14ac:dyDescent="0.25">
      <c r="M828" s="5"/>
      <c r="N828" s="5"/>
    </row>
    <row r="829" spans="13:14" ht="15.75" customHeight="1" x14ac:dyDescent="0.25">
      <c r="M829" s="5"/>
      <c r="N829" s="5"/>
    </row>
    <row r="830" spans="13:14" ht="15.75" customHeight="1" x14ac:dyDescent="0.25">
      <c r="M830" s="5"/>
      <c r="N830" s="5"/>
    </row>
    <row r="831" spans="13:14" ht="15.75" customHeight="1" x14ac:dyDescent="0.25">
      <c r="M831" s="5"/>
      <c r="N831" s="5"/>
    </row>
    <row r="832" spans="13:14" ht="15.75" customHeight="1" x14ac:dyDescent="0.25">
      <c r="M832" s="5"/>
      <c r="N832" s="5"/>
    </row>
    <row r="833" spans="13:14" ht="15.75" customHeight="1" x14ac:dyDescent="0.25">
      <c r="M833" s="5"/>
      <c r="N833" s="5"/>
    </row>
    <row r="834" spans="13:14" ht="15.75" customHeight="1" x14ac:dyDescent="0.25">
      <c r="M834" s="5"/>
      <c r="N834" s="5"/>
    </row>
    <row r="835" spans="13:14" ht="15.75" customHeight="1" x14ac:dyDescent="0.25">
      <c r="M835" s="5"/>
      <c r="N835" s="5"/>
    </row>
    <row r="836" spans="13:14" ht="15.75" customHeight="1" x14ac:dyDescent="0.25">
      <c r="M836" s="5"/>
      <c r="N836" s="5"/>
    </row>
    <row r="837" spans="13:14" ht="15.75" customHeight="1" x14ac:dyDescent="0.25">
      <c r="M837" s="5"/>
      <c r="N837" s="5"/>
    </row>
    <row r="838" spans="13:14" ht="15.75" customHeight="1" x14ac:dyDescent="0.25">
      <c r="M838" s="5"/>
      <c r="N838" s="5"/>
    </row>
    <row r="839" spans="13:14" ht="15.75" customHeight="1" x14ac:dyDescent="0.25">
      <c r="M839" s="5"/>
      <c r="N839" s="5"/>
    </row>
    <row r="840" spans="13:14" ht="15.75" customHeight="1" x14ac:dyDescent="0.25">
      <c r="M840" s="5"/>
      <c r="N840" s="5"/>
    </row>
    <row r="841" spans="13:14" ht="15.75" customHeight="1" x14ac:dyDescent="0.25">
      <c r="M841" s="5"/>
      <c r="N841" s="5"/>
    </row>
    <row r="842" spans="13:14" ht="15.75" customHeight="1" x14ac:dyDescent="0.25">
      <c r="M842" s="5"/>
      <c r="N842" s="5"/>
    </row>
    <row r="843" spans="13:14" ht="15.75" customHeight="1" x14ac:dyDescent="0.25">
      <c r="M843" s="5"/>
      <c r="N843" s="5"/>
    </row>
    <row r="844" spans="13:14" ht="15.75" customHeight="1" x14ac:dyDescent="0.25">
      <c r="M844" s="5"/>
      <c r="N844" s="5"/>
    </row>
    <row r="845" spans="13:14" ht="15.75" customHeight="1" x14ac:dyDescent="0.25">
      <c r="M845" s="5"/>
      <c r="N845" s="5"/>
    </row>
    <row r="846" spans="13:14" ht="15.75" customHeight="1" x14ac:dyDescent="0.25">
      <c r="M846" s="5"/>
      <c r="N846" s="5"/>
    </row>
    <row r="847" spans="13:14" ht="15.75" customHeight="1" x14ac:dyDescent="0.25">
      <c r="M847" s="5"/>
      <c r="N847" s="5"/>
    </row>
    <row r="848" spans="13:14" ht="15.75" customHeight="1" x14ac:dyDescent="0.25">
      <c r="M848" s="5"/>
      <c r="N848" s="5"/>
    </row>
    <row r="849" spans="13:14" ht="15.75" customHeight="1" x14ac:dyDescent="0.25">
      <c r="M849" s="5"/>
      <c r="N849" s="5"/>
    </row>
    <row r="850" spans="13:14" ht="15.75" customHeight="1" x14ac:dyDescent="0.25">
      <c r="M850" s="5"/>
      <c r="N850" s="5"/>
    </row>
    <row r="851" spans="13:14" ht="15.75" customHeight="1" x14ac:dyDescent="0.25">
      <c r="M851" s="5"/>
      <c r="N851" s="5"/>
    </row>
    <row r="852" spans="13:14" ht="15.75" customHeight="1" x14ac:dyDescent="0.25">
      <c r="M852" s="5"/>
      <c r="N852" s="5"/>
    </row>
    <row r="853" spans="13:14" ht="15.75" customHeight="1" x14ac:dyDescent="0.25">
      <c r="M853" s="5"/>
      <c r="N853" s="5"/>
    </row>
    <row r="854" spans="13:14" ht="15.75" customHeight="1" x14ac:dyDescent="0.25">
      <c r="M854" s="5"/>
      <c r="N854" s="5"/>
    </row>
    <row r="855" spans="13:14" ht="15.75" customHeight="1" x14ac:dyDescent="0.25">
      <c r="M855" s="5"/>
      <c r="N855" s="5"/>
    </row>
    <row r="856" spans="13:14" ht="15.75" customHeight="1" x14ac:dyDescent="0.25">
      <c r="M856" s="5"/>
      <c r="N856" s="5"/>
    </row>
    <row r="857" spans="13:14" ht="15.75" customHeight="1" x14ac:dyDescent="0.25">
      <c r="M857" s="5"/>
      <c r="N857" s="5"/>
    </row>
    <row r="858" spans="13:14" ht="15.75" customHeight="1" x14ac:dyDescent="0.25">
      <c r="M858" s="5"/>
      <c r="N858" s="5"/>
    </row>
    <row r="859" spans="13:14" ht="15.75" customHeight="1" x14ac:dyDescent="0.25">
      <c r="M859" s="5"/>
      <c r="N859" s="5"/>
    </row>
    <row r="860" spans="13:14" ht="15.75" customHeight="1" x14ac:dyDescent="0.25">
      <c r="M860" s="5"/>
      <c r="N860" s="5"/>
    </row>
    <row r="861" spans="13:14" ht="15.75" customHeight="1" x14ac:dyDescent="0.25">
      <c r="M861" s="5"/>
      <c r="N861" s="5"/>
    </row>
    <row r="862" spans="13:14" ht="15.75" customHeight="1" x14ac:dyDescent="0.25">
      <c r="M862" s="5"/>
      <c r="N862" s="5"/>
    </row>
    <row r="863" spans="13:14" ht="15.75" customHeight="1" x14ac:dyDescent="0.25">
      <c r="M863" s="5"/>
      <c r="N863" s="5"/>
    </row>
    <row r="864" spans="13:14" ht="15.75" customHeight="1" x14ac:dyDescent="0.25">
      <c r="M864" s="5"/>
      <c r="N864" s="5"/>
    </row>
    <row r="865" spans="13:14" ht="15.75" customHeight="1" x14ac:dyDescent="0.25">
      <c r="M865" s="5"/>
      <c r="N865" s="5"/>
    </row>
    <row r="866" spans="13:14" ht="15.75" customHeight="1" x14ac:dyDescent="0.25">
      <c r="M866" s="5"/>
      <c r="N866" s="5"/>
    </row>
    <row r="867" spans="13:14" ht="15.75" customHeight="1" x14ac:dyDescent="0.25">
      <c r="M867" s="5"/>
      <c r="N867" s="5"/>
    </row>
    <row r="868" spans="13:14" ht="15.75" customHeight="1" x14ac:dyDescent="0.25">
      <c r="M868" s="5"/>
      <c r="N868" s="5"/>
    </row>
    <row r="869" spans="13:14" ht="15.75" customHeight="1" x14ac:dyDescent="0.25">
      <c r="M869" s="5"/>
      <c r="N869" s="5"/>
    </row>
    <row r="870" spans="13:14" ht="15.75" customHeight="1" x14ac:dyDescent="0.25">
      <c r="M870" s="5"/>
      <c r="N870" s="5"/>
    </row>
    <row r="871" spans="13:14" ht="15.75" customHeight="1" x14ac:dyDescent="0.25">
      <c r="M871" s="5"/>
      <c r="N871" s="5"/>
    </row>
    <row r="872" spans="13:14" ht="15.75" customHeight="1" x14ac:dyDescent="0.25">
      <c r="M872" s="5"/>
      <c r="N872" s="5"/>
    </row>
    <row r="873" spans="13:14" ht="15.75" customHeight="1" x14ac:dyDescent="0.25">
      <c r="M873" s="5"/>
      <c r="N873" s="5"/>
    </row>
    <row r="874" spans="13:14" ht="15.75" customHeight="1" x14ac:dyDescent="0.25">
      <c r="M874" s="5"/>
      <c r="N874" s="5"/>
    </row>
    <row r="875" spans="13:14" ht="15.75" customHeight="1" x14ac:dyDescent="0.25">
      <c r="M875" s="5"/>
      <c r="N875" s="5"/>
    </row>
    <row r="876" spans="13:14" ht="15.75" customHeight="1" x14ac:dyDescent="0.25">
      <c r="M876" s="5"/>
      <c r="N876" s="5"/>
    </row>
    <row r="877" spans="13:14" ht="15.75" customHeight="1" x14ac:dyDescent="0.25">
      <c r="M877" s="5"/>
      <c r="N877" s="5"/>
    </row>
    <row r="878" spans="13:14" ht="15.75" customHeight="1" x14ac:dyDescent="0.25">
      <c r="M878" s="5"/>
      <c r="N878" s="5"/>
    </row>
    <row r="879" spans="13:14" ht="15.75" customHeight="1" x14ac:dyDescent="0.25">
      <c r="M879" s="5"/>
      <c r="N879" s="5"/>
    </row>
    <row r="880" spans="13:14" ht="15.75" customHeight="1" x14ac:dyDescent="0.25">
      <c r="M880" s="5"/>
      <c r="N880" s="5"/>
    </row>
    <row r="881" spans="13:14" ht="15.75" customHeight="1" x14ac:dyDescent="0.25">
      <c r="M881" s="5"/>
      <c r="N881" s="5"/>
    </row>
    <row r="882" spans="13:14" ht="15.75" customHeight="1" x14ac:dyDescent="0.25">
      <c r="M882" s="5"/>
      <c r="N882" s="5"/>
    </row>
    <row r="883" spans="13:14" ht="15.75" customHeight="1" x14ac:dyDescent="0.25">
      <c r="M883" s="5"/>
      <c r="N883" s="5"/>
    </row>
    <row r="884" spans="13:14" ht="15.75" customHeight="1" x14ac:dyDescent="0.25">
      <c r="M884" s="5"/>
      <c r="N884" s="5"/>
    </row>
    <row r="885" spans="13:14" ht="15.75" customHeight="1" x14ac:dyDescent="0.25">
      <c r="M885" s="5"/>
      <c r="N885" s="5"/>
    </row>
    <row r="886" spans="13:14" ht="15.75" customHeight="1" x14ac:dyDescent="0.25">
      <c r="M886" s="5"/>
      <c r="N886" s="5"/>
    </row>
    <row r="887" spans="13:14" ht="15.75" customHeight="1" x14ac:dyDescent="0.25">
      <c r="M887" s="5"/>
      <c r="N887" s="5"/>
    </row>
    <row r="888" spans="13:14" ht="15.75" customHeight="1" x14ac:dyDescent="0.25">
      <c r="M888" s="5"/>
      <c r="N888" s="5"/>
    </row>
    <row r="889" spans="13:14" ht="15.75" customHeight="1" x14ac:dyDescent="0.25">
      <c r="M889" s="5"/>
      <c r="N889" s="5"/>
    </row>
    <row r="890" spans="13:14" ht="15.75" customHeight="1" x14ac:dyDescent="0.25">
      <c r="M890" s="5"/>
      <c r="N890" s="5"/>
    </row>
    <row r="891" spans="13:14" ht="15.75" customHeight="1" x14ac:dyDescent="0.25">
      <c r="M891" s="5"/>
      <c r="N891" s="5"/>
    </row>
    <row r="892" spans="13:14" ht="15.75" customHeight="1" x14ac:dyDescent="0.25">
      <c r="M892" s="5"/>
      <c r="N892" s="5"/>
    </row>
    <row r="893" spans="13:14" ht="15.75" customHeight="1" x14ac:dyDescent="0.25">
      <c r="M893" s="5"/>
      <c r="N893" s="5"/>
    </row>
    <row r="894" spans="13:14" ht="15.75" customHeight="1" x14ac:dyDescent="0.25">
      <c r="M894" s="5"/>
      <c r="N894" s="5"/>
    </row>
    <row r="895" spans="13:14" ht="15.75" customHeight="1" x14ac:dyDescent="0.25">
      <c r="M895" s="5"/>
      <c r="N895" s="5"/>
    </row>
    <row r="896" spans="13:14" ht="15.75" customHeight="1" x14ac:dyDescent="0.25">
      <c r="M896" s="5"/>
      <c r="N896" s="5"/>
    </row>
    <row r="897" spans="13:14" ht="15.75" customHeight="1" x14ac:dyDescent="0.25">
      <c r="M897" s="5"/>
      <c r="N897" s="5"/>
    </row>
    <row r="898" spans="13:14" ht="15.75" customHeight="1" x14ac:dyDescent="0.25">
      <c r="M898" s="5"/>
      <c r="N898" s="5"/>
    </row>
    <row r="899" spans="13:14" ht="15.75" customHeight="1" x14ac:dyDescent="0.25">
      <c r="M899" s="5"/>
      <c r="N899" s="5"/>
    </row>
    <row r="900" spans="13:14" ht="15.75" customHeight="1" x14ac:dyDescent="0.25">
      <c r="M900" s="5"/>
      <c r="N900" s="5"/>
    </row>
    <row r="901" spans="13:14" ht="15.75" customHeight="1" x14ac:dyDescent="0.25">
      <c r="M901" s="5"/>
      <c r="N901" s="5"/>
    </row>
    <row r="902" spans="13:14" ht="15.75" customHeight="1" x14ac:dyDescent="0.25">
      <c r="M902" s="5"/>
      <c r="N902" s="5"/>
    </row>
    <row r="903" spans="13:14" ht="15.75" customHeight="1" x14ac:dyDescent="0.25">
      <c r="M903" s="5"/>
      <c r="N903" s="5"/>
    </row>
    <row r="904" spans="13:14" ht="15.75" customHeight="1" x14ac:dyDescent="0.25">
      <c r="M904" s="5"/>
      <c r="N904" s="5"/>
    </row>
    <row r="905" spans="13:14" ht="15.75" customHeight="1" x14ac:dyDescent="0.25">
      <c r="M905" s="5"/>
      <c r="N905" s="5"/>
    </row>
    <row r="906" spans="13:14" ht="15.75" customHeight="1" x14ac:dyDescent="0.25">
      <c r="M906" s="5"/>
      <c r="N906" s="5"/>
    </row>
    <row r="907" spans="13:14" ht="15.75" customHeight="1" x14ac:dyDescent="0.25">
      <c r="M907" s="5"/>
      <c r="N907" s="5"/>
    </row>
    <row r="908" spans="13:14" ht="15.75" customHeight="1" x14ac:dyDescent="0.25">
      <c r="M908" s="5"/>
      <c r="N908" s="5"/>
    </row>
    <row r="909" spans="13:14" ht="15.75" customHeight="1" x14ac:dyDescent="0.25">
      <c r="M909" s="5"/>
      <c r="N909" s="5"/>
    </row>
    <row r="910" spans="13:14" ht="15.75" customHeight="1" x14ac:dyDescent="0.25">
      <c r="M910" s="5"/>
      <c r="N910" s="5"/>
    </row>
    <row r="911" spans="13:14" ht="15.75" customHeight="1" x14ac:dyDescent="0.25">
      <c r="M911" s="5"/>
      <c r="N911" s="5"/>
    </row>
    <row r="912" spans="13:14" ht="15.75" customHeight="1" x14ac:dyDescent="0.25">
      <c r="M912" s="5"/>
      <c r="N912" s="5"/>
    </row>
    <row r="913" spans="13:14" ht="15.75" customHeight="1" x14ac:dyDescent="0.25">
      <c r="M913" s="5"/>
      <c r="N913" s="5"/>
    </row>
    <row r="914" spans="13:14" ht="15.75" customHeight="1" x14ac:dyDescent="0.25">
      <c r="M914" s="5"/>
      <c r="N914" s="5"/>
    </row>
    <row r="915" spans="13:14" ht="15.75" customHeight="1" x14ac:dyDescent="0.25">
      <c r="M915" s="5"/>
      <c r="N915" s="5"/>
    </row>
    <row r="916" spans="13:14" ht="15.75" customHeight="1" x14ac:dyDescent="0.25">
      <c r="M916" s="5"/>
      <c r="N916" s="5"/>
    </row>
    <row r="917" spans="13:14" ht="15.75" customHeight="1" x14ac:dyDescent="0.25">
      <c r="M917" s="5"/>
      <c r="N917" s="5"/>
    </row>
    <row r="918" spans="13:14" ht="15.75" customHeight="1" x14ac:dyDescent="0.25">
      <c r="M918" s="5"/>
      <c r="N918" s="5"/>
    </row>
    <row r="919" spans="13:14" ht="15.75" customHeight="1" x14ac:dyDescent="0.25">
      <c r="M919" s="5"/>
      <c r="N919" s="5"/>
    </row>
    <row r="920" spans="13:14" ht="15.75" customHeight="1" x14ac:dyDescent="0.25">
      <c r="M920" s="5"/>
      <c r="N920" s="5"/>
    </row>
    <row r="921" spans="13:14" ht="15.75" customHeight="1" x14ac:dyDescent="0.25">
      <c r="M921" s="5"/>
      <c r="N921" s="5"/>
    </row>
    <row r="922" spans="13:14" ht="15.75" customHeight="1" x14ac:dyDescent="0.25">
      <c r="M922" s="5"/>
      <c r="N922" s="5"/>
    </row>
    <row r="923" spans="13:14" ht="15.75" customHeight="1" x14ac:dyDescent="0.25">
      <c r="M923" s="5"/>
      <c r="N923" s="5"/>
    </row>
    <row r="924" spans="13:14" ht="15.75" customHeight="1" x14ac:dyDescent="0.25">
      <c r="M924" s="5"/>
      <c r="N924" s="5"/>
    </row>
    <row r="925" spans="13:14" ht="15.75" customHeight="1" x14ac:dyDescent="0.25">
      <c r="M925" s="5"/>
      <c r="N925" s="5"/>
    </row>
    <row r="926" spans="13:14" ht="15.75" customHeight="1" x14ac:dyDescent="0.25">
      <c r="M926" s="5"/>
      <c r="N926" s="5"/>
    </row>
    <row r="927" spans="13:14" ht="15.75" customHeight="1" x14ac:dyDescent="0.25">
      <c r="M927" s="5"/>
      <c r="N927" s="5"/>
    </row>
    <row r="928" spans="13:14" ht="15.75" customHeight="1" x14ac:dyDescent="0.25">
      <c r="M928" s="5"/>
      <c r="N928" s="5"/>
    </row>
    <row r="929" spans="13:14" ht="15.75" customHeight="1" x14ac:dyDescent="0.25">
      <c r="M929" s="5"/>
      <c r="N929" s="5"/>
    </row>
    <row r="930" spans="13:14" ht="15.75" customHeight="1" x14ac:dyDescent="0.25">
      <c r="M930" s="5"/>
      <c r="N930" s="5"/>
    </row>
    <row r="931" spans="13:14" ht="15.75" customHeight="1" x14ac:dyDescent="0.25">
      <c r="M931" s="5"/>
      <c r="N931" s="5"/>
    </row>
    <row r="932" spans="13:14" ht="15.75" customHeight="1" x14ac:dyDescent="0.25">
      <c r="M932" s="5"/>
      <c r="N932" s="5"/>
    </row>
    <row r="933" spans="13:14" ht="15.75" customHeight="1" x14ac:dyDescent="0.25">
      <c r="M933" s="5"/>
      <c r="N933" s="5"/>
    </row>
    <row r="934" spans="13:14" ht="15.75" customHeight="1" x14ac:dyDescent="0.25">
      <c r="M934" s="5"/>
      <c r="N934" s="5"/>
    </row>
    <row r="935" spans="13:14" ht="15.75" customHeight="1" x14ac:dyDescent="0.25">
      <c r="M935" s="5"/>
      <c r="N935" s="5"/>
    </row>
    <row r="936" spans="13:14" ht="15.75" customHeight="1" x14ac:dyDescent="0.25">
      <c r="M936" s="5"/>
      <c r="N936" s="5"/>
    </row>
    <row r="937" spans="13:14" ht="15.75" customHeight="1" x14ac:dyDescent="0.25">
      <c r="M937" s="5"/>
      <c r="N937" s="5"/>
    </row>
    <row r="938" spans="13:14" ht="15.75" customHeight="1" x14ac:dyDescent="0.25">
      <c r="M938" s="5"/>
      <c r="N938" s="5"/>
    </row>
    <row r="939" spans="13:14" ht="15.75" customHeight="1" x14ac:dyDescent="0.25">
      <c r="M939" s="5"/>
      <c r="N939" s="5"/>
    </row>
    <row r="940" spans="13:14" ht="15.75" customHeight="1" x14ac:dyDescent="0.25">
      <c r="M940" s="5"/>
      <c r="N940" s="5"/>
    </row>
    <row r="941" spans="13:14" ht="15.75" customHeight="1" x14ac:dyDescent="0.25">
      <c r="M941" s="5"/>
      <c r="N941" s="5"/>
    </row>
    <row r="942" spans="13:14" ht="15.75" customHeight="1" x14ac:dyDescent="0.25">
      <c r="M942" s="5"/>
      <c r="N942" s="5"/>
    </row>
    <row r="943" spans="13:14" ht="15.75" customHeight="1" x14ac:dyDescent="0.25">
      <c r="M943" s="5"/>
      <c r="N943" s="5"/>
    </row>
    <row r="944" spans="13:14" ht="15.75" customHeight="1" x14ac:dyDescent="0.25">
      <c r="M944" s="5"/>
      <c r="N944" s="5"/>
    </row>
    <row r="945" spans="13:14" ht="15.75" customHeight="1" x14ac:dyDescent="0.25">
      <c r="M945" s="5"/>
      <c r="N945" s="5"/>
    </row>
    <row r="946" spans="13:14" ht="15.75" customHeight="1" x14ac:dyDescent="0.25">
      <c r="M946" s="5"/>
      <c r="N946" s="5"/>
    </row>
    <row r="947" spans="13:14" ht="15.75" customHeight="1" x14ac:dyDescent="0.25">
      <c r="M947" s="5"/>
      <c r="N947" s="5"/>
    </row>
    <row r="948" spans="13:14" ht="15.75" customHeight="1" x14ac:dyDescent="0.25">
      <c r="M948" s="5"/>
      <c r="N948" s="5"/>
    </row>
    <row r="949" spans="13:14" ht="15.75" customHeight="1" x14ac:dyDescent="0.25">
      <c r="M949" s="5"/>
      <c r="N949" s="5"/>
    </row>
    <row r="950" spans="13:14" ht="15.75" customHeight="1" x14ac:dyDescent="0.25">
      <c r="M950" s="5"/>
      <c r="N950" s="5"/>
    </row>
    <row r="951" spans="13:14" ht="15.75" customHeight="1" x14ac:dyDescent="0.25">
      <c r="M951" s="5"/>
      <c r="N951" s="5"/>
    </row>
    <row r="952" spans="13:14" ht="15.75" customHeight="1" x14ac:dyDescent="0.25">
      <c r="M952" s="5"/>
      <c r="N952" s="5"/>
    </row>
    <row r="953" spans="13:14" ht="15.75" customHeight="1" x14ac:dyDescent="0.25">
      <c r="M953" s="5"/>
      <c r="N953" s="5"/>
    </row>
    <row r="954" spans="13:14" ht="15.75" customHeight="1" x14ac:dyDescent="0.25">
      <c r="M954" s="5"/>
      <c r="N954" s="5"/>
    </row>
    <row r="955" spans="13:14" ht="15.75" customHeight="1" x14ac:dyDescent="0.25">
      <c r="M955" s="5"/>
      <c r="N955" s="5"/>
    </row>
    <row r="956" spans="13:14" ht="15.75" customHeight="1" x14ac:dyDescent="0.25">
      <c r="M956" s="5"/>
      <c r="N956" s="5"/>
    </row>
    <row r="957" spans="13:14" ht="15.75" customHeight="1" x14ac:dyDescent="0.25">
      <c r="M957" s="5"/>
      <c r="N957" s="5"/>
    </row>
    <row r="958" spans="13:14" ht="15.75" customHeight="1" x14ac:dyDescent="0.25">
      <c r="M958" s="5"/>
      <c r="N958" s="5"/>
    </row>
    <row r="959" spans="13:14" ht="15.75" customHeight="1" x14ac:dyDescent="0.25">
      <c r="M959" s="5"/>
      <c r="N959" s="5"/>
    </row>
    <row r="960" spans="13:14" ht="15.75" customHeight="1" x14ac:dyDescent="0.25">
      <c r="M960" s="5"/>
      <c r="N960" s="5"/>
    </row>
    <row r="961" spans="13:14" ht="15.75" customHeight="1" x14ac:dyDescent="0.25">
      <c r="M961" s="5"/>
      <c r="N961" s="5"/>
    </row>
    <row r="962" spans="13:14" ht="15.75" customHeight="1" x14ac:dyDescent="0.25">
      <c r="M962" s="5"/>
      <c r="N962" s="5"/>
    </row>
    <row r="963" spans="13:14" ht="15.75" customHeight="1" x14ac:dyDescent="0.25">
      <c r="M963" s="5"/>
      <c r="N963" s="5"/>
    </row>
    <row r="964" spans="13:14" ht="15.75" customHeight="1" x14ac:dyDescent="0.25">
      <c r="M964" s="5"/>
      <c r="N964" s="5"/>
    </row>
    <row r="965" spans="13:14" ht="15.75" customHeight="1" x14ac:dyDescent="0.25">
      <c r="M965" s="5"/>
      <c r="N965" s="5"/>
    </row>
    <row r="966" spans="13:14" ht="15.75" customHeight="1" x14ac:dyDescent="0.25">
      <c r="M966" s="5"/>
      <c r="N966" s="5"/>
    </row>
    <row r="967" spans="13:14" ht="15.75" customHeight="1" x14ac:dyDescent="0.25">
      <c r="M967" s="5"/>
      <c r="N967" s="5"/>
    </row>
    <row r="968" spans="13:14" ht="15.75" customHeight="1" x14ac:dyDescent="0.25">
      <c r="M968" s="5"/>
      <c r="N968" s="5"/>
    </row>
    <row r="969" spans="13:14" ht="15.75" customHeight="1" x14ac:dyDescent="0.25">
      <c r="M969" s="5"/>
      <c r="N969" s="5"/>
    </row>
    <row r="970" spans="13:14" ht="15.75" customHeight="1" x14ac:dyDescent="0.25">
      <c r="M970" s="5"/>
      <c r="N970" s="5"/>
    </row>
    <row r="971" spans="13:14" ht="15.75" customHeight="1" x14ac:dyDescent="0.25">
      <c r="M971" s="5"/>
      <c r="N971" s="5"/>
    </row>
    <row r="972" spans="13:14" ht="15.75" customHeight="1" x14ac:dyDescent="0.25">
      <c r="M972" s="5"/>
      <c r="N972" s="5"/>
    </row>
    <row r="973" spans="13:14" ht="15.75" customHeight="1" x14ac:dyDescent="0.25">
      <c r="M973" s="5"/>
      <c r="N973" s="5"/>
    </row>
    <row r="974" spans="13:14" ht="15.75" customHeight="1" x14ac:dyDescent="0.25">
      <c r="M974" s="5"/>
      <c r="N974" s="5"/>
    </row>
    <row r="975" spans="13:14" ht="15.75" customHeight="1" x14ac:dyDescent="0.25">
      <c r="M975" s="5"/>
      <c r="N975" s="5"/>
    </row>
    <row r="976" spans="13:14" ht="15.75" customHeight="1" x14ac:dyDescent="0.25">
      <c r="M976" s="5"/>
      <c r="N976" s="5"/>
    </row>
    <row r="977" spans="13:14" ht="15.75" customHeight="1" x14ac:dyDescent="0.25">
      <c r="M977" s="5"/>
      <c r="N977" s="5"/>
    </row>
    <row r="978" spans="13:14" ht="15.75" customHeight="1" x14ac:dyDescent="0.25">
      <c r="M978" s="5"/>
      <c r="N978" s="5"/>
    </row>
    <row r="979" spans="13:14" ht="15.75" customHeight="1" x14ac:dyDescent="0.25">
      <c r="M979" s="5"/>
      <c r="N979" s="5"/>
    </row>
    <row r="980" spans="13:14" ht="15.75" customHeight="1" x14ac:dyDescent="0.25">
      <c r="M980" s="5"/>
      <c r="N980" s="5"/>
    </row>
    <row r="981" spans="13:14" ht="15.75" customHeight="1" x14ac:dyDescent="0.25">
      <c r="M981" s="5"/>
      <c r="N981" s="5"/>
    </row>
    <row r="982" spans="13:14" ht="15.75" customHeight="1" x14ac:dyDescent="0.25">
      <c r="M982" s="5"/>
      <c r="N982" s="5"/>
    </row>
    <row r="983" spans="13:14" ht="15.75" customHeight="1" x14ac:dyDescent="0.25">
      <c r="M983" s="5"/>
      <c r="N983" s="5"/>
    </row>
    <row r="984" spans="13:14" ht="15.75" customHeight="1" x14ac:dyDescent="0.25">
      <c r="M984" s="5"/>
      <c r="N984" s="5"/>
    </row>
    <row r="985" spans="13:14" ht="15.75" customHeight="1" x14ac:dyDescent="0.25">
      <c r="M985" s="5"/>
      <c r="N985" s="5"/>
    </row>
    <row r="986" spans="13:14" ht="15.75" customHeight="1" x14ac:dyDescent="0.25">
      <c r="M986" s="5"/>
      <c r="N986" s="5"/>
    </row>
    <row r="987" spans="13:14" ht="15.75" customHeight="1" x14ac:dyDescent="0.25">
      <c r="M987" s="5"/>
      <c r="N987" s="5"/>
    </row>
    <row r="988" spans="13:14" ht="15.75" customHeight="1" x14ac:dyDescent="0.25">
      <c r="M988" s="5"/>
      <c r="N988" s="5"/>
    </row>
    <row r="989" spans="13:14" ht="15.75" customHeight="1" x14ac:dyDescent="0.25">
      <c r="M989" s="5"/>
      <c r="N989" s="5"/>
    </row>
    <row r="990" spans="13:14" ht="15.75" customHeight="1" x14ac:dyDescent="0.25">
      <c r="M990" s="5"/>
      <c r="N990" s="5"/>
    </row>
    <row r="991" spans="13:14" ht="15.75" customHeight="1" x14ac:dyDescent="0.25">
      <c r="M991" s="5"/>
      <c r="N991" s="5"/>
    </row>
    <row r="992" spans="13:14" ht="15.75" customHeight="1" x14ac:dyDescent="0.25">
      <c r="M992" s="5"/>
      <c r="N992" s="5"/>
    </row>
    <row r="993" spans="13:14" ht="15.75" customHeight="1" x14ac:dyDescent="0.25">
      <c r="M993" s="5"/>
      <c r="N993" s="5"/>
    </row>
    <row r="994" spans="13:14" ht="15.75" customHeight="1" x14ac:dyDescent="0.25">
      <c r="M994" s="5"/>
      <c r="N994" s="5"/>
    </row>
    <row r="995" spans="13:14" ht="15.75" customHeight="1" x14ac:dyDescent="0.25">
      <c r="M995" s="5"/>
      <c r="N995" s="5"/>
    </row>
    <row r="996" spans="13:14" ht="15.75" customHeight="1" x14ac:dyDescent="0.25">
      <c r="M996" s="5"/>
      <c r="N996" s="5"/>
    </row>
    <row r="997" spans="13:14" ht="15.75" customHeight="1" x14ac:dyDescent="0.25">
      <c r="M997" s="5"/>
      <c r="N997" s="5"/>
    </row>
    <row r="998" spans="13:14" ht="15.75" customHeight="1" x14ac:dyDescent="0.25">
      <c r="M998" s="5"/>
      <c r="N998" s="5"/>
    </row>
    <row r="999" spans="13:14" ht="15.75" customHeight="1" x14ac:dyDescent="0.25">
      <c r="M999" s="5"/>
      <c r="N999" s="5"/>
    </row>
    <row r="1000" spans="13:14" ht="15.75" customHeight="1" x14ac:dyDescent="0.25">
      <c r="M1000" s="5"/>
      <c r="N1000" s="5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1414-A6E7-48B0-AE98-55AB4FF5F3E9}">
  <dimension ref="A1:O505"/>
  <sheetViews>
    <sheetView tabSelected="1" workbookViewId="0">
      <selection activeCell="O11" sqref="O11"/>
    </sheetView>
  </sheetViews>
  <sheetFormatPr defaultRowHeight="14.25" x14ac:dyDescent="0.2"/>
  <cols>
    <col min="1" max="1" width="11" bestFit="1" customWidth="1"/>
    <col min="2" max="2" width="8.375" customWidth="1"/>
    <col min="8" max="8" width="9" style="6"/>
  </cols>
  <sheetData>
    <row r="1" spans="1:15" ht="15" x14ac:dyDescent="0.25">
      <c r="A1" s="16" t="s">
        <v>59</v>
      </c>
      <c r="B1" s="16" t="s">
        <v>53</v>
      </c>
      <c r="C1" s="16" t="s">
        <v>68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</row>
    <row r="2" spans="1:15" ht="15" x14ac:dyDescent="0.25">
      <c r="A2" s="15" t="s">
        <v>60</v>
      </c>
      <c r="B2" s="15" t="s">
        <v>15</v>
      </c>
      <c r="C2" s="15" t="s">
        <v>52</v>
      </c>
      <c r="D2" s="2">
        <v>137.392</v>
      </c>
      <c r="E2" s="2">
        <v>46.7</v>
      </c>
      <c r="F2" s="2">
        <v>136.37200000000001</v>
      </c>
      <c r="G2" s="2">
        <v>38.1</v>
      </c>
      <c r="H2" s="2">
        <f t="shared" ref="H2:H29" si="0">E2/G2</f>
        <v>1.2257217847769029</v>
      </c>
      <c r="L2" s="2"/>
      <c r="M2" s="2"/>
      <c r="N2" s="2"/>
      <c r="O2" s="2"/>
    </row>
    <row r="3" spans="1:15" ht="15" x14ac:dyDescent="0.25">
      <c r="A3" s="15" t="s">
        <v>60</v>
      </c>
      <c r="B3" s="15" t="s">
        <v>15</v>
      </c>
      <c r="C3" s="15" t="s">
        <v>52</v>
      </c>
      <c r="D3" s="2">
        <v>153.197</v>
      </c>
      <c r="E3" s="2">
        <v>55.4</v>
      </c>
      <c r="F3" s="2">
        <v>142.608</v>
      </c>
      <c r="G3" s="2">
        <v>39.6</v>
      </c>
      <c r="H3" s="2">
        <f t="shared" si="0"/>
        <v>1.398989898989899</v>
      </c>
    </row>
    <row r="4" spans="1:15" ht="15" x14ac:dyDescent="0.25">
      <c r="A4" s="15" t="s">
        <v>60</v>
      </c>
      <c r="B4" s="15" t="s">
        <v>17</v>
      </c>
      <c r="C4" s="15" t="s">
        <v>52</v>
      </c>
      <c r="D4" s="2">
        <v>180.18100000000001</v>
      </c>
      <c r="E4" s="2">
        <v>43.3</v>
      </c>
      <c r="F4" s="2">
        <v>155.16999999999999</v>
      </c>
      <c r="G4" s="2">
        <v>31.2</v>
      </c>
      <c r="H4" s="2">
        <f t="shared" si="0"/>
        <v>1.3878205128205128</v>
      </c>
    </row>
    <row r="5" spans="1:15" ht="15" x14ac:dyDescent="0.25">
      <c r="A5" s="15" t="s">
        <v>60</v>
      </c>
      <c r="B5" s="15" t="s">
        <v>17</v>
      </c>
      <c r="C5" s="15" t="s">
        <v>52</v>
      </c>
      <c r="D5" s="2">
        <v>181.92699999999999</v>
      </c>
      <c r="E5" s="2">
        <v>43</v>
      </c>
      <c r="F5" s="2">
        <v>185.964</v>
      </c>
      <c r="G5" s="2">
        <v>33.299999999999997</v>
      </c>
      <c r="H5" s="2">
        <f t="shared" si="0"/>
        <v>1.2912912912912915</v>
      </c>
    </row>
    <row r="6" spans="1:15" ht="15" x14ac:dyDescent="0.25">
      <c r="A6" s="15" t="s">
        <v>60</v>
      </c>
      <c r="B6" s="15" t="s">
        <v>18</v>
      </c>
      <c r="C6" s="15" t="s">
        <v>52</v>
      </c>
      <c r="D6" s="2">
        <v>159.84100000000001</v>
      </c>
      <c r="E6" s="2">
        <v>36.799999999999997</v>
      </c>
      <c r="F6" s="2">
        <v>153.31100000000001</v>
      </c>
      <c r="G6" s="2">
        <v>22.4</v>
      </c>
      <c r="H6" s="2">
        <f t="shared" si="0"/>
        <v>1.6428571428571428</v>
      </c>
    </row>
    <row r="7" spans="1:15" ht="15" x14ac:dyDescent="0.25">
      <c r="A7" s="15" t="s">
        <v>60</v>
      </c>
      <c r="B7" s="15" t="s">
        <v>18</v>
      </c>
      <c r="C7" s="15" t="s">
        <v>52</v>
      </c>
      <c r="D7" s="2">
        <v>171.36099999999999</v>
      </c>
      <c r="E7" s="2">
        <v>36.6</v>
      </c>
      <c r="F7" s="2">
        <v>146.68899999999999</v>
      </c>
      <c r="G7" s="2">
        <v>20.3</v>
      </c>
      <c r="H7" s="2">
        <f t="shared" si="0"/>
        <v>1.8029556650246306</v>
      </c>
    </row>
    <row r="8" spans="1:15" ht="15" x14ac:dyDescent="0.25">
      <c r="A8" s="15" t="s">
        <v>60</v>
      </c>
      <c r="B8" s="15" t="s">
        <v>19</v>
      </c>
      <c r="C8" s="15" t="s">
        <v>52</v>
      </c>
      <c r="D8" s="2">
        <v>133.351</v>
      </c>
      <c r="E8" s="2">
        <v>31.5</v>
      </c>
      <c r="F8" s="2">
        <v>161.61000000000001</v>
      </c>
      <c r="G8" s="2">
        <v>22.1</v>
      </c>
      <c r="H8" s="2">
        <f t="shared" si="0"/>
        <v>1.4253393665158369</v>
      </c>
    </row>
    <row r="9" spans="1:15" ht="15" x14ac:dyDescent="0.25">
      <c r="A9" s="15" t="s">
        <v>60</v>
      </c>
      <c r="B9" s="15" t="s">
        <v>19</v>
      </c>
      <c r="C9" s="15" t="s">
        <v>52</v>
      </c>
      <c r="D9" s="2">
        <v>183.15199999999999</v>
      </c>
      <c r="E9" s="2">
        <v>33.200000000000003</v>
      </c>
      <c r="F9" s="2">
        <v>206.71199999999999</v>
      </c>
      <c r="G9" s="2">
        <v>26.9</v>
      </c>
      <c r="H9" s="2">
        <f t="shared" si="0"/>
        <v>1.234200743494424</v>
      </c>
    </row>
    <row r="10" spans="1:15" ht="15" x14ac:dyDescent="0.25">
      <c r="A10" s="15" t="s">
        <v>60</v>
      </c>
      <c r="B10" s="15" t="s">
        <v>20</v>
      </c>
      <c r="C10" s="15" t="s">
        <v>52</v>
      </c>
      <c r="D10" s="2">
        <v>87.143000000000001</v>
      </c>
      <c r="E10" s="2">
        <v>43.7</v>
      </c>
      <c r="F10" s="2">
        <v>140.15899999999999</v>
      </c>
      <c r="G10" s="2">
        <v>26.8</v>
      </c>
      <c r="H10" s="2">
        <f t="shared" si="0"/>
        <v>1.6305970149253732</v>
      </c>
    </row>
    <row r="11" spans="1:15" ht="15" x14ac:dyDescent="0.25">
      <c r="A11" s="15" t="s">
        <v>60</v>
      </c>
      <c r="B11" s="15" t="s">
        <v>20</v>
      </c>
      <c r="C11" s="15" t="s">
        <v>52</v>
      </c>
      <c r="D11" s="2">
        <v>118.367</v>
      </c>
      <c r="E11" s="2">
        <v>40.299999999999997</v>
      </c>
      <c r="F11" s="2">
        <v>151.63300000000001</v>
      </c>
      <c r="G11" s="2">
        <v>25.2</v>
      </c>
      <c r="H11" s="2">
        <f t="shared" si="0"/>
        <v>1.5992063492063491</v>
      </c>
    </row>
    <row r="12" spans="1:15" ht="15" x14ac:dyDescent="0.25">
      <c r="A12" s="15" t="s">
        <v>60</v>
      </c>
      <c r="B12" s="15" t="s">
        <v>21</v>
      </c>
      <c r="C12" s="15" t="s">
        <v>52</v>
      </c>
      <c r="D12" s="2">
        <v>162.76599999999999</v>
      </c>
      <c r="E12" s="2">
        <v>39.4</v>
      </c>
      <c r="F12" s="2">
        <v>129.56899999999999</v>
      </c>
      <c r="G12" s="2">
        <v>23.9</v>
      </c>
      <c r="H12" s="2">
        <f t="shared" si="0"/>
        <v>1.6485355648535565</v>
      </c>
    </row>
    <row r="13" spans="1:15" ht="15" x14ac:dyDescent="0.25">
      <c r="A13" s="15" t="s">
        <v>60</v>
      </c>
      <c r="B13" s="15" t="s">
        <v>21</v>
      </c>
      <c r="C13" s="15" t="s">
        <v>52</v>
      </c>
      <c r="D13" s="2">
        <v>155.51</v>
      </c>
      <c r="E13" s="2">
        <v>38.4</v>
      </c>
      <c r="F13" s="2">
        <v>82.245000000000005</v>
      </c>
      <c r="G13" s="2">
        <v>19.600000000000001</v>
      </c>
      <c r="H13" s="2">
        <f t="shared" si="0"/>
        <v>1.9591836734693875</v>
      </c>
    </row>
    <row r="14" spans="1:15" ht="15" x14ac:dyDescent="0.25">
      <c r="A14" s="15" t="s">
        <v>60</v>
      </c>
      <c r="B14" s="15" t="s">
        <v>22</v>
      </c>
      <c r="C14" s="15" t="s">
        <v>52</v>
      </c>
      <c r="D14" s="2">
        <v>88.593999999999994</v>
      </c>
      <c r="E14" s="2">
        <v>47.4</v>
      </c>
      <c r="F14" s="2">
        <v>95.828000000000003</v>
      </c>
      <c r="G14" s="2">
        <v>16.100000000000001</v>
      </c>
      <c r="H14" s="2">
        <f t="shared" si="0"/>
        <v>2.9440993788819871</v>
      </c>
    </row>
    <row r="15" spans="1:15" ht="15" x14ac:dyDescent="0.25">
      <c r="A15" s="15" t="s">
        <v>60</v>
      </c>
      <c r="B15" s="15" t="s">
        <v>22</v>
      </c>
      <c r="C15" s="15" t="s">
        <v>52</v>
      </c>
      <c r="D15" s="2">
        <v>124.331</v>
      </c>
      <c r="E15" s="2">
        <v>46.9</v>
      </c>
      <c r="F15" s="2">
        <v>79.864000000000004</v>
      </c>
      <c r="G15" s="2">
        <v>14.8</v>
      </c>
      <c r="H15" s="2">
        <f t="shared" si="0"/>
        <v>3.1689189189189189</v>
      </c>
    </row>
    <row r="16" spans="1:15" ht="15" x14ac:dyDescent="0.25">
      <c r="A16" s="15" t="s">
        <v>60</v>
      </c>
      <c r="B16" s="15" t="s">
        <v>23</v>
      </c>
      <c r="C16" s="15" t="s">
        <v>52</v>
      </c>
      <c r="D16" s="2">
        <v>230.97499999999999</v>
      </c>
      <c r="E16" s="2">
        <v>49</v>
      </c>
      <c r="F16" s="2">
        <v>180.99799999999999</v>
      </c>
      <c r="G16" s="2">
        <v>25.4</v>
      </c>
      <c r="H16" s="2">
        <f t="shared" si="0"/>
        <v>1.9291338582677167</v>
      </c>
    </row>
    <row r="17" spans="1:9" ht="15" x14ac:dyDescent="0.25">
      <c r="A17" s="15" t="s">
        <v>60</v>
      </c>
      <c r="B17" s="15" t="s">
        <v>23</v>
      </c>
      <c r="C17" s="15" t="s">
        <v>52</v>
      </c>
      <c r="D17" s="2">
        <v>192.90199999999999</v>
      </c>
      <c r="E17" s="2">
        <v>43.9</v>
      </c>
      <c r="F17" s="2">
        <v>149.30799999999999</v>
      </c>
      <c r="G17" s="2">
        <v>23.9</v>
      </c>
      <c r="H17" s="2">
        <f t="shared" si="0"/>
        <v>1.8368200836820083</v>
      </c>
    </row>
    <row r="18" spans="1:9" ht="15" x14ac:dyDescent="0.25">
      <c r="A18" s="15" t="s">
        <v>60</v>
      </c>
      <c r="B18" s="15" t="s">
        <v>24</v>
      </c>
      <c r="C18" s="15" t="s">
        <v>52</v>
      </c>
      <c r="D18" s="2">
        <v>134.92099999999999</v>
      </c>
      <c r="E18" s="2">
        <v>50.2</v>
      </c>
      <c r="F18" s="2">
        <v>117.05200000000001</v>
      </c>
      <c r="G18" s="2">
        <v>13.8</v>
      </c>
      <c r="H18" s="2">
        <f t="shared" si="0"/>
        <v>3.63768115942029</v>
      </c>
    </row>
    <row r="19" spans="1:9" ht="15" x14ac:dyDescent="0.25">
      <c r="A19" s="15" t="s">
        <v>60</v>
      </c>
      <c r="B19" s="15" t="s">
        <v>24</v>
      </c>
      <c r="C19" s="15" t="s">
        <v>52</v>
      </c>
      <c r="D19" s="2">
        <v>118.322</v>
      </c>
      <c r="E19" s="2">
        <v>54.8</v>
      </c>
      <c r="F19" s="2">
        <v>91.519000000000005</v>
      </c>
      <c r="G19" s="2">
        <v>18.600000000000001</v>
      </c>
      <c r="H19" s="2">
        <f t="shared" si="0"/>
        <v>2.9462365591397845</v>
      </c>
    </row>
    <row r="20" spans="1:9" ht="15" x14ac:dyDescent="0.25">
      <c r="A20" s="15" t="s">
        <v>60</v>
      </c>
      <c r="B20" s="15" t="s">
        <v>25</v>
      </c>
      <c r="C20" s="15" t="s">
        <v>52</v>
      </c>
      <c r="D20" s="2">
        <v>129.79599999999999</v>
      </c>
      <c r="E20" s="2">
        <v>26.5</v>
      </c>
      <c r="F20" s="2">
        <v>155.488</v>
      </c>
      <c r="G20" s="2">
        <v>17.100000000000001</v>
      </c>
      <c r="H20" s="2">
        <f t="shared" si="0"/>
        <v>1.5497076023391811</v>
      </c>
    </row>
    <row r="21" spans="1:9" ht="15" x14ac:dyDescent="0.25">
      <c r="A21" s="15" t="s">
        <v>60</v>
      </c>
      <c r="B21" s="15" t="s">
        <v>25</v>
      </c>
      <c r="C21" s="15" t="s">
        <v>52</v>
      </c>
      <c r="D21" s="2">
        <v>154.399</v>
      </c>
      <c r="E21" s="2">
        <v>27.8</v>
      </c>
      <c r="F21" s="2">
        <v>147.256</v>
      </c>
      <c r="G21" s="2">
        <v>17.899999999999999</v>
      </c>
      <c r="H21" s="2">
        <f t="shared" si="0"/>
        <v>1.5530726256983243</v>
      </c>
    </row>
    <row r="22" spans="1:9" ht="15" x14ac:dyDescent="0.25">
      <c r="A22" s="15" t="s">
        <v>60</v>
      </c>
      <c r="B22" s="15" t="s">
        <v>26</v>
      </c>
      <c r="C22" s="15" t="s">
        <v>52</v>
      </c>
      <c r="D22" s="2">
        <v>135.78200000000001</v>
      </c>
      <c r="E22" s="2">
        <v>39.4</v>
      </c>
      <c r="F22" s="2">
        <v>91.769000000000005</v>
      </c>
      <c r="G22" s="2">
        <v>25.3</v>
      </c>
      <c r="H22" s="2">
        <f t="shared" si="0"/>
        <v>1.5573122529644268</v>
      </c>
    </row>
    <row r="23" spans="1:9" ht="15" x14ac:dyDescent="0.25">
      <c r="A23" s="15" t="s">
        <v>60</v>
      </c>
      <c r="B23" s="15" t="s">
        <v>26</v>
      </c>
      <c r="C23" s="15" t="s">
        <v>52</v>
      </c>
      <c r="D23" s="2">
        <v>163.51499999999999</v>
      </c>
      <c r="E23" s="2">
        <v>38.799999999999997</v>
      </c>
      <c r="F23" s="2">
        <v>108.776</v>
      </c>
      <c r="G23" s="2">
        <v>23.1</v>
      </c>
      <c r="H23" s="2">
        <f t="shared" si="0"/>
        <v>1.6796536796536794</v>
      </c>
    </row>
    <row r="24" spans="1:9" ht="15" x14ac:dyDescent="0.25">
      <c r="A24" s="15" t="s">
        <v>60</v>
      </c>
      <c r="B24" s="15" t="s">
        <v>27</v>
      </c>
      <c r="C24" s="15" t="s">
        <v>52</v>
      </c>
      <c r="D24" s="2">
        <v>145.215</v>
      </c>
      <c r="E24" s="2">
        <v>56.2</v>
      </c>
      <c r="F24" s="2">
        <v>86.960999999999999</v>
      </c>
      <c r="G24" s="2">
        <v>30.8</v>
      </c>
      <c r="H24" s="2">
        <f t="shared" si="0"/>
        <v>1.8246753246753247</v>
      </c>
    </row>
    <row r="25" spans="1:9" ht="15" x14ac:dyDescent="0.25">
      <c r="A25" s="15" t="s">
        <v>60</v>
      </c>
      <c r="B25" s="15" t="s">
        <v>27</v>
      </c>
      <c r="C25" s="15" t="s">
        <v>52</v>
      </c>
      <c r="D25" s="2">
        <v>118.005</v>
      </c>
      <c r="E25" s="2">
        <v>50.6</v>
      </c>
      <c r="F25" s="2">
        <v>124.898</v>
      </c>
      <c r="G25" s="2">
        <v>30.6</v>
      </c>
      <c r="H25" s="2">
        <f t="shared" si="0"/>
        <v>1.65359477124183</v>
      </c>
    </row>
    <row r="26" spans="1:9" ht="15" x14ac:dyDescent="0.25">
      <c r="A26" s="15" t="s">
        <v>60</v>
      </c>
      <c r="B26" s="15" t="s">
        <v>28</v>
      </c>
      <c r="C26" s="15" t="s">
        <v>52</v>
      </c>
      <c r="D26" s="2">
        <v>134.376</v>
      </c>
      <c r="E26" s="2">
        <v>59.9</v>
      </c>
      <c r="F26" s="2">
        <v>99.364999999999995</v>
      </c>
      <c r="G26" s="2">
        <v>38.1</v>
      </c>
      <c r="H26" s="2">
        <f t="shared" si="0"/>
        <v>1.5721784776902885</v>
      </c>
    </row>
    <row r="27" spans="1:9" ht="15" x14ac:dyDescent="0.25">
      <c r="A27" s="15" t="s">
        <v>60</v>
      </c>
      <c r="B27" s="15" t="s">
        <v>28</v>
      </c>
      <c r="C27" s="15" t="s">
        <v>52</v>
      </c>
      <c r="D27" s="2">
        <v>122.313</v>
      </c>
      <c r="E27" s="2">
        <v>65.099999999999994</v>
      </c>
      <c r="F27" s="2">
        <v>95.781999999999996</v>
      </c>
      <c r="G27" s="2">
        <v>31.1</v>
      </c>
      <c r="H27" s="2">
        <f t="shared" si="0"/>
        <v>2.093247588424437</v>
      </c>
    </row>
    <row r="28" spans="1:9" ht="15" x14ac:dyDescent="0.25">
      <c r="A28" s="15" t="s">
        <v>60</v>
      </c>
      <c r="B28" s="15" t="s">
        <v>29</v>
      </c>
      <c r="C28" s="15" t="s">
        <v>52</v>
      </c>
      <c r="D28" s="2">
        <v>207.732</v>
      </c>
      <c r="E28" s="2">
        <v>48.1</v>
      </c>
      <c r="F28" s="2">
        <v>142.971</v>
      </c>
      <c r="G28" s="2">
        <v>22.8</v>
      </c>
      <c r="H28" s="2">
        <f t="shared" si="0"/>
        <v>2.1096491228070176</v>
      </c>
    </row>
    <row r="29" spans="1:9" ht="15" x14ac:dyDescent="0.25">
      <c r="A29" s="15" t="s">
        <v>60</v>
      </c>
      <c r="B29" s="15" t="s">
        <v>29</v>
      </c>
      <c r="C29" s="15" t="s">
        <v>52</v>
      </c>
      <c r="D29" s="2">
        <v>163.40100000000001</v>
      </c>
      <c r="E29" s="2">
        <v>47.4</v>
      </c>
      <c r="F29" s="2">
        <v>131.02000000000001</v>
      </c>
      <c r="G29" s="2">
        <v>19.899999999999999</v>
      </c>
      <c r="H29" s="2">
        <f t="shared" si="0"/>
        <v>2.3819095477386933</v>
      </c>
    </row>
    <row r="30" spans="1:9" ht="15" x14ac:dyDescent="0.25">
      <c r="A30" s="15" t="s">
        <v>60</v>
      </c>
      <c r="B30" s="15" t="s">
        <v>15</v>
      </c>
      <c r="C30" s="15" t="s">
        <v>61</v>
      </c>
      <c r="E30" s="2">
        <v>33.5</v>
      </c>
      <c r="F30" s="2">
        <v>105.011</v>
      </c>
      <c r="G30" s="2">
        <v>34.6</v>
      </c>
      <c r="H30" s="2">
        <f t="shared" ref="H30:H57" si="1">E30/G30</f>
        <v>0.96820809248554907</v>
      </c>
      <c r="I30" s="5"/>
    </row>
    <row r="31" spans="1:9" ht="15" x14ac:dyDescent="0.25">
      <c r="A31" s="15" t="s">
        <v>60</v>
      </c>
      <c r="B31" s="15" t="s">
        <v>15</v>
      </c>
      <c r="C31" s="15" t="s">
        <v>61</v>
      </c>
      <c r="D31" s="2">
        <v>143.96799999999999</v>
      </c>
      <c r="E31" s="2">
        <v>48</v>
      </c>
      <c r="F31" s="2">
        <v>130.06800000000001</v>
      </c>
      <c r="G31" s="2">
        <v>40.299999999999997</v>
      </c>
      <c r="H31" s="2">
        <f t="shared" si="1"/>
        <v>1.1910669975186106</v>
      </c>
      <c r="I31" s="5"/>
    </row>
    <row r="32" spans="1:9" ht="15" x14ac:dyDescent="0.25">
      <c r="A32" s="15" t="s">
        <v>60</v>
      </c>
      <c r="B32" s="15" t="s">
        <v>17</v>
      </c>
      <c r="C32" s="15" t="s">
        <v>61</v>
      </c>
      <c r="D32" s="2">
        <v>186.34899999999999</v>
      </c>
      <c r="E32" s="2">
        <v>45.6</v>
      </c>
      <c r="F32" s="2">
        <v>166.21299999999999</v>
      </c>
      <c r="G32" s="2">
        <v>33.799999999999997</v>
      </c>
      <c r="H32" s="2">
        <f t="shared" si="1"/>
        <v>1.3491124260355032</v>
      </c>
      <c r="I32" s="5"/>
    </row>
    <row r="33" spans="1:9" ht="15" x14ac:dyDescent="0.25">
      <c r="A33" s="15" t="s">
        <v>60</v>
      </c>
      <c r="B33" s="15" t="s">
        <v>17</v>
      </c>
      <c r="C33" s="15" t="s">
        <v>61</v>
      </c>
      <c r="D33" s="2">
        <v>211.565</v>
      </c>
      <c r="E33" s="2">
        <v>43.5</v>
      </c>
      <c r="F33" s="2">
        <v>184.60300000000001</v>
      </c>
      <c r="G33" s="2">
        <v>33.700000000000003</v>
      </c>
      <c r="H33" s="2">
        <f t="shared" si="1"/>
        <v>1.29080118694362</v>
      </c>
      <c r="I33" s="5"/>
    </row>
    <row r="34" spans="1:9" ht="15" x14ac:dyDescent="0.25">
      <c r="A34" s="15" t="s">
        <v>60</v>
      </c>
      <c r="B34" s="15" t="s">
        <v>18</v>
      </c>
      <c r="C34" s="15" t="s">
        <v>61</v>
      </c>
      <c r="D34" s="2">
        <v>181.678</v>
      </c>
      <c r="E34" s="2">
        <v>36.299999999999997</v>
      </c>
      <c r="F34" s="2">
        <v>147.143</v>
      </c>
      <c r="G34" s="2">
        <v>24.2</v>
      </c>
      <c r="H34" s="2">
        <f t="shared" si="1"/>
        <v>1.5</v>
      </c>
      <c r="I34" s="5"/>
    </row>
    <row r="35" spans="1:9" ht="15" x14ac:dyDescent="0.25">
      <c r="A35" s="15" t="s">
        <v>60</v>
      </c>
      <c r="B35" s="15" t="s">
        <v>18</v>
      </c>
      <c r="C35" s="15" t="s">
        <v>61</v>
      </c>
      <c r="D35" s="2">
        <v>213.583</v>
      </c>
      <c r="E35" s="2">
        <v>34.299999999999997</v>
      </c>
      <c r="F35" s="2">
        <v>149.34200000000001</v>
      </c>
      <c r="G35" s="2">
        <v>22.1</v>
      </c>
      <c r="H35" s="2">
        <f t="shared" si="1"/>
        <v>1.5520361990950224</v>
      </c>
      <c r="I35" s="5"/>
    </row>
    <row r="36" spans="1:9" ht="15" x14ac:dyDescent="0.25">
      <c r="A36" s="15" t="s">
        <v>60</v>
      </c>
      <c r="B36" s="15" t="s">
        <v>19</v>
      </c>
      <c r="C36" s="15" t="s">
        <v>61</v>
      </c>
      <c r="D36" s="2">
        <v>107.256</v>
      </c>
      <c r="E36" s="2">
        <v>39.799999999999997</v>
      </c>
      <c r="F36" s="2">
        <v>163.78700000000001</v>
      </c>
      <c r="G36" s="2">
        <v>27</v>
      </c>
      <c r="H36" s="2">
        <f t="shared" si="1"/>
        <v>1.4740740740740739</v>
      </c>
      <c r="I36" s="5"/>
    </row>
    <row r="37" spans="1:9" ht="15" x14ac:dyDescent="0.25">
      <c r="A37" s="15" t="s">
        <v>60</v>
      </c>
      <c r="B37" s="15" t="s">
        <v>19</v>
      </c>
      <c r="C37" s="15" t="s">
        <v>61</v>
      </c>
      <c r="D37" s="2">
        <v>185.32900000000001</v>
      </c>
      <c r="E37" s="2">
        <v>38.200000000000003</v>
      </c>
      <c r="F37" s="2">
        <v>156.667</v>
      </c>
      <c r="G37" s="2">
        <v>27.1</v>
      </c>
      <c r="H37" s="2">
        <f t="shared" si="1"/>
        <v>1.4095940959409594</v>
      </c>
      <c r="I37" s="5"/>
    </row>
    <row r="38" spans="1:9" ht="15" x14ac:dyDescent="0.25">
      <c r="A38" s="15" t="s">
        <v>60</v>
      </c>
      <c r="B38" s="15" t="s">
        <v>20</v>
      </c>
      <c r="C38" s="15" t="s">
        <v>61</v>
      </c>
      <c r="D38" s="2">
        <v>109.274</v>
      </c>
      <c r="E38" s="2">
        <v>30.8</v>
      </c>
      <c r="F38" s="2">
        <v>143.71899999999999</v>
      </c>
      <c r="G38" s="2">
        <v>28.5</v>
      </c>
      <c r="H38" s="2">
        <f t="shared" si="1"/>
        <v>1.0807017543859649</v>
      </c>
      <c r="I38" s="5"/>
    </row>
    <row r="39" spans="1:9" ht="15" x14ac:dyDescent="0.25">
      <c r="A39" s="15" t="s">
        <v>60</v>
      </c>
      <c r="B39" s="15" t="s">
        <v>20</v>
      </c>
      <c r="C39" s="15" t="s">
        <v>61</v>
      </c>
      <c r="D39" s="2">
        <v>97.641999999999996</v>
      </c>
      <c r="E39" s="2">
        <v>35.200000000000003</v>
      </c>
      <c r="F39" s="2">
        <v>173.107</v>
      </c>
      <c r="G39" s="2">
        <v>28.6</v>
      </c>
      <c r="H39" s="2">
        <f t="shared" si="1"/>
        <v>1.2307692307692308</v>
      </c>
      <c r="I39" s="5"/>
    </row>
    <row r="40" spans="1:9" ht="15" x14ac:dyDescent="0.25">
      <c r="A40" s="15" t="s">
        <v>60</v>
      </c>
      <c r="B40" s="15" t="s">
        <v>21</v>
      </c>
      <c r="C40" s="15" t="s">
        <v>61</v>
      </c>
      <c r="D40" s="2">
        <v>182.58500000000001</v>
      </c>
      <c r="E40" s="2">
        <v>35.4</v>
      </c>
      <c r="F40" s="2">
        <v>130.74799999999999</v>
      </c>
      <c r="G40" s="2">
        <v>23.5</v>
      </c>
      <c r="H40" s="2">
        <f t="shared" si="1"/>
        <v>1.5063829787234042</v>
      </c>
      <c r="I40" s="5"/>
    </row>
    <row r="41" spans="1:9" ht="15" x14ac:dyDescent="0.25">
      <c r="A41" s="15" t="s">
        <v>60</v>
      </c>
      <c r="B41" s="15" t="s">
        <v>21</v>
      </c>
      <c r="C41" s="15" t="s">
        <v>61</v>
      </c>
      <c r="D41" s="2">
        <v>165.98599999999999</v>
      </c>
      <c r="E41" s="2">
        <v>34.200000000000003</v>
      </c>
      <c r="F41" s="2">
        <v>107.098</v>
      </c>
      <c r="G41" s="2">
        <v>25</v>
      </c>
      <c r="H41" s="2">
        <f t="shared" si="1"/>
        <v>1.3680000000000001</v>
      </c>
      <c r="I41" s="5"/>
    </row>
    <row r="42" spans="1:9" ht="15" x14ac:dyDescent="0.25">
      <c r="A42" s="15" t="s">
        <v>60</v>
      </c>
      <c r="B42" s="15" t="s">
        <v>22</v>
      </c>
      <c r="C42" s="15" t="s">
        <v>61</v>
      </c>
      <c r="D42" s="2">
        <v>120.884</v>
      </c>
      <c r="E42" s="2">
        <v>42</v>
      </c>
      <c r="F42" s="2">
        <v>119.252</v>
      </c>
      <c r="G42" s="2">
        <v>16</v>
      </c>
      <c r="H42" s="2">
        <f t="shared" si="1"/>
        <v>2.625</v>
      </c>
      <c r="I42" s="5"/>
    </row>
    <row r="43" spans="1:9" ht="15" x14ac:dyDescent="0.25">
      <c r="A43" s="15" t="s">
        <v>60</v>
      </c>
      <c r="B43" s="15" t="s">
        <v>22</v>
      </c>
      <c r="C43" s="15" t="s">
        <v>61</v>
      </c>
      <c r="D43" s="2">
        <v>152.47200000000001</v>
      </c>
      <c r="E43" s="2">
        <v>36.799999999999997</v>
      </c>
      <c r="F43" s="2">
        <v>131.791</v>
      </c>
      <c r="G43" s="2">
        <v>15.6</v>
      </c>
      <c r="H43" s="2">
        <f t="shared" si="1"/>
        <v>2.358974358974359</v>
      </c>
      <c r="I43" s="5"/>
    </row>
    <row r="44" spans="1:9" ht="15" x14ac:dyDescent="0.25">
      <c r="A44" s="15" t="s">
        <v>60</v>
      </c>
      <c r="B44" s="15" t="s">
        <v>23</v>
      </c>
      <c r="C44" s="15" t="s">
        <v>61</v>
      </c>
      <c r="D44" s="2">
        <v>205.44200000000001</v>
      </c>
      <c r="E44" s="2">
        <v>44.7</v>
      </c>
      <c r="F44" s="2">
        <v>200.59</v>
      </c>
      <c r="G44" s="2">
        <v>24.1</v>
      </c>
      <c r="H44" s="2">
        <f t="shared" si="1"/>
        <v>1.8547717842323652</v>
      </c>
      <c r="I44" s="5"/>
    </row>
    <row r="45" spans="1:9" ht="15" x14ac:dyDescent="0.25">
      <c r="A45" s="15" t="s">
        <v>60</v>
      </c>
      <c r="B45" s="15" t="s">
        <v>23</v>
      </c>
      <c r="C45" s="15" t="s">
        <v>61</v>
      </c>
      <c r="D45" s="2">
        <v>218.84399999999999</v>
      </c>
      <c r="E45" s="2">
        <v>43.7</v>
      </c>
      <c r="F45" s="2">
        <v>162.90199999999999</v>
      </c>
      <c r="G45" s="2">
        <v>21.6</v>
      </c>
      <c r="H45" s="2">
        <f t="shared" si="1"/>
        <v>2.0231481481481484</v>
      </c>
      <c r="I45" s="5"/>
    </row>
    <row r="46" spans="1:9" ht="15" x14ac:dyDescent="0.25">
      <c r="A46" s="15" t="s">
        <v>60</v>
      </c>
      <c r="B46" s="15" t="s">
        <v>24</v>
      </c>
      <c r="C46" s="15" t="s">
        <v>61</v>
      </c>
      <c r="D46" s="2">
        <v>11.002000000000001</v>
      </c>
      <c r="E46" s="2">
        <v>35.700000000000003</v>
      </c>
      <c r="F46" s="2">
        <v>112.517</v>
      </c>
      <c r="G46" s="2">
        <v>17.7</v>
      </c>
      <c r="H46" s="2">
        <f t="shared" si="1"/>
        <v>2.0169491525423733</v>
      </c>
      <c r="I46" s="5"/>
    </row>
    <row r="47" spans="1:9" ht="15" x14ac:dyDescent="0.25">
      <c r="A47" s="15" t="s">
        <v>60</v>
      </c>
      <c r="B47" s="15" t="s">
        <v>24</v>
      </c>
      <c r="C47" s="15" t="s">
        <v>61</v>
      </c>
      <c r="D47" s="2">
        <v>150.38499999999999</v>
      </c>
      <c r="E47" s="2">
        <v>36</v>
      </c>
      <c r="F47" s="2">
        <v>105.351</v>
      </c>
      <c r="G47" s="2">
        <v>18.3</v>
      </c>
      <c r="H47" s="2">
        <f t="shared" si="1"/>
        <v>1.9672131147540983</v>
      </c>
      <c r="I47" s="5"/>
    </row>
    <row r="48" spans="1:9" ht="15" x14ac:dyDescent="0.25">
      <c r="A48" s="15" t="s">
        <v>60</v>
      </c>
      <c r="B48" s="15" t="s">
        <v>25</v>
      </c>
      <c r="C48" s="15" t="s">
        <v>61</v>
      </c>
      <c r="D48" s="2">
        <v>158.095</v>
      </c>
      <c r="E48" s="2">
        <v>26.2</v>
      </c>
      <c r="F48" s="2">
        <v>143.24299999999999</v>
      </c>
      <c r="G48" s="2">
        <v>21.8</v>
      </c>
      <c r="H48" s="2">
        <f t="shared" si="1"/>
        <v>1.201834862385321</v>
      </c>
      <c r="I48" s="5"/>
    </row>
    <row r="49" spans="1:9" ht="15" x14ac:dyDescent="0.25">
      <c r="A49" s="15" t="s">
        <v>60</v>
      </c>
      <c r="B49" s="15" t="s">
        <v>25</v>
      </c>
      <c r="C49" s="15" t="s">
        <v>61</v>
      </c>
      <c r="D49" s="2">
        <v>175.76</v>
      </c>
      <c r="E49" s="2">
        <v>27.1</v>
      </c>
      <c r="F49" s="2">
        <v>163.238</v>
      </c>
      <c r="G49" s="2">
        <v>19.600000000000001</v>
      </c>
      <c r="H49" s="2">
        <f t="shared" si="1"/>
        <v>1.3826530612244898</v>
      </c>
      <c r="I49" s="5"/>
    </row>
    <row r="50" spans="1:9" ht="15" x14ac:dyDescent="0.25">
      <c r="A50" s="15" t="s">
        <v>60</v>
      </c>
      <c r="B50" s="15" t="s">
        <v>26</v>
      </c>
      <c r="C50" s="15" t="s">
        <v>61</v>
      </c>
      <c r="D50" s="2">
        <v>141.678</v>
      </c>
      <c r="E50" s="2">
        <v>38.4</v>
      </c>
      <c r="F50" s="2">
        <v>114.036</v>
      </c>
      <c r="G50" s="2">
        <v>28.7</v>
      </c>
      <c r="H50" s="2">
        <f t="shared" si="1"/>
        <v>1.3379790940766549</v>
      </c>
      <c r="I50" s="5"/>
    </row>
    <row r="51" spans="1:9" ht="15" x14ac:dyDescent="0.25">
      <c r="A51" s="15" t="s">
        <v>60</v>
      </c>
      <c r="B51" s="15" t="s">
        <v>26</v>
      </c>
      <c r="C51" s="15" t="s">
        <v>61</v>
      </c>
      <c r="D51" s="2">
        <v>154.15</v>
      </c>
      <c r="E51" s="2">
        <v>34.200000000000003</v>
      </c>
      <c r="F51" s="2">
        <v>123.696</v>
      </c>
      <c r="G51" s="2">
        <v>26.7</v>
      </c>
      <c r="H51" s="2">
        <f t="shared" si="1"/>
        <v>1.2808988764044946</v>
      </c>
      <c r="I51" s="5"/>
    </row>
    <row r="52" spans="1:9" ht="15" x14ac:dyDescent="0.25">
      <c r="A52" s="15" t="s">
        <v>60</v>
      </c>
      <c r="B52" s="15" t="s">
        <v>27</v>
      </c>
      <c r="C52" s="15" t="s">
        <v>61</v>
      </c>
      <c r="D52" s="2">
        <v>168.63900000000001</v>
      </c>
      <c r="E52" s="2">
        <v>43.3</v>
      </c>
      <c r="F52" s="2">
        <v>112.13200000000001</v>
      </c>
      <c r="G52" s="2">
        <v>33.700000000000003</v>
      </c>
      <c r="H52" s="2">
        <f t="shared" si="1"/>
        <v>1.2848664688427298</v>
      </c>
      <c r="I52" s="5"/>
    </row>
    <row r="53" spans="1:9" ht="15" x14ac:dyDescent="0.25">
      <c r="A53" s="15" t="s">
        <v>60</v>
      </c>
      <c r="B53" s="15" t="s">
        <v>27</v>
      </c>
      <c r="C53" s="15" t="s">
        <v>61</v>
      </c>
      <c r="D53" s="2">
        <v>135.89599999999999</v>
      </c>
      <c r="E53" s="2">
        <v>45.7</v>
      </c>
      <c r="F53" s="2">
        <v>115.828</v>
      </c>
      <c r="G53" s="2">
        <v>32.9</v>
      </c>
      <c r="H53" s="2">
        <f t="shared" si="1"/>
        <v>1.3890577507598785</v>
      </c>
      <c r="I53" s="5"/>
    </row>
    <row r="54" spans="1:9" ht="15" x14ac:dyDescent="0.25">
      <c r="A54" s="15" t="s">
        <v>60</v>
      </c>
      <c r="B54" s="15" t="s">
        <v>28</v>
      </c>
      <c r="C54" s="15" t="s">
        <v>61</v>
      </c>
      <c r="D54" s="2">
        <v>157.416</v>
      </c>
      <c r="E54" s="2">
        <v>58.1</v>
      </c>
      <c r="F54" s="2">
        <v>103.039</v>
      </c>
      <c r="G54" s="2">
        <v>38.4</v>
      </c>
      <c r="H54" s="2">
        <f t="shared" si="1"/>
        <v>1.5130208333333335</v>
      </c>
      <c r="I54" s="5"/>
    </row>
    <row r="55" spans="1:9" ht="15" x14ac:dyDescent="0.25">
      <c r="A55" s="15" t="s">
        <v>60</v>
      </c>
      <c r="B55" s="15" t="s">
        <v>28</v>
      </c>
      <c r="C55" s="15" t="s">
        <v>61</v>
      </c>
      <c r="D55" s="2">
        <v>165.98599999999999</v>
      </c>
      <c r="E55" s="2">
        <v>57.2</v>
      </c>
      <c r="F55" s="2">
        <v>97.097999999999999</v>
      </c>
      <c r="G55" s="2">
        <v>33</v>
      </c>
      <c r="H55" s="2">
        <f t="shared" si="1"/>
        <v>1.7333333333333334</v>
      </c>
      <c r="I55" s="5"/>
    </row>
    <row r="56" spans="1:9" ht="15" x14ac:dyDescent="0.25">
      <c r="A56" s="15" t="s">
        <v>60</v>
      </c>
      <c r="B56" s="15" t="s">
        <v>29</v>
      </c>
      <c r="C56" s="15" t="s">
        <v>61</v>
      </c>
      <c r="D56" s="2">
        <v>138.934</v>
      </c>
      <c r="E56" s="2">
        <v>46</v>
      </c>
      <c r="F56" s="2">
        <v>129.47800000000001</v>
      </c>
      <c r="G56" s="2">
        <v>24.8</v>
      </c>
      <c r="H56" s="2">
        <f t="shared" si="1"/>
        <v>1.8548387096774193</v>
      </c>
      <c r="I56" s="5"/>
    </row>
    <row r="57" spans="1:9" ht="15" x14ac:dyDescent="0.25">
      <c r="A57" s="15" t="s">
        <v>60</v>
      </c>
      <c r="B57" s="15" t="s">
        <v>29</v>
      </c>
      <c r="C57" s="15" t="s">
        <v>61</v>
      </c>
      <c r="D57" s="2">
        <v>145.76</v>
      </c>
      <c r="E57" s="2">
        <v>45.8</v>
      </c>
      <c r="F57" s="2">
        <v>129.38800000000001</v>
      </c>
      <c r="G57" s="2">
        <v>24.7</v>
      </c>
      <c r="H57" s="2">
        <f t="shared" si="1"/>
        <v>1.8542510121457489</v>
      </c>
      <c r="I57" s="5"/>
    </row>
    <row r="58" spans="1:9" ht="15" x14ac:dyDescent="0.25">
      <c r="A58" s="15" t="s">
        <v>60</v>
      </c>
      <c r="B58" s="15" t="s">
        <v>15</v>
      </c>
      <c r="C58" s="15" t="s">
        <v>62</v>
      </c>
      <c r="D58" s="2">
        <v>42.948</v>
      </c>
      <c r="E58" s="2">
        <v>70.400000000000006</v>
      </c>
      <c r="F58" s="2">
        <v>194.46700000000001</v>
      </c>
      <c r="G58" s="1">
        <v>37.5</v>
      </c>
      <c r="H58" s="2">
        <f>E58/G58</f>
        <v>1.8773333333333335</v>
      </c>
      <c r="I58" s="5"/>
    </row>
    <row r="59" spans="1:9" ht="15" x14ac:dyDescent="0.25">
      <c r="A59" s="15" t="s">
        <v>60</v>
      </c>
      <c r="B59" s="15" t="s">
        <v>15</v>
      </c>
      <c r="C59" s="15" t="s">
        <v>62</v>
      </c>
      <c r="D59" s="2">
        <v>34.512</v>
      </c>
      <c r="E59" s="2">
        <v>68.400000000000006</v>
      </c>
      <c r="F59" s="2">
        <v>180.99799999999999</v>
      </c>
      <c r="G59" s="1">
        <v>34.200000000000003</v>
      </c>
      <c r="H59" s="2">
        <f t="shared" ref="H59:H85" si="2">E59/G59</f>
        <v>2</v>
      </c>
      <c r="I59" s="5"/>
    </row>
    <row r="60" spans="1:9" ht="15" x14ac:dyDescent="0.25">
      <c r="A60" s="15" t="s">
        <v>60</v>
      </c>
      <c r="B60" s="15" t="s">
        <v>17</v>
      </c>
      <c r="C60" s="15" t="s">
        <v>62</v>
      </c>
      <c r="D60" s="2">
        <v>128.50299999999999</v>
      </c>
      <c r="E60" s="2">
        <v>57.3</v>
      </c>
      <c r="F60" s="2">
        <v>161.70099999999999</v>
      </c>
      <c r="G60" s="1">
        <v>31.5</v>
      </c>
      <c r="H60" s="2">
        <f t="shared" si="2"/>
        <v>1.819047619047619</v>
      </c>
    </row>
    <row r="61" spans="1:9" ht="15" x14ac:dyDescent="0.25">
      <c r="A61" s="15" t="s">
        <v>60</v>
      </c>
      <c r="B61" s="15" t="s">
        <v>17</v>
      </c>
      <c r="C61" s="15" t="s">
        <v>62</v>
      </c>
      <c r="D61" s="2">
        <v>205.215</v>
      </c>
      <c r="E61" s="2">
        <v>53.9</v>
      </c>
      <c r="F61" s="2">
        <v>198.95699999999999</v>
      </c>
      <c r="G61" s="1">
        <v>32.9</v>
      </c>
      <c r="H61" s="2">
        <f t="shared" si="2"/>
        <v>1.6382978723404256</v>
      </c>
    </row>
    <row r="62" spans="1:9" ht="15" x14ac:dyDescent="0.25">
      <c r="A62" s="15" t="s">
        <v>60</v>
      </c>
      <c r="B62" s="15" t="s">
        <v>18</v>
      </c>
      <c r="C62" s="15" t="s">
        <v>62</v>
      </c>
      <c r="D62" s="2">
        <v>58.209000000000003</v>
      </c>
      <c r="E62" s="2">
        <v>47.9</v>
      </c>
      <c r="F62" s="2">
        <v>216.803</v>
      </c>
      <c r="G62" s="1">
        <v>23.2</v>
      </c>
      <c r="H62" s="2">
        <f t="shared" si="2"/>
        <v>2.0646551724137931</v>
      </c>
    </row>
    <row r="63" spans="1:9" ht="15" x14ac:dyDescent="0.25">
      <c r="A63" s="15" t="s">
        <v>60</v>
      </c>
      <c r="B63" s="15" t="s">
        <v>18</v>
      </c>
      <c r="C63" s="15" t="s">
        <v>62</v>
      </c>
      <c r="D63" s="2">
        <v>13.22</v>
      </c>
      <c r="E63" s="2">
        <v>41.1</v>
      </c>
      <c r="F63" s="2">
        <v>262.56200000000001</v>
      </c>
      <c r="G63" s="1">
        <v>22.3</v>
      </c>
      <c r="H63" s="2">
        <f t="shared" si="2"/>
        <v>1.8430493273542601</v>
      </c>
    </row>
    <row r="64" spans="1:9" ht="15" x14ac:dyDescent="0.25">
      <c r="A64" s="15" t="s">
        <v>60</v>
      </c>
      <c r="B64" s="15" t="s">
        <v>19</v>
      </c>
      <c r="C64" s="15" t="s">
        <v>62</v>
      </c>
      <c r="D64" s="2">
        <v>65.350999999999999</v>
      </c>
      <c r="E64" s="2">
        <v>45.6</v>
      </c>
      <c r="F64" s="2">
        <v>212.2</v>
      </c>
      <c r="G64" s="1">
        <v>23.9</v>
      </c>
      <c r="H64" s="2">
        <f t="shared" si="2"/>
        <v>1.9079497907949792</v>
      </c>
    </row>
    <row r="65" spans="1:8" ht="15" x14ac:dyDescent="0.25">
      <c r="A65" s="15" t="s">
        <v>60</v>
      </c>
      <c r="B65" s="15" t="s">
        <v>19</v>
      </c>
      <c r="C65" s="15" t="s">
        <v>62</v>
      </c>
      <c r="D65" s="2">
        <v>73.673000000000002</v>
      </c>
      <c r="E65" s="2">
        <v>47.3</v>
      </c>
      <c r="F65" s="2">
        <v>183.42400000000001</v>
      </c>
      <c r="G65" s="1">
        <v>23.8</v>
      </c>
      <c r="H65" s="2">
        <f t="shared" si="2"/>
        <v>1.9873949579831931</v>
      </c>
    </row>
    <row r="66" spans="1:8" ht="15" x14ac:dyDescent="0.25">
      <c r="A66" s="15" t="s">
        <v>60</v>
      </c>
      <c r="B66" s="15" t="s">
        <v>20</v>
      </c>
      <c r="C66" s="15" t="s">
        <v>62</v>
      </c>
      <c r="D66" s="2">
        <v>28.821000000000002</v>
      </c>
      <c r="E66" s="2">
        <v>61.7</v>
      </c>
      <c r="F66" s="2">
        <v>145.76</v>
      </c>
      <c r="G66" s="1">
        <v>27.1</v>
      </c>
      <c r="H66" s="2">
        <f t="shared" si="2"/>
        <v>2.2767527675276753</v>
      </c>
    </row>
    <row r="67" spans="1:8" ht="15" x14ac:dyDescent="0.25">
      <c r="A67" s="15" t="s">
        <v>60</v>
      </c>
      <c r="B67" s="15" t="s">
        <v>20</v>
      </c>
      <c r="C67" s="15" t="s">
        <v>62</v>
      </c>
      <c r="D67" s="2">
        <v>97.641999999999996</v>
      </c>
      <c r="E67" s="2">
        <v>45.3</v>
      </c>
      <c r="F67" s="2">
        <v>176.054</v>
      </c>
      <c r="G67" s="1">
        <v>27.1</v>
      </c>
      <c r="H67" s="2">
        <f t="shared" si="2"/>
        <v>1.6715867158671585</v>
      </c>
    </row>
    <row r="68" spans="1:8" ht="15" x14ac:dyDescent="0.25">
      <c r="A68" s="15" t="s">
        <v>60</v>
      </c>
      <c r="B68" s="15" t="s">
        <v>21</v>
      </c>
      <c r="C68" s="15" t="s">
        <v>62</v>
      </c>
      <c r="D68" s="2">
        <v>111.791</v>
      </c>
      <c r="E68" s="2">
        <v>45.1</v>
      </c>
      <c r="F68" s="2">
        <v>131.08799999999999</v>
      </c>
      <c r="G68" s="1">
        <v>21.4</v>
      </c>
      <c r="H68" s="2">
        <f t="shared" si="2"/>
        <v>2.1074766355140189</v>
      </c>
    </row>
    <row r="69" spans="1:8" ht="15" x14ac:dyDescent="0.25">
      <c r="A69" s="15" t="s">
        <v>60</v>
      </c>
      <c r="B69" s="15" t="s">
        <v>21</v>
      </c>
      <c r="C69" s="15" t="s">
        <v>62</v>
      </c>
      <c r="D69" s="2">
        <v>197.91399999999999</v>
      </c>
      <c r="E69" s="2">
        <v>44.7</v>
      </c>
      <c r="F69" s="2">
        <v>100.227</v>
      </c>
      <c r="G69" s="1">
        <v>25</v>
      </c>
      <c r="H69" s="2">
        <f t="shared" si="2"/>
        <v>1.788</v>
      </c>
    </row>
    <row r="70" spans="1:8" ht="15" x14ac:dyDescent="0.25">
      <c r="A70" s="15" t="s">
        <v>60</v>
      </c>
      <c r="B70" s="15" t="s">
        <v>22</v>
      </c>
      <c r="C70" s="15" t="s">
        <v>62</v>
      </c>
      <c r="D70" s="2">
        <v>144.83000000000001</v>
      </c>
      <c r="E70" s="2">
        <v>53.3</v>
      </c>
      <c r="F70" s="2">
        <v>140.47499999999999</v>
      </c>
      <c r="G70" s="1">
        <v>17.7</v>
      </c>
      <c r="H70" s="2">
        <f t="shared" si="2"/>
        <v>3.0112994350282487</v>
      </c>
    </row>
    <row r="71" spans="1:8" ht="15" x14ac:dyDescent="0.25">
      <c r="A71" s="15" t="s">
        <v>60</v>
      </c>
      <c r="B71" s="15" t="s">
        <v>22</v>
      </c>
      <c r="C71" s="15" t="s">
        <v>62</v>
      </c>
      <c r="D71" s="2">
        <v>48.366999999999997</v>
      </c>
      <c r="E71" s="2">
        <v>55</v>
      </c>
      <c r="F71" s="2">
        <v>148.66200000000001</v>
      </c>
      <c r="G71" s="1">
        <v>25.7</v>
      </c>
      <c r="H71" s="2">
        <f t="shared" si="2"/>
        <v>2.1400778210116731</v>
      </c>
    </row>
    <row r="72" spans="1:8" ht="15" x14ac:dyDescent="0.25">
      <c r="A72" s="15" t="s">
        <v>60</v>
      </c>
      <c r="B72" s="15" t="s">
        <v>23</v>
      </c>
      <c r="C72" s="15" t="s">
        <v>62</v>
      </c>
      <c r="D72" s="2">
        <v>37.823</v>
      </c>
      <c r="E72" s="2">
        <v>53.3</v>
      </c>
      <c r="F72" s="2">
        <v>178.322</v>
      </c>
      <c r="G72" s="1">
        <v>24.4</v>
      </c>
      <c r="H72" s="2">
        <f t="shared" si="2"/>
        <v>2.1844262295081966</v>
      </c>
    </row>
    <row r="73" spans="1:8" ht="15" x14ac:dyDescent="0.25">
      <c r="A73" s="15" t="s">
        <v>60</v>
      </c>
      <c r="B73" s="15" t="s">
        <v>23</v>
      </c>
      <c r="C73" s="15" t="s">
        <v>62</v>
      </c>
      <c r="D73" s="2">
        <v>75.646000000000001</v>
      </c>
      <c r="E73" s="2">
        <v>48.1</v>
      </c>
      <c r="F73" s="2">
        <v>228.821</v>
      </c>
      <c r="G73" s="1">
        <v>23.9</v>
      </c>
      <c r="H73" s="2">
        <f t="shared" si="2"/>
        <v>2.0125523012552304</v>
      </c>
    </row>
    <row r="74" spans="1:8" ht="15" x14ac:dyDescent="0.25">
      <c r="A74" s="15" t="s">
        <v>60</v>
      </c>
      <c r="B74" s="15" t="s">
        <v>24</v>
      </c>
      <c r="C74" s="15" t="s">
        <v>62</v>
      </c>
      <c r="D74" s="2">
        <v>155.14699999999999</v>
      </c>
      <c r="E74" s="2">
        <v>53.6</v>
      </c>
      <c r="F74" s="2">
        <v>148.97999999999999</v>
      </c>
      <c r="G74" s="1">
        <v>21.5</v>
      </c>
      <c r="H74" s="2">
        <f t="shared" si="2"/>
        <v>2.4930232558139536</v>
      </c>
    </row>
    <row r="75" spans="1:8" ht="15" x14ac:dyDescent="0.25">
      <c r="A75" s="15" t="s">
        <v>60</v>
      </c>
      <c r="B75" s="15" t="s">
        <v>24</v>
      </c>
      <c r="C75" s="15" t="s">
        <v>62</v>
      </c>
      <c r="D75" s="2">
        <v>124.626</v>
      </c>
      <c r="E75" s="2">
        <v>44.2</v>
      </c>
      <c r="F75" s="2">
        <v>152.15199999999999</v>
      </c>
      <c r="G75" s="1">
        <v>20.8</v>
      </c>
      <c r="H75" s="2">
        <f t="shared" si="2"/>
        <v>2.125</v>
      </c>
    </row>
    <row r="76" spans="1:8" ht="15" x14ac:dyDescent="0.25">
      <c r="A76" s="15" t="s">
        <v>60</v>
      </c>
      <c r="B76" s="15" t="s">
        <v>25</v>
      </c>
      <c r="C76" s="15" t="s">
        <v>62</v>
      </c>
      <c r="D76" s="2">
        <v>124.218</v>
      </c>
      <c r="E76" s="2">
        <v>42.5</v>
      </c>
      <c r="F76" s="2">
        <v>174.55799999999999</v>
      </c>
      <c r="G76" s="1">
        <v>24.7</v>
      </c>
      <c r="H76" s="2">
        <f t="shared" si="2"/>
        <v>1.7206477732793524</v>
      </c>
    </row>
    <row r="77" spans="1:8" ht="15" x14ac:dyDescent="0.25">
      <c r="A77" s="15" t="s">
        <v>60</v>
      </c>
      <c r="B77" s="15" t="s">
        <v>25</v>
      </c>
      <c r="C77" s="15" t="s">
        <v>62</v>
      </c>
      <c r="D77" s="2">
        <v>133.78700000000001</v>
      </c>
      <c r="E77" s="2">
        <v>41.2</v>
      </c>
      <c r="F77" s="2">
        <v>176.39500000000001</v>
      </c>
      <c r="G77" s="1">
        <v>22.1</v>
      </c>
      <c r="H77" s="2">
        <f t="shared" si="2"/>
        <v>1.8642533936651584</v>
      </c>
    </row>
    <row r="78" spans="1:8" ht="15" x14ac:dyDescent="0.25">
      <c r="A78" s="15" t="s">
        <v>60</v>
      </c>
      <c r="B78" s="15" t="s">
        <v>26</v>
      </c>
      <c r="C78" s="15" t="s">
        <v>62</v>
      </c>
      <c r="D78" s="2">
        <v>25.533000000000001</v>
      </c>
      <c r="E78" s="2">
        <v>64</v>
      </c>
      <c r="F78" s="2">
        <v>77.391999999999996</v>
      </c>
      <c r="G78" s="1">
        <v>37</v>
      </c>
      <c r="H78" s="2">
        <f t="shared" si="2"/>
        <v>1.7297297297297298</v>
      </c>
    </row>
    <row r="79" spans="1:8" ht="15" x14ac:dyDescent="0.25">
      <c r="A79" s="15" t="s">
        <v>60</v>
      </c>
      <c r="B79" s="15" t="s">
        <v>26</v>
      </c>
      <c r="C79" s="15" t="s">
        <v>62</v>
      </c>
      <c r="D79" s="2">
        <v>47.414999999999999</v>
      </c>
      <c r="E79" s="2">
        <v>55.7</v>
      </c>
      <c r="F79" s="2">
        <v>84.376000000000005</v>
      </c>
      <c r="G79" s="1">
        <v>34.9</v>
      </c>
      <c r="H79" s="2">
        <f t="shared" si="2"/>
        <v>1.5959885386819486</v>
      </c>
    </row>
    <row r="80" spans="1:8" ht="15" x14ac:dyDescent="0.25">
      <c r="A80" s="15" t="s">
        <v>60</v>
      </c>
      <c r="B80" s="15" t="s">
        <v>27</v>
      </c>
      <c r="C80" s="15" t="s">
        <v>62</v>
      </c>
      <c r="D80" s="2">
        <v>40.521999999999998</v>
      </c>
      <c r="E80" s="2">
        <v>70.400000000000006</v>
      </c>
      <c r="F80" s="2">
        <v>164.626</v>
      </c>
      <c r="G80" s="1">
        <v>35.799999999999997</v>
      </c>
      <c r="H80" s="2">
        <f t="shared" si="2"/>
        <v>1.9664804469273747</v>
      </c>
    </row>
    <row r="81" spans="1:8" ht="15" x14ac:dyDescent="0.25">
      <c r="A81" s="15" t="s">
        <v>60</v>
      </c>
      <c r="B81" s="15" t="s">
        <v>27</v>
      </c>
      <c r="C81" s="15" t="s">
        <v>62</v>
      </c>
      <c r="D81" s="2">
        <v>52.426000000000002</v>
      </c>
      <c r="E81" s="2">
        <v>67.099999999999994</v>
      </c>
      <c r="F81" s="2">
        <v>156.16800000000001</v>
      </c>
      <c r="G81" s="1">
        <v>33.6</v>
      </c>
      <c r="H81" s="2">
        <f t="shared" si="2"/>
        <v>1.9970238095238093</v>
      </c>
    </row>
    <row r="82" spans="1:8" ht="15" x14ac:dyDescent="0.25">
      <c r="A82" s="15" t="s">
        <v>60</v>
      </c>
      <c r="B82" s="15" t="s">
        <v>28</v>
      </c>
      <c r="C82" s="15" t="s">
        <v>62</v>
      </c>
      <c r="D82" s="2">
        <v>24.263000000000002</v>
      </c>
      <c r="E82" s="2">
        <v>72.900000000000006</v>
      </c>
      <c r="F82" s="2">
        <v>110.794</v>
      </c>
      <c r="G82" s="1">
        <v>35.6</v>
      </c>
      <c r="H82" s="2">
        <f t="shared" si="2"/>
        <v>2.047752808988764</v>
      </c>
    </row>
    <row r="83" spans="1:8" ht="15" x14ac:dyDescent="0.25">
      <c r="A83" s="15" t="s">
        <v>60</v>
      </c>
      <c r="B83" s="15" t="s">
        <v>28</v>
      </c>
      <c r="C83" s="15" t="s">
        <v>62</v>
      </c>
      <c r="D83" s="2">
        <v>28.98</v>
      </c>
      <c r="E83" s="2">
        <v>78.2</v>
      </c>
      <c r="F83" s="2">
        <v>148.25399999999999</v>
      </c>
      <c r="G83" s="1">
        <v>36.299999999999997</v>
      </c>
      <c r="H83" s="2">
        <f t="shared" si="2"/>
        <v>2.1542699724517909</v>
      </c>
    </row>
    <row r="84" spans="1:8" ht="15" x14ac:dyDescent="0.25">
      <c r="A84" s="15" t="s">
        <v>60</v>
      </c>
      <c r="B84" s="15" t="s">
        <v>29</v>
      </c>
      <c r="C84" s="15" t="s">
        <v>62</v>
      </c>
      <c r="D84" s="2">
        <v>52.404000000000003</v>
      </c>
      <c r="E84" s="2">
        <v>54.4</v>
      </c>
      <c r="F84" s="2">
        <v>168.685</v>
      </c>
      <c r="G84" s="1">
        <v>25.8</v>
      </c>
      <c r="H84" s="2">
        <f t="shared" si="2"/>
        <v>2.1085271317829455</v>
      </c>
    </row>
    <row r="85" spans="1:8" ht="15" x14ac:dyDescent="0.25">
      <c r="A85" s="15" t="s">
        <v>60</v>
      </c>
      <c r="B85" s="15" t="s">
        <v>29</v>
      </c>
      <c r="C85" s="15" t="s">
        <v>62</v>
      </c>
      <c r="D85" s="2">
        <v>37.573999999999998</v>
      </c>
      <c r="E85" s="2">
        <v>51.4</v>
      </c>
      <c r="F85" s="2">
        <v>176.59899999999999</v>
      </c>
      <c r="G85" s="1">
        <v>24.3</v>
      </c>
      <c r="H85" s="2">
        <f t="shared" si="2"/>
        <v>2.1152263374485596</v>
      </c>
    </row>
    <row r="86" spans="1:8" ht="15" x14ac:dyDescent="0.25">
      <c r="A86" s="15" t="s">
        <v>60</v>
      </c>
      <c r="B86" s="15" t="s">
        <v>15</v>
      </c>
      <c r="C86" s="15" t="s">
        <v>63</v>
      </c>
      <c r="D86" s="3">
        <v>69.206000000000003</v>
      </c>
      <c r="E86" s="2">
        <v>63.9</v>
      </c>
      <c r="F86" s="2">
        <v>186.71199999999999</v>
      </c>
      <c r="G86" s="2">
        <v>37.6</v>
      </c>
      <c r="H86" s="2">
        <f>E86/G86</f>
        <v>1.6994680851063828</v>
      </c>
    </row>
    <row r="87" spans="1:8" ht="15" x14ac:dyDescent="0.25">
      <c r="A87" s="15" t="s">
        <v>60</v>
      </c>
      <c r="B87" s="15" t="s">
        <v>15</v>
      </c>
      <c r="C87" s="15" t="s">
        <v>63</v>
      </c>
      <c r="D87" s="3">
        <v>34.171999999999997</v>
      </c>
      <c r="E87" s="2">
        <v>55.6</v>
      </c>
      <c r="F87" s="2">
        <v>220.38499999999999</v>
      </c>
      <c r="G87" s="2">
        <v>34.9</v>
      </c>
      <c r="H87" s="2">
        <f t="shared" ref="H87:H113" si="3">E87/G87</f>
        <v>1.5931232091690546</v>
      </c>
    </row>
    <row r="88" spans="1:8" ht="15" x14ac:dyDescent="0.25">
      <c r="A88" s="15" t="s">
        <v>60</v>
      </c>
      <c r="B88" s="15" t="s">
        <v>17</v>
      </c>
      <c r="C88" s="15" t="s">
        <v>63</v>
      </c>
      <c r="D88" s="3">
        <v>159.773</v>
      </c>
      <c r="E88" s="2">
        <v>57</v>
      </c>
      <c r="F88" s="2">
        <v>197.32400000000001</v>
      </c>
      <c r="G88" s="2">
        <v>34.1</v>
      </c>
      <c r="H88" s="2">
        <f t="shared" si="3"/>
        <v>1.6715542521994133</v>
      </c>
    </row>
    <row r="89" spans="1:8" ht="15" x14ac:dyDescent="0.25">
      <c r="A89" s="15" t="s">
        <v>60</v>
      </c>
      <c r="B89" s="15" t="s">
        <v>17</v>
      </c>
      <c r="C89" s="15" t="s">
        <v>63</v>
      </c>
      <c r="D89" s="3">
        <v>109.161</v>
      </c>
      <c r="E89" s="2">
        <v>54.8</v>
      </c>
      <c r="F89" s="2">
        <v>206.16800000000001</v>
      </c>
      <c r="G89" s="2">
        <v>34.1</v>
      </c>
      <c r="H89" s="2">
        <f t="shared" si="3"/>
        <v>1.6070381231671553</v>
      </c>
    </row>
    <row r="90" spans="1:8" ht="15" x14ac:dyDescent="0.25">
      <c r="A90" s="15" t="s">
        <v>60</v>
      </c>
      <c r="B90" s="15" t="s">
        <v>18</v>
      </c>
      <c r="C90" s="15" t="s">
        <v>63</v>
      </c>
      <c r="D90" s="3">
        <v>44.15</v>
      </c>
      <c r="E90" s="2">
        <v>43.5</v>
      </c>
      <c r="F90" s="2">
        <v>228.39</v>
      </c>
      <c r="G90" s="2">
        <v>23.7</v>
      </c>
      <c r="H90" s="2">
        <f t="shared" si="3"/>
        <v>1.8354430379746836</v>
      </c>
    </row>
    <row r="91" spans="1:8" ht="15" x14ac:dyDescent="0.25">
      <c r="A91" s="15" t="s">
        <v>60</v>
      </c>
      <c r="B91" s="15" t="s">
        <v>18</v>
      </c>
      <c r="C91" s="15" t="s">
        <v>63</v>
      </c>
      <c r="D91" s="2">
        <v>80.793999999999997</v>
      </c>
      <c r="E91" s="2">
        <v>42.7</v>
      </c>
      <c r="F91" s="2">
        <v>239.38800000000001</v>
      </c>
      <c r="G91" s="2">
        <v>20.5</v>
      </c>
      <c r="H91" s="2">
        <f t="shared" si="3"/>
        <v>2.0829268292682928</v>
      </c>
    </row>
    <row r="92" spans="1:8" ht="15" x14ac:dyDescent="0.25">
      <c r="A92" s="15" t="s">
        <v>60</v>
      </c>
      <c r="B92" s="15" t="s">
        <v>19</v>
      </c>
      <c r="C92" s="15" t="s">
        <v>63</v>
      </c>
      <c r="D92" s="2">
        <v>104.376</v>
      </c>
      <c r="E92" s="2">
        <v>45.9</v>
      </c>
      <c r="F92" s="2">
        <v>171.92699999999999</v>
      </c>
      <c r="G92" s="2">
        <v>29.4</v>
      </c>
      <c r="H92" s="2">
        <f t="shared" si="3"/>
        <v>1.5612244897959184</v>
      </c>
    </row>
    <row r="93" spans="1:8" ht="15" x14ac:dyDescent="0.25">
      <c r="A93" s="15" t="s">
        <v>60</v>
      </c>
      <c r="B93" s="15" t="s">
        <v>19</v>
      </c>
      <c r="C93" s="15" t="s">
        <v>63</v>
      </c>
      <c r="D93" s="2">
        <v>141.33799999999999</v>
      </c>
      <c r="E93" s="2">
        <v>42.3</v>
      </c>
      <c r="F93" s="2">
        <v>191.36099999999999</v>
      </c>
      <c r="G93" s="2">
        <v>29.1</v>
      </c>
      <c r="H93" s="2">
        <f t="shared" si="3"/>
        <v>1.4536082474226801</v>
      </c>
    </row>
    <row r="94" spans="1:8" ht="15" x14ac:dyDescent="0.25">
      <c r="A94" s="15" t="s">
        <v>60</v>
      </c>
      <c r="B94" s="15" t="s">
        <v>20</v>
      </c>
      <c r="C94" s="15" t="s">
        <v>63</v>
      </c>
      <c r="D94" s="2">
        <v>42.948</v>
      </c>
      <c r="E94" s="2">
        <v>44.3</v>
      </c>
      <c r="F94" s="2">
        <v>192.22200000000001</v>
      </c>
      <c r="G94" s="2">
        <v>28.3</v>
      </c>
      <c r="H94" s="2">
        <f t="shared" si="3"/>
        <v>1.5653710247349821</v>
      </c>
    </row>
    <row r="95" spans="1:8" ht="15" x14ac:dyDescent="0.25">
      <c r="A95" s="15" t="s">
        <v>60</v>
      </c>
      <c r="B95" s="15" t="s">
        <v>20</v>
      </c>
      <c r="C95" s="15" t="s">
        <v>63</v>
      </c>
      <c r="D95" s="2">
        <v>79.887</v>
      </c>
      <c r="E95" s="2">
        <v>63.1</v>
      </c>
      <c r="F95" s="2">
        <v>261.85899999999998</v>
      </c>
      <c r="G95" s="2">
        <v>27.4</v>
      </c>
      <c r="H95" s="2">
        <f t="shared" si="3"/>
        <v>2.3029197080291972</v>
      </c>
    </row>
    <row r="96" spans="1:8" ht="15" x14ac:dyDescent="0.25">
      <c r="A96" s="15" t="s">
        <v>60</v>
      </c>
      <c r="B96" s="15" t="s">
        <v>21</v>
      </c>
      <c r="C96" s="15" t="s">
        <v>63</v>
      </c>
      <c r="D96" s="2">
        <v>171.36099999999999</v>
      </c>
      <c r="E96" s="2">
        <v>40.9</v>
      </c>
      <c r="F96" s="2">
        <v>121.02</v>
      </c>
      <c r="G96" s="2">
        <v>20.8</v>
      </c>
      <c r="H96" s="2">
        <f t="shared" si="3"/>
        <v>1.9663461538461537</v>
      </c>
    </row>
    <row r="97" spans="1:8" ht="15" x14ac:dyDescent="0.25">
      <c r="A97" s="15" t="s">
        <v>60</v>
      </c>
      <c r="B97" s="15" t="s">
        <v>21</v>
      </c>
      <c r="C97" s="15" t="s">
        <v>63</v>
      </c>
      <c r="D97" s="2">
        <v>83.628</v>
      </c>
      <c r="E97" s="2">
        <v>42.1</v>
      </c>
      <c r="F97" s="2">
        <v>127.211</v>
      </c>
      <c r="G97" s="2">
        <v>21.3</v>
      </c>
      <c r="H97" s="2">
        <f t="shared" si="3"/>
        <v>1.9765258215962442</v>
      </c>
    </row>
    <row r="98" spans="1:8" ht="15" x14ac:dyDescent="0.25">
      <c r="A98" s="15" t="s">
        <v>60</v>
      </c>
      <c r="B98" s="15" t="s">
        <v>22</v>
      </c>
      <c r="C98" s="15" t="s">
        <v>63</v>
      </c>
      <c r="D98" s="2">
        <v>94.399000000000001</v>
      </c>
      <c r="E98" s="2">
        <v>47.5</v>
      </c>
      <c r="F98" s="2">
        <v>177.89099999999999</v>
      </c>
      <c r="G98" s="2">
        <v>14.9</v>
      </c>
      <c r="H98" s="2">
        <f t="shared" si="3"/>
        <v>3.1879194630872481</v>
      </c>
    </row>
    <row r="99" spans="1:8" ht="15" x14ac:dyDescent="0.25">
      <c r="A99" s="15" t="s">
        <v>60</v>
      </c>
      <c r="B99" s="15" t="s">
        <v>22</v>
      </c>
      <c r="C99" s="15" t="s">
        <v>63</v>
      </c>
      <c r="D99" s="2">
        <v>84.399000000000001</v>
      </c>
      <c r="E99" s="2">
        <v>46.4</v>
      </c>
      <c r="F99" s="2">
        <v>204.19499999999999</v>
      </c>
      <c r="G99" s="2">
        <v>19.899999999999999</v>
      </c>
      <c r="H99" s="2">
        <f t="shared" si="3"/>
        <v>2.3316582914572863</v>
      </c>
    </row>
    <row r="100" spans="1:8" ht="15" x14ac:dyDescent="0.25">
      <c r="A100" s="15" t="s">
        <v>60</v>
      </c>
      <c r="B100" s="15" t="s">
        <v>23</v>
      </c>
      <c r="C100" s="15" t="s">
        <v>63</v>
      </c>
      <c r="D100" s="2">
        <v>148.59399999999999</v>
      </c>
      <c r="E100" s="2">
        <v>47.7</v>
      </c>
      <c r="F100" s="2">
        <v>225.578</v>
      </c>
      <c r="G100" s="2">
        <v>26.9</v>
      </c>
      <c r="H100" s="2">
        <f t="shared" si="3"/>
        <v>1.7732342007434947</v>
      </c>
    </row>
    <row r="101" spans="1:8" ht="15" x14ac:dyDescent="0.25">
      <c r="A101" s="15" t="s">
        <v>60</v>
      </c>
      <c r="B101" s="15" t="s">
        <v>23</v>
      </c>
      <c r="C101" s="15" t="s">
        <v>63</v>
      </c>
      <c r="D101" s="2">
        <v>124.807</v>
      </c>
      <c r="E101" s="2">
        <v>55.3</v>
      </c>
      <c r="F101" s="2">
        <v>203.56</v>
      </c>
      <c r="G101" s="2">
        <v>20.8</v>
      </c>
      <c r="H101" s="2">
        <f t="shared" si="3"/>
        <v>2.6586538461538458</v>
      </c>
    </row>
    <row r="102" spans="1:8" ht="15" x14ac:dyDescent="0.25">
      <c r="A102" s="15" t="s">
        <v>60</v>
      </c>
      <c r="B102" s="15" t="s">
        <v>24</v>
      </c>
      <c r="C102" s="15" t="s">
        <v>63</v>
      </c>
      <c r="D102" s="2">
        <v>119.36499999999999</v>
      </c>
      <c r="E102" s="2">
        <v>42.9</v>
      </c>
      <c r="F102" s="2">
        <v>188.11799999999999</v>
      </c>
      <c r="G102" s="2">
        <v>23.9</v>
      </c>
      <c r="H102" s="2">
        <f t="shared" si="3"/>
        <v>1.7949790794979079</v>
      </c>
    </row>
    <row r="103" spans="1:8" ht="15" x14ac:dyDescent="0.25">
      <c r="A103" s="15" t="s">
        <v>60</v>
      </c>
      <c r="B103" s="15" t="s">
        <v>24</v>
      </c>
      <c r="C103" s="15" t="s">
        <v>63</v>
      </c>
      <c r="D103" s="2">
        <v>159.36500000000001</v>
      </c>
      <c r="E103" s="2">
        <v>39.5</v>
      </c>
      <c r="F103" s="2">
        <v>145.125</v>
      </c>
      <c r="G103" s="2">
        <v>27.6</v>
      </c>
      <c r="H103" s="2">
        <f t="shared" si="3"/>
        <v>1.431159420289855</v>
      </c>
    </row>
    <row r="104" spans="1:8" ht="15" x14ac:dyDescent="0.25">
      <c r="A104" s="15" t="s">
        <v>60</v>
      </c>
      <c r="B104" s="15" t="s">
        <v>25</v>
      </c>
      <c r="C104" s="15" t="s">
        <v>63</v>
      </c>
      <c r="D104" s="2">
        <v>134.24</v>
      </c>
      <c r="E104" s="2">
        <v>34.6</v>
      </c>
      <c r="F104" s="2">
        <v>168.005</v>
      </c>
      <c r="G104" s="2">
        <v>25</v>
      </c>
      <c r="H104" s="2">
        <f t="shared" si="3"/>
        <v>1.3840000000000001</v>
      </c>
    </row>
    <row r="105" spans="1:8" ht="15" x14ac:dyDescent="0.25">
      <c r="A105" s="15" t="s">
        <v>60</v>
      </c>
      <c r="B105" s="15" t="s">
        <v>25</v>
      </c>
      <c r="C105" s="15" t="s">
        <v>63</v>
      </c>
      <c r="D105" s="2">
        <v>153.22</v>
      </c>
      <c r="E105" s="2">
        <v>38.4</v>
      </c>
      <c r="F105" s="2">
        <v>208.62</v>
      </c>
      <c r="G105" s="2">
        <v>26.4</v>
      </c>
      <c r="H105" s="2">
        <f t="shared" si="3"/>
        <v>1.4545454545454546</v>
      </c>
    </row>
    <row r="106" spans="1:8" ht="15" x14ac:dyDescent="0.25">
      <c r="A106" s="15" t="s">
        <v>60</v>
      </c>
      <c r="B106" s="15" t="s">
        <v>26</v>
      </c>
      <c r="C106" s="15" t="s">
        <v>63</v>
      </c>
      <c r="D106" s="2">
        <v>34.558</v>
      </c>
      <c r="E106" s="2">
        <v>53.7</v>
      </c>
      <c r="F106" s="2">
        <v>201.179</v>
      </c>
      <c r="G106" s="2">
        <v>35.299999999999997</v>
      </c>
      <c r="H106" s="2">
        <f t="shared" si="3"/>
        <v>1.5212464589235128</v>
      </c>
    </row>
    <row r="107" spans="1:8" ht="15" x14ac:dyDescent="0.25">
      <c r="A107" s="15" t="s">
        <v>60</v>
      </c>
      <c r="B107" s="15" t="s">
        <v>26</v>
      </c>
      <c r="C107" s="15" t="s">
        <v>63</v>
      </c>
      <c r="D107" s="2">
        <v>61.746000000000002</v>
      </c>
      <c r="E107" s="2">
        <v>54.9</v>
      </c>
      <c r="F107" s="2">
        <v>127.37</v>
      </c>
      <c r="G107" s="2">
        <v>32.799999999999997</v>
      </c>
      <c r="H107" s="2">
        <f t="shared" si="3"/>
        <v>1.6737804878048781</v>
      </c>
    </row>
    <row r="108" spans="1:8" ht="15" x14ac:dyDescent="0.25">
      <c r="A108" s="15" t="s">
        <v>60</v>
      </c>
      <c r="B108" s="15" t="s">
        <v>27</v>
      </c>
      <c r="C108" s="15" t="s">
        <v>63</v>
      </c>
      <c r="D108" s="2">
        <v>62.154000000000003</v>
      </c>
      <c r="E108" s="2">
        <v>63.4</v>
      </c>
      <c r="F108" s="2">
        <v>183.46899999999999</v>
      </c>
      <c r="G108" s="2">
        <v>33.700000000000003</v>
      </c>
      <c r="H108" s="2">
        <f t="shared" si="3"/>
        <v>1.8813056379821957</v>
      </c>
    </row>
    <row r="109" spans="1:8" ht="15" x14ac:dyDescent="0.25">
      <c r="A109" s="15" t="s">
        <v>60</v>
      </c>
      <c r="B109" s="15" t="s">
        <v>27</v>
      </c>
      <c r="C109" s="15" t="s">
        <v>63</v>
      </c>
      <c r="D109" s="2">
        <v>48.957000000000001</v>
      </c>
      <c r="E109" s="2">
        <v>63</v>
      </c>
      <c r="F109" s="2">
        <v>129.09299999999999</v>
      </c>
      <c r="G109" s="2">
        <v>30.9</v>
      </c>
      <c r="H109" s="2">
        <f t="shared" si="3"/>
        <v>2.0388349514563107</v>
      </c>
    </row>
    <row r="110" spans="1:8" ht="15" x14ac:dyDescent="0.25">
      <c r="A110" s="15" t="s">
        <v>60</v>
      </c>
      <c r="B110" s="15" t="s">
        <v>28</v>
      </c>
      <c r="C110" s="15" t="s">
        <v>63</v>
      </c>
      <c r="D110" s="2">
        <v>14.24</v>
      </c>
      <c r="E110" s="2">
        <v>52.3</v>
      </c>
      <c r="F110" s="2">
        <v>176.82499999999999</v>
      </c>
      <c r="G110" s="2">
        <v>32.200000000000003</v>
      </c>
      <c r="H110" s="2">
        <f t="shared" si="3"/>
        <v>1.6242236024844718</v>
      </c>
    </row>
    <row r="111" spans="1:8" ht="15" x14ac:dyDescent="0.25">
      <c r="A111" s="15" t="s">
        <v>60</v>
      </c>
      <c r="B111" s="15" t="s">
        <v>28</v>
      </c>
      <c r="C111" s="15" t="s">
        <v>63</v>
      </c>
      <c r="D111" s="2">
        <v>20.544</v>
      </c>
      <c r="E111" s="2">
        <v>58.8</v>
      </c>
      <c r="F111" s="2">
        <v>195.32900000000001</v>
      </c>
      <c r="G111" s="2">
        <v>38.4</v>
      </c>
      <c r="H111" s="2">
        <f t="shared" si="3"/>
        <v>1.53125</v>
      </c>
    </row>
    <row r="112" spans="1:8" ht="15" x14ac:dyDescent="0.25">
      <c r="A112" s="15" t="s">
        <v>60</v>
      </c>
      <c r="B112" s="15" t="s">
        <v>29</v>
      </c>
      <c r="C112" s="15" t="s">
        <v>63</v>
      </c>
      <c r="D112" s="2">
        <v>44.331000000000003</v>
      </c>
      <c r="E112" s="2">
        <v>52.9</v>
      </c>
      <c r="F112" s="2">
        <v>163.78700000000001</v>
      </c>
      <c r="G112" s="2">
        <v>26.6</v>
      </c>
      <c r="H112" s="2">
        <f t="shared" si="3"/>
        <v>1.988721804511278</v>
      </c>
    </row>
    <row r="113" spans="1:8" ht="15" x14ac:dyDescent="0.25">
      <c r="A113" s="15" t="s">
        <v>60</v>
      </c>
      <c r="B113" s="15" t="s">
        <v>29</v>
      </c>
      <c r="C113" s="15" t="s">
        <v>63</v>
      </c>
      <c r="D113" s="2">
        <v>79.477999999999994</v>
      </c>
      <c r="E113" s="2">
        <v>51.1</v>
      </c>
      <c r="F113" s="2">
        <v>180.65799999999999</v>
      </c>
      <c r="G113" s="2">
        <v>24.8</v>
      </c>
      <c r="H113" s="2">
        <f t="shared" si="3"/>
        <v>2.060483870967742</v>
      </c>
    </row>
    <row r="114" spans="1:8" ht="15" x14ac:dyDescent="0.25">
      <c r="A114" s="15" t="s">
        <v>60</v>
      </c>
      <c r="B114" s="15" t="s">
        <v>15</v>
      </c>
      <c r="C114" s="15" t="s">
        <v>64</v>
      </c>
      <c r="H114" s="2">
        <v>1.2311827956989245</v>
      </c>
    </row>
    <row r="115" spans="1:8" ht="15" x14ac:dyDescent="0.25">
      <c r="A115" s="15" t="s">
        <v>60</v>
      </c>
      <c r="B115" s="15" t="s">
        <v>15</v>
      </c>
      <c r="C115" s="15" t="s">
        <v>64</v>
      </c>
      <c r="H115" s="2">
        <v>1.1532467532467532</v>
      </c>
    </row>
    <row r="116" spans="1:8" ht="15" x14ac:dyDescent="0.25">
      <c r="A116" s="15" t="s">
        <v>60</v>
      </c>
      <c r="B116" s="15" t="s">
        <v>17</v>
      </c>
      <c r="C116" s="15" t="s">
        <v>64</v>
      </c>
      <c r="H116" s="2">
        <v>1.3777777777777778</v>
      </c>
    </row>
    <row r="117" spans="1:8" ht="15" x14ac:dyDescent="0.25">
      <c r="A117" s="15" t="s">
        <v>60</v>
      </c>
      <c r="B117" s="15" t="s">
        <v>17</v>
      </c>
      <c r="C117" s="15" t="s">
        <v>64</v>
      </c>
      <c r="H117" s="2">
        <v>1.3265895953757225</v>
      </c>
    </row>
    <row r="118" spans="1:8" ht="15" x14ac:dyDescent="0.25">
      <c r="A118" s="15" t="s">
        <v>60</v>
      </c>
      <c r="B118" s="15" t="s">
        <v>18</v>
      </c>
      <c r="C118" s="15" t="s">
        <v>64</v>
      </c>
      <c r="H118" s="2">
        <v>2.1269841269841274</v>
      </c>
    </row>
    <row r="119" spans="1:8" ht="15" x14ac:dyDescent="0.25">
      <c r="A119" s="15" t="s">
        <v>60</v>
      </c>
      <c r="B119" s="15" t="s">
        <v>18</v>
      </c>
      <c r="C119" s="15" t="s">
        <v>64</v>
      </c>
      <c r="H119" s="2">
        <v>1.7474747474747474</v>
      </c>
    </row>
    <row r="120" spans="1:8" ht="15" x14ac:dyDescent="0.25">
      <c r="A120" s="15" t="s">
        <v>60</v>
      </c>
      <c r="B120" s="15" t="s">
        <v>19</v>
      </c>
      <c r="C120" s="15" t="s">
        <v>64</v>
      </c>
      <c r="H120" s="2">
        <v>1.4701754385964911</v>
      </c>
    </row>
    <row r="121" spans="1:8" ht="15" x14ac:dyDescent="0.25">
      <c r="A121" s="15" t="s">
        <v>60</v>
      </c>
      <c r="B121" s="15" t="s">
        <v>19</v>
      </c>
      <c r="C121" s="15" t="s">
        <v>64</v>
      </c>
      <c r="H121" s="2">
        <v>1.9492753623188404</v>
      </c>
    </row>
    <row r="122" spans="1:8" ht="15" x14ac:dyDescent="0.25">
      <c r="A122" s="15" t="s">
        <v>60</v>
      </c>
      <c r="B122" s="15" t="s">
        <v>20</v>
      </c>
      <c r="C122" s="15" t="s">
        <v>64</v>
      </c>
      <c r="H122" s="2">
        <v>1.5</v>
      </c>
    </row>
    <row r="123" spans="1:8" ht="15" x14ac:dyDescent="0.25">
      <c r="A123" s="15" t="s">
        <v>60</v>
      </c>
      <c r="B123" s="15" t="s">
        <v>20</v>
      </c>
      <c r="C123" s="15" t="s">
        <v>64</v>
      </c>
      <c r="H123" s="2">
        <v>1.482315112540193</v>
      </c>
    </row>
    <row r="124" spans="1:8" ht="15" x14ac:dyDescent="0.25">
      <c r="A124" s="15" t="s">
        <v>60</v>
      </c>
      <c r="B124" s="15" t="s">
        <v>21</v>
      </c>
      <c r="C124" s="15" t="s">
        <v>64</v>
      </c>
      <c r="H124" s="2">
        <v>1.3924914675767917</v>
      </c>
    </row>
    <row r="125" spans="1:8" ht="15" x14ac:dyDescent="0.25">
      <c r="A125" s="15" t="s">
        <v>60</v>
      </c>
      <c r="B125" s="15" t="s">
        <v>21</v>
      </c>
      <c r="C125" s="15" t="s">
        <v>64</v>
      </c>
      <c r="H125" s="2">
        <v>1.326086956521739</v>
      </c>
    </row>
    <row r="126" spans="1:8" ht="15" x14ac:dyDescent="0.25">
      <c r="A126" s="15" t="s">
        <v>60</v>
      </c>
      <c r="B126" s="15" t="s">
        <v>22</v>
      </c>
      <c r="C126" s="15" t="s">
        <v>64</v>
      </c>
      <c r="H126" s="2">
        <v>1.9833333333333334</v>
      </c>
    </row>
    <row r="127" spans="1:8" ht="15" x14ac:dyDescent="0.25">
      <c r="A127" s="15" t="s">
        <v>60</v>
      </c>
      <c r="B127" s="15" t="s">
        <v>22</v>
      </c>
      <c r="C127" s="15" t="s">
        <v>64</v>
      </c>
      <c r="H127" s="2">
        <v>1.9248826291079812</v>
      </c>
    </row>
    <row r="128" spans="1:8" ht="15" x14ac:dyDescent="0.25">
      <c r="A128" s="15" t="s">
        <v>60</v>
      </c>
      <c r="B128" s="15" t="s">
        <v>23</v>
      </c>
      <c r="C128" s="15" t="s">
        <v>64</v>
      </c>
      <c r="H128" s="2">
        <v>1.7204724409448822</v>
      </c>
    </row>
    <row r="129" spans="1:8" ht="15" x14ac:dyDescent="0.25">
      <c r="A129" s="15" t="s">
        <v>60</v>
      </c>
      <c r="B129" s="15" t="s">
        <v>23</v>
      </c>
      <c r="C129" s="15" t="s">
        <v>64</v>
      </c>
      <c r="H129" s="2">
        <v>1.8148148148148149</v>
      </c>
    </row>
    <row r="130" spans="1:8" ht="15" x14ac:dyDescent="0.25">
      <c r="A130" s="15" t="s">
        <v>60</v>
      </c>
      <c r="B130" s="15" t="s">
        <v>24</v>
      </c>
      <c r="C130" s="15" t="s">
        <v>64</v>
      </c>
      <c r="H130" s="2">
        <v>1.5826446280991735</v>
      </c>
    </row>
    <row r="131" spans="1:8" ht="15" x14ac:dyDescent="0.25">
      <c r="A131" s="15" t="s">
        <v>60</v>
      </c>
      <c r="B131" s="15" t="s">
        <v>24</v>
      </c>
      <c r="C131" s="15" t="s">
        <v>64</v>
      </c>
      <c r="H131" s="2">
        <v>1.5261194029850744</v>
      </c>
    </row>
    <row r="132" spans="1:8" ht="15" x14ac:dyDescent="0.25">
      <c r="A132" s="15" t="s">
        <v>60</v>
      </c>
      <c r="B132" s="15" t="s">
        <v>25</v>
      </c>
      <c r="C132" s="15" t="s">
        <v>64</v>
      </c>
      <c r="H132" s="2">
        <v>1.2395437262357414</v>
      </c>
    </row>
    <row r="133" spans="1:8" ht="15" x14ac:dyDescent="0.25">
      <c r="A133" s="15" t="s">
        <v>60</v>
      </c>
      <c r="B133" s="15" t="s">
        <v>25</v>
      </c>
      <c r="C133" s="15" t="s">
        <v>64</v>
      </c>
      <c r="H133" s="2">
        <v>1.0518518518518518</v>
      </c>
    </row>
    <row r="134" spans="1:8" ht="15" x14ac:dyDescent="0.25">
      <c r="A134" s="15" t="s">
        <v>60</v>
      </c>
      <c r="B134" s="15" t="s">
        <v>26</v>
      </c>
      <c r="C134" s="15" t="s">
        <v>64</v>
      </c>
      <c r="H134" s="2">
        <v>1.1775956284153006</v>
      </c>
    </row>
    <row r="135" spans="1:8" ht="15" x14ac:dyDescent="0.25">
      <c r="A135" s="15" t="s">
        <v>60</v>
      </c>
      <c r="B135" s="15" t="s">
        <v>26</v>
      </c>
      <c r="C135" s="15" t="s">
        <v>64</v>
      </c>
      <c r="H135" s="2">
        <v>1.3315789473684212</v>
      </c>
    </row>
    <row r="136" spans="1:8" ht="15" x14ac:dyDescent="0.25">
      <c r="A136" s="15" t="s">
        <v>60</v>
      </c>
      <c r="B136" s="15" t="s">
        <v>27</v>
      </c>
      <c r="C136" s="15" t="s">
        <v>64</v>
      </c>
      <c r="H136" s="2">
        <v>1.6827794561933536</v>
      </c>
    </row>
    <row r="137" spans="1:8" ht="15" x14ac:dyDescent="0.25">
      <c r="A137" s="15" t="s">
        <v>60</v>
      </c>
      <c r="B137" s="15" t="s">
        <v>27</v>
      </c>
      <c r="C137" s="15" t="s">
        <v>64</v>
      </c>
      <c r="H137" s="2">
        <v>1.6059701492537313</v>
      </c>
    </row>
    <row r="138" spans="1:8" ht="15" x14ac:dyDescent="0.25">
      <c r="A138" s="15" t="s">
        <v>60</v>
      </c>
      <c r="B138" s="15" t="s">
        <v>28</v>
      </c>
      <c r="C138" s="15" t="s">
        <v>64</v>
      </c>
      <c r="H138" s="2">
        <v>1.4292929292929293</v>
      </c>
    </row>
    <row r="139" spans="1:8" ht="15" x14ac:dyDescent="0.25">
      <c r="A139" s="15" t="s">
        <v>60</v>
      </c>
      <c r="B139" s="15" t="s">
        <v>28</v>
      </c>
      <c r="C139" s="15" t="s">
        <v>64</v>
      </c>
      <c r="H139" s="2">
        <v>1.7950138504155124</v>
      </c>
    </row>
    <row r="140" spans="1:8" ht="15" x14ac:dyDescent="0.25">
      <c r="A140" s="15" t="s">
        <v>60</v>
      </c>
      <c r="B140" s="15" t="s">
        <v>29</v>
      </c>
      <c r="C140" s="15" t="s">
        <v>64</v>
      </c>
      <c r="H140" s="2">
        <v>1.3838383838383839</v>
      </c>
    </row>
    <row r="141" spans="1:8" ht="15" x14ac:dyDescent="0.25">
      <c r="A141" s="15" t="s">
        <v>60</v>
      </c>
      <c r="B141" s="15" t="s">
        <v>29</v>
      </c>
      <c r="C141" s="15" t="s">
        <v>64</v>
      </c>
      <c r="H141" s="2">
        <v>1.6062717770034844</v>
      </c>
    </row>
    <row r="142" spans="1:8" ht="15" x14ac:dyDescent="0.25">
      <c r="A142" s="15" t="s">
        <v>60</v>
      </c>
      <c r="B142" s="15" t="s">
        <v>15</v>
      </c>
      <c r="C142" s="15" t="s">
        <v>65</v>
      </c>
      <c r="H142" s="2">
        <v>1.0253807106598984</v>
      </c>
    </row>
    <row r="143" spans="1:8" ht="15" x14ac:dyDescent="0.25">
      <c r="A143" s="15" t="s">
        <v>60</v>
      </c>
      <c r="B143" s="15" t="s">
        <v>15</v>
      </c>
      <c r="C143" s="15" t="s">
        <v>65</v>
      </c>
      <c r="H143" s="2">
        <v>1.084233261339093</v>
      </c>
    </row>
    <row r="144" spans="1:8" ht="15" x14ac:dyDescent="0.25">
      <c r="A144" s="15" t="s">
        <v>60</v>
      </c>
      <c r="B144" s="15" t="s">
        <v>17</v>
      </c>
      <c r="C144" s="15" t="s">
        <v>65</v>
      </c>
      <c r="H144" s="2">
        <v>1.2797783933518005</v>
      </c>
    </row>
    <row r="145" spans="1:8" ht="15" x14ac:dyDescent="0.25">
      <c r="A145" s="15" t="s">
        <v>60</v>
      </c>
      <c r="B145" s="15" t="s">
        <v>17</v>
      </c>
      <c r="C145" s="15" t="s">
        <v>65</v>
      </c>
      <c r="H145" s="2">
        <v>1.1700879765395893</v>
      </c>
    </row>
    <row r="146" spans="1:8" ht="15" x14ac:dyDescent="0.25">
      <c r="A146" s="15" t="s">
        <v>60</v>
      </c>
      <c r="B146" s="15" t="s">
        <v>18</v>
      </c>
      <c r="C146" s="15" t="s">
        <v>65</v>
      </c>
      <c r="H146" s="2">
        <v>1.8265306122448977</v>
      </c>
    </row>
    <row r="147" spans="1:8" ht="15" x14ac:dyDescent="0.25">
      <c r="A147" s="15" t="s">
        <v>60</v>
      </c>
      <c r="B147" s="15" t="s">
        <v>18</v>
      </c>
      <c r="C147" s="15" t="s">
        <v>65</v>
      </c>
      <c r="H147" s="2">
        <v>1.7397959183673468</v>
      </c>
    </row>
    <row r="148" spans="1:8" ht="15" x14ac:dyDescent="0.25">
      <c r="A148" s="15" t="s">
        <v>60</v>
      </c>
      <c r="B148" s="15" t="s">
        <v>19</v>
      </c>
      <c r="C148" s="15" t="s">
        <v>65</v>
      </c>
      <c r="H148" s="2">
        <v>1.4346289752650176</v>
      </c>
    </row>
    <row r="149" spans="1:8" ht="15" x14ac:dyDescent="0.25">
      <c r="A149" s="15" t="s">
        <v>60</v>
      </c>
      <c r="B149" s="15" t="s">
        <v>19</v>
      </c>
      <c r="C149" s="15" t="s">
        <v>65</v>
      </c>
      <c r="H149" s="2">
        <v>1.4517241379310346</v>
      </c>
    </row>
    <row r="150" spans="1:8" ht="15" x14ac:dyDescent="0.25">
      <c r="A150" s="15" t="s">
        <v>60</v>
      </c>
      <c r="B150" s="15" t="s">
        <v>20</v>
      </c>
      <c r="C150" s="15" t="s">
        <v>65</v>
      </c>
      <c r="H150" s="2">
        <v>1.5813953488372092</v>
      </c>
    </row>
    <row r="151" spans="1:8" ht="15" x14ac:dyDescent="0.25">
      <c r="A151" s="15" t="s">
        <v>60</v>
      </c>
      <c r="B151" s="15" t="s">
        <v>20</v>
      </c>
      <c r="C151" s="15" t="s">
        <v>65</v>
      </c>
      <c r="H151" s="2">
        <v>1.2560553633217992</v>
      </c>
    </row>
    <row r="152" spans="1:8" ht="15" x14ac:dyDescent="0.25">
      <c r="A152" s="15" t="s">
        <v>60</v>
      </c>
      <c r="B152" s="15" t="s">
        <v>21</v>
      </c>
      <c r="C152" s="15" t="s">
        <v>65</v>
      </c>
      <c r="H152" s="2">
        <v>1.4217391304347828</v>
      </c>
    </row>
    <row r="153" spans="1:8" ht="15" x14ac:dyDescent="0.25">
      <c r="A153" s="15" t="s">
        <v>60</v>
      </c>
      <c r="B153" s="15" t="s">
        <v>21</v>
      </c>
      <c r="C153" s="15" t="s">
        <v>65</v>
      </c>
      <c r="H153" s="2">
        <v>1.4119850187265919</v>
      </c>
    </row>
    <row r="154" spans="1:8" ht="15" x14ac:dyDescent="0.25">
      <c r="A154" s="15" t="s">
        <v>60</v>
      </c>
      <c r="B154" s="15" t="s">
        <v>22</v>
      </c>
      <c r="C154" s="15" t="s">
        <v>65</v>
      </c>
      <c r="H154" s="2">
        <v>1.7801047120418847</v>
      </c>
    </row>
    <row r="155" spans="1:8" ht="15" x14ac:dyDescent="0.25">
      <c r="A155" s="15" t="s">
        <v>60</v>
      </c>
      <c r="B155" s="15" t="s">
        <v>22</v>
      </c>
      <c r="C155" s="15" t="s">
        <v>65</v>
      </c>
      <c r="H155" s="2">
        <v>1.9390862944162439</v>
      </c>
    </row>
    <row r="156" spans="1:8" ht="15" x14ac:dyDescent="0.25">
      <c r="A156" s="15" t="s">
        <v>60</v>
      </c>
      <c r="B156" s="15" t="s">
        <v>23</v>
      </c>
      <c r="C156" s="15" t="s">
        <v>65</v>
      </c>
      <c r="H156" s="2">
        <v>1.9180327868852458</v>
      </c>
    </row>
    <row r="157" spans="1:8" ht="15" x14ac:dyDescent="0.25">
      <c r="A157" s="15" t="s">
        <v>60</v>
      </c>
      <c r="B157" s="15" t="s">
        <v>23</v>
      </c>
      <c r="C157" s="15" t="s">
        <v>65</v>
      </c>
      <c r="H157" s="2">
        <v>1.8481012658227847</v>
      </c>
    </row>
    <row r="158" spans="1:8" ht="15" x14ac:dyDescent="0.25">
      <c r="A158" s="15" t="s">
        <v>60</v>
      </c>
      <c r="B158" s="15" t="s">
        <v>24</v>
      </c>
      <c r="C158" s="15" t="s">
        <v>65</v>
      </c>
      <c r="H158" s="2">
        <v>1.8699999999999999</v>
      </c>
    </row>
    <row r="159" spans="1:8" ht="15" x14ac:dyDescent="0.25">
      <c r="A159" s="15" t="s">
        <v>60</v>
      </c>
      <c r="B159" s="15" t="s">
        <v>24</v>
      </c>
      <c r="C159" s="15" t="s">
        <v>65</v>
      </c>
      <c r="H159" s="2">
        <v>1.7061611374407581</v>
      </c>
    </row>
    <row r="160" spans="1:8" ht="15" x14ac:dyDescent="0.25">
      <c r="A160" s="15" t="s">
        <v>60</v>
      </c>
      <c r="B160" s="15" t="s">
        <v>25</v>
      </c>
      <c r="C160" s="15" t="s">
        <v>65</v>
      </c>
      <c r="H160" s="2">
        <v>1.2317596566523605</v>
      </c>
    </row>
    <row r="161" spans="1:8" ht="15" x14ac:dyDescent="0.25">
      <c r="A161" s="15" t="s">
        <v>60</v>
      </c>
      <c r="B161" s="15" t="s">
        <v>25</v>
      </c>
      <c r="C161" s="15" t="s">
        <v>65</v>
      </c>
      <c r="H161" s="2">
        <v>1.282258064516129</v>
      </c>
    </row>
    <row r="162" spans="1:8" ht="15" x14ac:dyDescent="0.25">
      <c r="A162" s="15" t="s">
        <v>60</v>
      </c>
      <c r="B162" s="15" t="s">
        <v>26</v>
      </c>
      <c r="C162" s="15" t="s">
        <v>65</v>
      </c>
      <c r="H162" s="2">
        <v>1.4878048780487807</v>
      </c>
    </row>
    <row r="163" spans="1:8" ht="15" x14ac:dyDescent="0.25">
      <c r="A163" s="15" t="s">
        <v>60</v>
      </c>
      <c r="B163" s="15" t="s">
        <v>26</v>
      </c>
      <c r="C163" s="15" t="s">
        <v>65</v>
      </c>
      <c r="H163" s="2">
        <v>1.2890365448504981</v>
      </c>
    </row>
    <row r="164" spans="1:8" ht="15" x14ac:dyDescent="0.25">
      <c r="A164" s="15" t="s">
        <v>60</v>
      </c>
      <c r="B164" s="15" t="s">
        <v>27</v>
      </c>
      <c r="C164" s="15" t="s">
        <v>65</v>
      </c>
      <c r="H164" s="2">
        <v>1.624203821656051</v>
      </c>
    </row>
    <row r="165" spans="1:8" ht="15" x14ac:dyDescent="0.25">
      <c r="A165" s="15" t="s">
        <v>60</v>
      </c>
      <c r="B165" s="15" t="s">
        <v>27</v>
      </c>
      <c r="C165" s="15" t="s">
        <v>65</v>
      </c>
      <c r="H165" s="2">
        <v>1.6776315789473686</v>
      </c>
    </row>
    <row r="166" spans="1:8" ht="15" x14ac:dyDescent="0.25">
      <c r="A166" s="15" t="s">
        <v>60</v>
      </c>
      <c r="B166" s="15" t="s">
        <v>28</v>
      </c>
      <c r="C166" s="15" t="s">
        <v>65</v>
      </c>
      <c r="H166" s="2">
        <v>1.5714285714285716</v>
      </c>
    </row>
    <row r="167" spans="1:8" ht="15" x14ac:dyDescent="0.25">
      <c r="A167" s="15" t="s">
        <v>60</v>
      </c>
      <c r="B167" s="15" t="s">
        <v>28</v>
      </c>
      <c r="C167" s="15" t="s">
        <v>65</v>
      </c>
      <c r="H167" s="2">
        <v>1.4</v>
      </c>
    </row>
    <row r="168" spans="1:8" ht="15" x14ac:dyDescent="0.25">
      <c r="A168" s="15" t="s">
        <v>60</v>
      </c>
      <c r="B168" s="15" t="s">
        <v>29</v>
      </c>
      <c r="C168" s="15" t="s">
        <v>65</v>
      </c>
      <c r="H168" s="2">
        <v>1.5212355212355213</v>
      </c>
    </row>
    <row r="169" spans="1:8" ht="15" x14ac:dyDescent="0.25">
      <c r="A169" s="15" t="s">
        <v>60</v>
      </c>
      <c r="B169" s="15" t="s">
        <v>29</v>
      </c>
      <c r="C169" s="15" t="s">
        <v>65</v>
      </c>
      <c r="H169" s="2">
        <v>1.478102189781022</v>
      </c>
    </row>
    <row r="170" spans="1:8" ht="15" x14ac:dyDescent="0.25">
      <c r="A170" s="15" t="s">
        <v>66</v>
      </c>
      <c r="B170" s="15" t="s">
        <v>15</v>
      </c>
      <c r="C170" s="15" t="s">
        <v>52</v>
      </c>
      <c r="D170" s="2">
        <v>206.78</v>
      </c>
      <c r="E170" s="2">
        <v>34.6</v>
      </c>
      <c r="F170" s="2">
        <v>125.898</v>
      </c>
      <c r="G170" s="2">
        <v>31.2</v>
      </c>
      <c r="H170" s="2">
        <f t="shared" ref="H170:H225" si="4">E170/G170</f>
        <v>1.108974358974359</v>
      </c>
    </row>
    <row r="171" spans="1:8" ht="15" x14ac:dyDescent="0.25">
      <c r="A171" s="15" t="s">
        <v>66</v>
      </c>
      <c r="B171" s="15" t="s">
        <v>15</v>
      </c>
      <c r="C171" s="15" t="s">
        <v>52</v>
      </c>
      <c r="D171" s="2">
        <v>155.374</v>
      </c>
      <c r="E171" s="2">
        <v>35.200000000000003</v>
      </c>
      <c r="F171" s="2">
        <v>130.06800000000001</v>
      </c>
      <c r="G171" s="2">
        <v>32.6</v>
      </c>
      <c r="H171" s="2">
        <f t="shared" si="4"/>
        <v>1.0797546012269938</v>
      </c>
    </row>
    <row r="172" spans="1:8" ht="15" x14ac:dyDescent="0.25">
      <c r="A172" s="15" t="s">
        <v>66</v>
      </c>
      <c r="B172" s="15" t="s">
        <v>17</v>
      </c>
      <c r="C172" s="15" t="s">
        <v>52</v>
      </c>
      <c r="D172" s="2">
        <v>173.56</v>
      </c>
      <c r="E172" s="2">
        <v>40.700000000000003</v>
      </c>
      <c r="F172" s="2">
        <v>147.959</v>
      </c>
      <c r="G172" s="2">
        <v>31.8</v>
      </c>
      <c r="H172" s="2">
        <f t="shared" si="4"/>
        <v>1.279874213836478</v>
      </c>
    </row>
    <row r="173" spans="1:8" ht="15" x14ac:dyDescent="0.25">
      <c r="A173" s="15" t="s">
        <v>66</v>
      </c>
      <c r="B173" s="15" t="s">
        <v>17</v>
      </c>
      <c r="C173" s="15" t="s">
        <v>52</v>
      </c>
      <c r="D173" s="2">
        <v>210.363</v>
      </c>
      <c r="E173" s="2">
        <v>42.2</v>
      </c>
      <c r="F173" s="2">
        <v>152.17699999999999</v>
      </c>
      <c r="G173" s="2">
        <v>30.7</v>
      </c>
      <c r="H173" s="2">
        <f t="shared" si="4"/>
        <v>1.3745928338762217</v>
      </c>
    </row>
    <row r="174" spans="1:8" ht="15" x14ac:dyDescent="0.25">
      <c r="A174" s="15" t="s">
        <v>66</v>
      </c>
      <c r="B174" s="15" t="s">
        <v>18</v>
      </c>
      <c r="C174" s="15" t="s">
        <v>52</v>
      </c>
      <c r="D174" s="2">
        <v>202.268</v>
      </c>
      <c r="E174" s="2">
        <v>33.799999999999997</v>
      </c>
      <c r="F174" s="2">
        <v>182.381</v>
      </c>
      <c r="G174" s="2">
        <v>21.5</v>
      </c>
      <c r="H174" s="2">
        <f t="shared" si="4"/>
        <v>1.5720930232558139</v>
      </c>
    </row>
    <row r="175" spans="1:8" ht="15" x14ac:dyDescent="0.25">
      <c r="A175" s="15" t="s">
        <v>66</v>
      </c>
      <c r="B175" s="15" t="s">
        <v>18</v>
      </c>
      <c r="C175" s="15" t="s">
        <v>52</v>
      </c>
      <c r="D175" s="2">
        <v>208.84399999999999</v>
      </c>
      <c r="E175" s="2">
        <v>34.299999999999997</v>
      </c>
      <c r="F175" s="2">
        <v>168.322</v>
      </c>
      <c r="G175" s="2">
        <v>21.8</v>
      </c>
      <c r="H175" s="2">
        <f t="shared" si="4"/>
        <v>1.5733944954128438</v>
      </c>
    </row>
    <row r="176" spans="1:8" ht="15" x14ac:dyDescent="0.25">
      <c r="A176" s="15" t="s">
        <v>66</v>
      </c>
      <c r="B176" s="15" t="s">
        <v>19</v>
      </c>
      <c r="C176" s="15" t="s">
        <v>52</v>
      </c>
      <c r="D176" s="2">
        <v>185.98599999999999</v>
      </c>
      <c r="E176" s="2">
        <v>23</v>
      </c>
      <c r="F176" s="2">
        <v>160.40799999999999</v>
      </c>
      <c r="G176" s="2">
        <v>20.7</v>
      </c>
      <c r="H176" s="2">
        <f t="shared" si="4"/>
        <v>1.1111111111111112</v>
      </c>
    </row>
    <row r="177" spans="1:8" ht="15" x14ac:dyDescent="0.25">
      <c r="A177" s="15" t="s">
        <v>66</v>
      </c>
      <c r="B177" s="15" t="s">
        <v>19</v>
      </c>
      <c r="C177" s="15" t="s">
        <v>52</v>
      </c>
      <c r="D177" s="2">
        <v>210.726</v>
      </c>
      <c r="E177" s="2">
        <v>26.5</v>
      </c>
      <c r="F177" s="2">
        <v>162.33600000000001</v>
      </c>
      <c r="G177" s="2">
        <v>23</v>
      </c>
      <c r="H177" s="2">
        <f t="shared" si="4"/>
        <v>1.1521739130434783</v>
      </c>
    </row>
    <row r="178" spans="1:8" ht="15" x14ac:dyDescent="0.25">
      <c r="A178" s="15" t="s">
        <v>66</v>
      </c>
      <c r="B178" s="15" t="s">
        <v>20</v>
      </c>
      <c r="C178" s="15" t="s">
        <v>52</v>
      </c>
      <c r="D178" s="2">
        <v>77.278999999999996</v>
      </c>
      <c r="E178" s="2">
        <v>39.1</v>
      </c>
      <c r="F178" s="2">
        <v>125.42</v>
      </c>
      <c r="G178" s="2">
        <v>242.2</v>
      </c>
      <c r="H178" s="2">
        <f t="shared" si="4"/>
        <v>0.16143682906688689</v>
      </c>
    </row>
    <row r="179" spans="1:8" ht="15" x14ac:dyDescent="0.25">
      <c r="A179" s="15" t="s">
        <v>66</v>
      </c>
      <c r="B179" s="15" t="s">
        <v>20</v>
      </c>
      <c r="C179" s="15" t="s">
        <v>52</v>
      </c>
      <c r="D179" s="2">
        <v>115.14700000000001</v>
      </c>
      <c r="E179" s="2">
        <v>39.1</v>
      </c>
      <c r="F179" s="2">
        <v>201.51900000000001</v>
      </c>
      <c r="G179" s="2">
        <v>26</v>
      </c>
      <c r="H179" s="2">
        <f t="shared" si="4"/>
        <v>1.5038461538461538</v>
      </c>
    </row>
    <row r="180" spans="1:8" ht="15" x14ac:dyDescent="0.25">
      <c r="A180" s="15" t="s">
        <v>66</v>
      </c>
      <c r="B180" s="15" t="s">
        <v>21</v>
      </c>
      <c r="C180" s="15" t="s">
        <v>52</v>
      </c>
      <c r="D180" s="2">
        <v>192.041</v>
      </c>
      <c r="E180" s="2">
        <v>32.1</v>
      </c>
      <c r="F180" s="2">
        <v>86.847999999999999</v>
      </c>
      <c r="G180" s="2">
        <v>19.2</v>
      </c>
      <c r="H180" s="2">
        <f t="shared" si="4"/>
        <v>1.6718750000000002</v>
      </c>
    </row>
    <row r="181" spans="1:8" ht="15" x14ac:dyDescent="0.25">
      <c r="A181" s="15" t="s">
        <v>66</v>
      </c>
      <c r="B181" s="15" t="s">
        <v>21</v>
      </c>
      <c r="C181" s="15" t="s">
        <v>52</v>
      </c>
      <c r="D181" s="2">
        <v>160.023</v>
      </c>
      <c r="E181" s="2">
        <v>30.3</v>
      </c>
      <c r="F181" s="2">
        <v>100.93</v>
      </c>
      <c r="G181" s="2">
        <v>16.600000000000001</v>
      </c>
      <c r="H181" s="2">
        <f t="shared" si="4"/>
        <v>1.8253012048192769</v>
      </c>
    </row>
    <row r="182" spans="1:8" ht="15" x14ac:dyDescent="0.25">
      <c r="A182" s="15" t="s">
        <v>66</v>
      </c>
      <c r="B182" s="15" t="s">
        <v>22</v>
      </c>
      <c r="C182" s="15" t="s">
        <v>52</v>
      </c>
      <c r="D182" s="2">
        <v>106.75700000000001</v>
      </c>
      <c r="E182" s="2">
        <v>43.2</v>
      </c>
      <c r="F182" s="2">
        <v>78.072999999999993</v>
      </c>
      <c r="G182" s="2">
        <v>20.3</v>
      </c>
      <c r="H182" s="2">
        <f t="shared" si="4"/>
        <v>2.1280788177339902</v>
      </c>
    </row>
    <row r="183" spans="1:8" ht="15" x14ac:dyDescent="0.25">
      <c r="A183" s="15" t="s">
        <v>66</v>
      </c>
      <c r="B183" s="15" t="s">
        <v>22</v>
      </c>
      <c r="C183" s="15" t="s">
        <v>52</v>
      </c>
      <c r="D183" s="2">
        <v>107.23399999999999</v>
      </c>
      <c r="E183" s="2">
        <v>45.2</v>
      </c>
      <c r="F183" s="2">
        <v>85.555999999999997</v>
      </c>
      <c r="G183" s="2">
        <v>13.3</v>
      </c>
      <c r="H183" s="2">
        <f t="shared" si="4"/>
        <v>3.3984962406015038</v>
      </c>
    </row>
    <row r="184" spans="1:8" ht="15" x14ac:dyDescent="0.25">
      <c r="A184" s="15" t="s">
        <v>66</v>
      </c>
      <c r="B184" s="15" t="s">
        <v>23</v>
      </c>
      <c r="C184" s="15" t="s">
        <v>52</v>
      </c>
      <c r="D184" s="2">
        <v>147.143</v>
      </c>
      <c r="E184" s="2">
        <v>45</v>
      </c>
      <c r="F184" s="2">
        <v>147.12</v>
      </c>
      <c r="G184" s="2">
        <v>23.8</v>
      </c>
      <c r="H184" s="2">
        <f t="shared" si="4"/>
        <v>1.8907563025210083</v>
      </c>
    </row>
    <row r="185" spans="1:8" ht="15" x14ac:dyDescent="0.25">
      <c r="A185" s="15" t="s">
        <v>66</v>
      </c>
      <c r="B185" s="15" t="s">
        <v>23</v>
      </c>
      <c r="C185" s="15" t="s">
        <v>52</v>
      </c>
      <c r="D185" s="2">
        <v>178.54900000000001</v>
      </c>
      <c r="E185" s="2">
        <v>44.2</v>
      </c>
      <c r="F185" s="2">
        <v>150.79400000000001</v>
      </c>
      <c r="G185" s="2">
        <v>23.6</v>
      </c>
      <c r="H185" s="2">
        <f t="shared" si="4"/>
        <v>1.8728813559322035</v>
      </c>
    </row>
    <row r="186" spans="1:8" ht="15" x14ac:dyDescent="0.25">
      <c r="A186" s="15" t="s">
        <v>66</v>
      </c>
      <c r="B186" s="15" t="s">
        <v>24</v>
      </c>
      <c r="C186" s="15" t="s">
        <v>52</v>
      </c>
      <c r="D186" s="2">
        <v>143.99100000000001</v>
      </c>
      <c r="E186" s="2">
        <v>34.200000000000003</v>
      </c>
      <c r="F186" s="2">
        <v>101.723</v>
      </c>
      <c r="G186" s="2">
        <v>11</v>
      </c>
      <c r="H186" s="2">
        <f t="shared" si="4"/>
        <v>3.1090909090909093</v>
      </c>
    </row>
    <row r="187" spans="1:8" ht="15" x14ac:dyDescent="0.25">
      <c r="A187" s="15" t="s">
        <v>66</v>
      </c>
      <c r="B187" s="15" t="s">
        <v>24</v>
      </c>
      <c r="C187" s="15" t="s">
        <v>52</v>
      </c>
      <c r="D187" s="2">
        <v>152.834</v>
      </c>
      <c r="E187" s="2">
        <v>35.6</v>
      </c>
      <c r="F187" s="2">
        <v>74.558000000000007</v>
      </c>
      <c r="G187" s="2">
        <v>9.4</v>
      </c>
      <c r="H187" s="2">
        <f t="shared" si="4"/>
        <v>3.7872340425531914</v>
      </c>
    </row>
    <row r="188" spans="1:8" ht="15" x14ac:dyDescent="0.25">
      <c r="A188" s="15" t="s">
        <v>66</v>
      </c>
      <c r="B188" s="15" t="s">
        <v>25</v>
      </c>
      <c r="C188" s="15" t="s">
        <v>52</v>
      </c>
      <c r="D188" s="2">
        <v>137.46</v>
      </c>
      <c r="E188" s="2">
        <v>23.4</v>
      </c>
      <c r="F188" s="2">
        <v>137.46</v>
      </c>
      <c r="G188" s="2">
        <v>10.5</v>
      </c>
      <c r="H188" s="2">
        <f t="shared" si="4"/>
        <v>2.2285714285714286</v>
      </c>
    </row>
    <row r="189" spans="1:8" ht="15" x14ac:dyDescent="0.25">
      <c r="A189" s="15" t="s">
        <v>66</v>
      </c>
      <c r="B189" s="15" t="s">
        <v>25</v>
      </c>
      <c r="C189" s="15" t="s">
        <v>52</v>
      </c>
      <c r="D189" s="2">
        <v>156.417</v>
      </c>
      <c r="E189" s="2">
        <v>22</v>
      </c>
      <c r="F189" s="2">
        <v>130.20400000000001</v>
      </c>
      <c r="G189" s="2">
        <v>9</v>
      </c>
      <c r="H189" s="2">
        <f t="shared" si="4"/>
        <v>2.4444444444444446</v>
      </c>
    </row>
    <row r="190" spans="1:8" ht="15" x14ac:dyDescent="0.25">
      <c r="A190" s="15" t="s">
        <v>66</v>
      </c>
      <c r="B190" s="15" t="s">
        <v>26</v>
      </c>
      <c r="C190" s="15" t="s">
        <v>52</v>
      </c>
      <c r="D190" s="15">
        <v>214.01400000000001</v>
      </c>
      <c r="E190" s="2">
        <v>23.2</v>
      </c>
      <c r="F190" s="15">
        <v>108.48099999999999</v>
      </c>
      <c r="G190" s="2">
        <v>11.8</v>
      </c>
      <c r="H190" s="2">
        <f t="shared" si="4"/>
        <v>1.9661016949152541</v>
      </c>
    </row>
    <row r="191" spans="1:8" ht="15" x14ac:dyDescent="0.25">
      <c r="A191" s="15" t="s">
        <v>66</v>
      </c>
      <c r="B191" s="15" t="s">
        <v>26</v>
      </c>
      <c r="C191" s="15" t="s">
        <v>52</v>
      </c>
      <c r="D191" s="15">
        <v>230.43100000000001</v>
      </c>
      <c r="E191" s="2">
        <v>22.2</v>
      </c>
      <c r="F191" s="15">
        <v>135.55600000000001</v>
      </c>
      <c r="G191" s="2">
        <v>11.4</v>
      </c>
      <c r="H191" s="2">
        <f t="shared" si="4"/>
        <v>1.9473684210526314</v>
      </c>
    </row>
    <row r="192" spans="1:8" ht="15" x14ac:dyDescent="0.25">
      <c r="A192" s="15" t="s">
        <v>66</v>
      </c>
      <c r="B192" s="15" t="s">
        <v>27</v>
      </c>
      <c r="C192" s="15" t="s">
        <v>52</v>
      </c>
      <c r="D192" s="15">
        <v>175.05699999999999</v>
      </c>
      <c r="E192" s="2">
        <v>27.7</v>
      </c>
      <c r="F192" s="15">
        <v>144.26300000000001</v>
      </c>
      <c r="G192" s="2">
        <v>7.5</v>
      </c>
      <c r="H192" s="2">
        <f t="shared" si="4"/>
        <v>3.6933333333333334</v>
      </c>
    </row>
    <row r="193" spans="1:8" ht="15" x14ac:dyDescent="0.25">
      <c r="A193" s="15" t="s">
        <v>66</v>
      </c>
      <c r="B193" s="15" t="s">
        <v>27</v>
      </c>
      <c r="C193" s="15" t="s">
        <v>52</v>
      </c>
      <c r="D193" s="15">
        <v>164.08199999999999</v>
      </c>
      <c r="E193" s="15">
        <v>25.8</v>
      </c>
      <c r="F193" s="15">
        <v>131.51900000000001</v>
      </c>
      <c r="G193" s="15">
        <v>9.5</v>
      </c>
      <c r="H193" s="2">
        <f t="shared" si="4"/>
        <v>2.7157894736842105</v>
      </c>
    </row>
    <row r="194" spans="1:8" ht="15" x14ac:dyDescent="0.25">
      <c r="A194" s="15" t="s">
        <v>66</v>
      </c>
      <c r="B194" s="15" t="s">
        <v>28</v>
      </c>
      <c r="C194" s="15" t="s">
        <v>52</v>
      </c>
      <c r="D194" s="15">
        <v>240.59</v>
      </c>
      <c r="E194" s="15">
        <v>26.9</v>
      </c>
      <c r="F194" s="15">
        <v>90.658000000000001</v>
      </c>
      <c r="G194" s="15">
        <v>16.600000000000001</v>
      </c>
      <c r="H194" s="2">
        <f t="shared" si="4"/>
        <v>1.6204819277108431</v>
      </c>
    </row>
    <row r="195" spans="1:8" ht="15" x14ac:dyDescent="0.25">
      <c r="A195" s="15" t="s">
        <v>66</v>
      </c>
      <c r="B195" s="15" t="s">
        <v>28</v>
      </c>
      <c r="C195" s="15" t="s">
        <v>52</v>
      </c>
      <c r="D195" s="15">
        <v>195.32900000000001</v>
      </c>
      <c r="E195" s="15">
        <v>38</v>
      </c>
      <c r="F195" s="15">
        <v>107.71</v>
      </c>
      <c r="G195" s="15">
        <v>11.5</v>
      </c>
      <c r="H195" s="2">
        <f t="shared" si="4"/>
        <v>3.3043478260869565</v>
      </c>
    </row>
    <row r="196" spans="1:8" ht="15" x14ac:dyDescent="0.25">
      <c r="A196" s="15" t="s">
        <v>66</v>
      </c>
      <c r="B196" s="15" t="s">
        <v>29</v>
      </c>
      <c r="C196" s="15" t="s">
        <v>52</v>
      </c>
      <c r="D196" s="15">
        <v>185.69200000000001</v>
      </c>
      <c r="E196" s="15">
        <v>39.4</v>
      </c>
      <c r="F196" s="15">
        <v>96.236000000000004</v>
      </c>
      <c r="G196" s="15">
        <v>22.5</v>
      </c>
      <c r="H196" s="2">
        <f t="shared" si="4"/>
        <v>1.7511111111111111</v>
      </c>
    </row>
    <row r="197" spans="1:8" ht="15" x14ac:dyDescent="0.25">
      <c r="A197" s="15" t="s">
        <v>66</v>
      </c>
      <c r="B197" s="15" t="s">
        <v>29</v>
      </c>
      <c r="C197" s="15" t="s">
        <v>52</v>
      </c>
      <c r="D197" s="15">
        <v>151.61000000000001</v>
      </c>
      <c r="E197" s="15">
        <v>41.6</v>
      </c>
      <c r="F197" s="15">
        <v>97.12</v>
      </c>
      <c r="G197" s="15">
        <v>23.6</v>
      </c>
      <c r="H197" s="2">
        <f t="shared" si="4"/>
        <v>1.7627118644067796</v>
      </c>
    </row>
    <row r="198" spans="1:8" ht="15" x14ac:dyDescent="0.25">
      <c r="A198" s="15" t="s">
        <v>66</v>
      </c>
      <c r="B198" s="15" t="s">
        <v>15</v>
      </c>
      <c r="C198" s="15" t="s">
        <v>61</v>
      </c>
      <c r="D198" s="2">
        <v>161.49700000000001</v>
      </c>
      <c r="E198" s="2">
        <v>32.9</v>
      </c>
      <c r="F198" s="2">
        <v>97.551000000000002</v>
      </c>
      <c r="G198" s="2">
        <v>36</v>
      </c>
      <c r="H198" s="2">
        <f t="shared" si="4"/>
        <v>0.91388888888888886</v>
      </c>
    </row>
    <row r="199" spans="1:8" ht="15" x14ac:dyDescent="0.25">
      <c r="A199" s="15" t="s">
        <v>66</v>
      </c>
      <c r="B199" s="15" t="s">
        <v>15</v>
      </c>
      <c r="C199" s="15" t="s">
        <v>61</v>
      </c>
      <c r="D199" s="2">
        <v>149.45599999999999</v>
      </c>
      <c r="E199" s="2">
        <v>31.7</v>
      </c>
      <c r="F199" s="2">
        <v>132.041</v>
      </c>
      <c r="G199" s="2">
        <v>32</v>
      </c>
      <c r="H199" s="2">
        <f t="shared" si="4"/>
        <v>0.99062499999999998</v>
      </c>
    </row>
    <row r="200" spans="1:8" ht="15" x14ac:dyDescent="0.25">
      <c r="A200" s="15" t="s">
        <v>66</v>
      </c>
      <c r="B200" s="15" t="s">
        <v>17</v>
      </c>
      <c r="C200" s="15" t="s">
        <v>61</v>
      </c>
      <c r="D200" s="2">
        <v>183.87799999999999</v>
      </c>
      <c r="E200" s="2">
        <v>43.9</v>
      </c>
      <c r="F200" s="2">
        <v>147.959</v>
      </c>
      <c r="G200" s="2">
        <v>33.9</v>
      </c>
      <c r="H200" s="2">
        <f t="shared" si="4"/>
        <v>1.2949852507374631</v>
      </c>
    </row>
    <row r="201" spans="1:8" ht="15" x14ac:dyDescent="0.25">
      <c r="A201" s="15" t="s">
        <v>66</v>
      </c>
      <c r="B201" s="15" t="s">
        <v>17</v>
      </c>
      <c r="C201" s="15" t="s">
        <v>61</v>
      </c>
      <c r="D201" s="2">
        <v>174.989</v>
      </c>
      <c r="E201" s="2">
        <v>40.4</v>
      </c>
      <c r="F201" s="2">
        <v>151.202</v>
      </c>
      <c r="G201" s="2">
        <v>31.9</v>
      </c>
      <c r="H201" s="2">
        <f t="shared" si="4"/>
        <v>1.2664576802507836</v>
      </c>
    </row>
    <row r="202" spans="1:8" ht="15" x14ac:dyDescent="0.25">
      <c r="A202" s="15" t="s">
        <v>66</v>
      </c>
      <c r="B202" s="15" t="s">
        <v>18</v>
      </c>
      <c r="C202" s="15" t="s">
        <v>61</v>
      </c>
      <c r="D202" s="2">
        <v>177.82300000000001</v>
      </c>
      <c r="E202" s="2">
        <v>31.8</v>
      </c>
      <c r="F202" s="2">
        <v>146.16800000000001</v>
      </c>
      <c r="G202" s="2">
        <v>22.7</v>
      </c>
      <c r="H202" s="2">
        <f t="shared" si="4"/>
        <v>1.4008810572687225</v>
      </c>
    </row>
    <row r="203" spans="1:8" ht="15" x14ac:dyDescent="0.25">
      <c r="A203" s="15" t="s">
        <v>66</v>
      </c>
      <c r="B203" s="15" t="s">
        <v>18</v>
      </c>
      <c r="C203" s="15" t="s">
        <v>61</v>
      </c>
      <c r="D203" s="2">
        <v>197.279</v>
      </c>
      <c r="E203" s="2">
        <v>31.9</v>
      </c>
      <c r="F203" s="2">
        <v>176.46299999999999</v>
      </c>
      <c r="G203" s="2">
        <v>20.6</v>
      </c>
      <c r="H203" s="2">
        <f t="shared" si="4"/>
        <v>1.5485436893203881</v>
      </c>
    </row>
    <row r="204" spans="1:8" ht="15" x14ac:dyDescent="0.25">
      <c r="A204" s="15" t="s">
        <v>66</v>
      </c>
      <c r="B204" s="15" t="s">
        <v>19</v>
      </c>
      <c r="C204" s="15" t="s">
        <v>61</v>
      </c>
      <c r="D204" s="2">
        <v>224.376</v>
      </c>
      <c r="E204" s="2">
        <v>31.2</v>
      </c>
      <c r="F204" s="2">
        <v>210.40799999999999</v>
      </c>
      <c r="G204" s="2">
        <v>23.2</v>
      </c>
      <c r="H204" s="2">
        <f t="shared" si="4"/>
        <v>1.3448275862068966</v>
      </c>
    </row>
    <row r="205" spans="1:8" ht="15" x14ac:dyDescent="0.25">
      <c r="A205" s="15" t="s">
        <v>66</v>
      </c>
      <c r="B205" s="15" t="s">
        <v>19</v>
      </c>
      <c r="C205" s="15" t="s">
        <v>61</v>
      </c>
      <c r="D205" s="2">
        <v>141.15600000000001</v>
      </c>
      <c r="E205" s="2">
        <v>31.2</v>
      </c>
      <c r="F205" s="2">
        <v>171.40600000000001</v>
      </c>
      <c r="G205" s="2">
        <v>24</v>
      </c>
      <c r="H205" s="2">
        <f t="shared" si="4"/>
        <v>1.3</v>
      </c>
    </row>
    <row r="206" spans="1:8" ht="15" x14ac:dyDescent="0.25">
      <c r="A206" s="15" t="s">
        <v>66</v>
      </c>
      <c r="B206" s="15" t="s">
        <v>20</v>
      </c>
      <c r="C206" s="15" t="s">
        <v>61</v>
      </c>
      <c r="D206" s="2">
        <v>89.796000000000006</v>
      </c>
      <c r="E206" s="2">
        <v>29.6</v>
      </c>
      <c r="F206" s="2">
        <v>131.24700000000001</v>
      </c>
      <c r="G206" s="2">
        <v>25.4</v>
      </c>
      <c r="H206" s="2">
        <f t="shared" si="4"/>
        <v>1.1653543307086616</v>
      </c>
    </row>
    <row r="207" spans="1:8" ht="15" x14ac:dyDescent="0.25">
      <c r="A207" s="15" t="s">
        <v>66</v>
      </c>
      <c r="B207" s="15" t="s">
        <v>20</v>
      </c>
      <c r="C207" s="15" t="s">
        <v>61</v>
      </c>
      <c r="D207" s="2">
        <v>100.136</v>
      </c>
      <c r="E207" s="2">
        <v>30.5</v>
      </c>
      <c r="F207" s="2">
        <v>163.12899999999999</v>
      </c>
      <c r="G207" s="2">
        <v>24.1</v>
      </c>
      <c r="H207" s="2">
        <f t="shared" si="4"/>
        <v>1.2655601659751037</v>
      </c>
    </row>
    <row r="208" spans="1:8" ht="15" x14ac:dyDescent="0.25">
      <c r="A208" s="15" t="s">
        <v>66</v>
      </c>
      <c r="B208" s="15" t="s">
        <v>21</v>
      </c>
      <c r="C208" s="15" t="s">
        <v>61</v>
      </c>
      <c r="D208" s="2">
        <v>160.52199999999999</v>
      </c>
      <c r="E208" s="2">
        <v>29.1</v>
      </c>
      <c r="F208" s="2">
        <v>93.718999999999994</v>
      </c>
      <c r="G208" s="2">
        <v>18.899999999999999</v>
      </c>
      <c r="H208" s="2">
        <f t="shared" si="4"/>
        <v>1.5396825396825398</v>
      </c>
    </row>
    <row r="209" spans="1:8" ht="15" x14ac:dyDescent="0.25">
      <c r="A209" s="15" t="s">
        <v>66</v>
      </c>
      <c r="B209" s="15" t="s">
        <v>21</v>
      </c>
      <c r="C209" s="15" t="s">
        <v>61</v>
      </c>
      <c r="D209" s="2">
        <v>182.58500000000001</v>
      </c>
      <c r="E209" s="2">
        <v>27.9</v>
      </c>
      <c r="F209" s="2">
        <v>98.186000000000007</v>
      </c>
      <c r="G209" s="2">
        <v>20.100000000000001</v>
      </c>
      <c r="H209" s="2">
        <f t="shared" si="4"/>
        <v>1.3880597014925371</v>
      </c>
    </row>
    <row r="210" spans="1:8" ht="15" x14ac:dyDescent="0.25">
      <c r="A210" s="15" t="s">
        <v>66</v>
      </c>
      <c r="B210" s="15" t="s">
        <v>22</v>
      </c>
      <c r="C210" s="15" t="s">
        <v>61</v>
      </c>
      <c r="D210" s="2">
        <v>100.408</v>
      </c>
      <c r="E210" s="2">
        <v>36.700000000000003</v>
      </c>
      <c r="F210" s="2">
        <v>108.73</v>
      </c>
      <c r="G210" s="2">
        <v>21.5</v>
      </c>
      <c r="H210" s="2">
        <f t="shared" si="4"/>
        <v>1.7069767441860466</v>
      </c>
    </row>
    <row r="211" spans="1:8" ht="15" x14ac:dyDescent="0.25">
      <c r="A211" s="15" t="s">
        <v>66</v>
      </c>
      <c r="B211" s="15" t="s">
        <v>22</v>
      </c>
      <c r="C211" s="15" t="s">
        <v>61</v>
      </c>
      <c r="D211" s="2">
        <v>139.56899999999999</v>
      </c>
      <c r="E211" s="2">
        <v>35.5</v>
      </c>
      <c r="F211" s="2">
        <v>90.522000000000006</v>
      </c>
      <c r="G211" s="2">
        <v>16.899999999999999</v>
      </c>
      <c r="H211" s="2">
        <f t="shared" si="4"/>
        <v>2.1005917159763317</v>
      </c>
    </row>
    <row r="212" spans="1:8" ht="15" x14ac:dyDescent="0.25">
      <c r="A212" s="15" t="s">
        <v>66</v>
      </c>
      <c r="B212" s="15" t="s">
        <v>23</v>
      </c>
      <c r="C212" s="15" t="s">
        <v>61</v>
      </c>
      <c r="D212" s="2">
        <v>220.816</v>
      </c>
      <c r="E212" s="2">
        <v>40.5</v>
      </c>
      <c r="F212" s="2">
        <v>180.99799999999999</v>
      </c>
      <c r="G212" s="2">
        <v>25.2</v>
      </c>
      <c r="H212" s="2">
        <f t="shared" si="4"/>
        <v>1.6071428571428572</v>
      </c>
    </row>
    <row r="213" spans="1:8" ht="15" x14ac:dyDescent="0.25">
      <c r="A213" s="15" t="s">
        <v>66</v>
      </c>
      <c r="B213" s="15" t="s">
        <v>23</v>
      </c>
      <c r="C213" s="15" t="s">
        <v>61</v>
      </c>
      <c r="D213" s="2">
        <v>210.45400000000001</v>
      </c>
      <c r="E213" s="2">
        <v>36.9</v>
      </c>
      <c r="F213" s="2">
        <v>160.227</v>
      </c>
      <c r="G213" s="2">
        <v>21.9</v>
      </c>
      <c r="H213" s="2">
        <f t="shared" si="4"/>
        <v>1.6849315068493151</v>
      </c>
    </row>
    <row r="214" spans="1:8" ht="15" x14ac:dyDescent="0.25">
      <c r="A214" s="15" t="s">
        <v>66</v>
      </c>
      <c r="B214" s="15" t="s">
        <v>24</v>
      </c>
      <c r="C214" s="15" t="s">
        <v>61</v>
      </c>
      <c r="D214" s="2">
        <v>131.791</v>
      </c>
      <c r="E214" s="2">
        <v>30.8</v>
      </c>
      <c r="F214" s="2">
        <v>97.959000000000003</v>
      </c>
      <c r="G214" s="2">
        <v>17.7</v>
      </c>
      <c r="H214" s="2">
        <f t="shared" si="4"/>
        <v>1.7401129943502827</v>
      </c>
    </row>
    <row r="215" spans="1:8" ht="15" x14ac:dyDescent="0.25">
      <c r="A215" s="15" t="s">
        <v>66</v>
      </c>
      <c r="B215" s="15" t="s">
        <v>24</v>
      </c>
      <c r="C215" s="15" t="s">
        <v>61</v>
      </c>
      <c r="D215" s="2">
        <v>174.649</v>
      </c>
      <c r="E215" s="2">
        <v>31.8</v>
      </c>
      <c r="F215" s="2">
        <v>76.734999999999999</v>
      </c>
      <c r="G215" s="2">
        <v>12.8</v>
      </c>
      <c r="H215" s="2">
        <f t="shared" si="4"/>
        <v>2.484375</v>
      </c>
    </row>
    <row r="216" spans="1:8" ht="15" x14ac:dyDescent="0.25">
      <c r="A216" s="15" t="s">
        <v>66</v>
      </c>
      <c r="B216" s="15" t="s">
        <v>25</v>
      </c>
      <c r="C216" s="15" t="s">
        <v>61</v>
      </c>
      <c r="D216" s="2">
        <v>153.42400000000001</v>
      </c>
      <c r="E216" s="2">
        <v>17.600000000000001</v>
      </c>
      <c r="F216" s="2">
        <v>169.977</v>
      </c>
      <c r="G216" s="2">
        <v>13.5</v>
      </c>
      <c r="H216" s="2">
        <f t="shared" si="4"/>
        <v>1.3037037037037038</v>
      </c>
    </row>
    <row r="217" spans="1:8" ht="15" x14ac:dyDescent="0.25">
      <c r="A217" s="15" t="s">
        <v>66</v>
      </c>
      <c r="B217" s="15" t="s">
        <v>25</v>
      </c>
      <c r="C217" s="15" t="s">
        <v>61</v>
      </c>
      <c r="D217" s="2">
        <v>134.69399999999999</v>
      </c>
      <c r="E217" s="2">
        <v>18.7</v>
      </c>
      <c r="F217" s="2">
        <v>151.38300000000001</v>
      </c>
      <c r="G217" s="2">
        <v>15.8</v>
      </c>
      <c r="H217" s="2">
        <f t="shared" si="4"/>
        <v>1.1835443037974682</v>
      </c>
    </row>
    <row r="218" spans="1:8" ht="15" x14ac:dyDescent="0.25">
      <c r="A218" s="15" t="s">
        <v>66</v>
      </c>
      <c r="B218" s="15" t="s">
        <v>26</v>
      </c>
      <c r="C218" s="15" t="s">
        <v>61</v>
      </c>
      <c r="D218" s="15">
        <v>166.44</v>
      </c>
      <c r="E218" s="2">
        <v>19.7</v>
      </c>
      <c r="F218" s="15">
        <v>120.544</v>
      </c>
      <c r="G218" s="2">
        <v>14.9</v>
      </c>
      <c r="H218" s="2">
        <f t="shared" si="4"/>
        <v>1.3221476510067114</v>
      </c>
    </row>
    <row r="219" spans="1:8" ht="15" x14ac:dyDescent="0.25">
      <c r="A219" s="15" t="s">
        <v>66</v>
      </c>
      <c r="B219" s="15" t="s">
        <v>26</v>
      </c>
      <c r="C219" s="15" t="s">
        <v>61</v>
      </c>
      <c r="D219" s="15">
        <v>176.417</v>
      </c>
      <c r="E219" s="2">
        <v>21</v>
      </c>
      <c r="F219" s="15">
        <v>119.90900000000001</v>
      </c>
      <c r="G219" s="2">
        <v>14.9</v>
      </c>
      <c r="H219" s="2">
        <f t="shared" si="4"/>
        <v>1.4093959731543624</v>
      </c>
    </row>
    <row r="220" spans="1:8" ht="15" x14ac:dyDescent="0.25">
      <c r="A220" s="15" t="s">
        <v>66</v>
      </c>
      <c r="B220" s="15" t="s">
        <v>27</v>
      </c>
      <c r="C220" s="15" t="s">
        <v>61</v>
      </c>
      <c r="D220" s="15">
        <v>178.685</v>
      </c>
      <c r="E220" s="2">
        <v>14.3</v>
      </c>
      <c r="F220" s="15">
        <v>128.209</v>
      </c>
      <c r="G220" s="2">
        <v>7.9</v>
      </c>
      <c r="H220" s="2">
        <f t="shared" si="4"/>
        <v>1.8101265822784811</v>
      </c>
    </row>
    <row r="221" spans="1:8" ht="15" x14ac:dyDescent="0.25">
      <c r="A221" s="15" t="s">
        <v>66</v>
      </c>
      <c r="B221" s="15" t="s">
        <v>27</v>
      </c>
      <c r="C221" s="15" t="s">
        <v>61</v>
      </c>
      <c r="D221" s="15">
        <v>171.791</v>
      </c>
      <c r="E221" s="15">
        <v>17.7</v>
      </c>
      <c r="F221" s="15">
        <v>149.02500000000001</v>
      </c>
      <c r="G221" s="15">
        <v>9.8000000000000007</v>
      </c>
      <c r="H221" s="2">
        <f t="shared" si="4"/>
        <v>1.8061224489795917</v>
      </c>
    </row>
    <row r="222" spans="1:8" ht="15" x14ac:dyDescent="0.25">
      <c r="A222" s="15" t="s">
        <v>66</v>
      </c>
      <c r="B222" s="15" t="s">
        <v>28</v>
      </c>
      <c r="C222" s="15" t="s">
        <v>61</v>
      </c>
      <c r="D222" s="15">
        <v>191.70099999999999</v>
      </c>
      <c r="E222" s="15">
        <v>18.7</v>
      </c>
      <c r="F222" s="15">
        <v>134.01400000000001</v>
      </c>
      <c r="G222" s="15">
        <v>15.1</v>
      </c>
      <c r="H222" s="2">
        <f t="shared" si="4"/>
        <v>1.23841059602649</v>
      </c>
    </row>
    <row r="223" spans="1:8" ht="15" x14ac:dyDescent="0.25">
      <c r="A223" s="15" t="s">
        <v>66</v>
      </c>
      <c r="B223" s="15" t="s">
        <v>28</v>
      </c>
      <c r="C223" s="15" t="s">
        <v>61</v>
      </c>
      <c r="D223" s="15">
        <v>151.429</v>
      </c>
      <c r="E223" s="15">
        <v>36.4</v>
      </c>
      <c r="F223" s="15">
        <v>128.38999999999999</v>
      </c>
      <c r="G223" s="15">
        <v>15.7</v>
      </c>
      <c r="H223" s="2">
        <f t="shared" si="4"/>
        <v>2.3184713375796178</v>
      </c>
    </row>
    <row r="224" spans="1:8" ht="15" x14ac:dyDescent="0.25">
      <c r="A224" s="15" t="s">
        <v>66</v>
      </c>
      <c r="B224" s="15" t="s">
        <v>29</v>
      </c>
      <c r="C224" s="15" t="s">
        <v>61</v>
      </c>
      <c r="D224" s="15">
        <v>151.58699999999999</v>
      </c>
      <c r="E224" s="15">
        <v>41.4</v>
      </c>
      <c r="F224" s="15">
        <v>108.095</v>
      </c>
      <c r="G224" s="15">
        <v>19.8</v>
      </c>
      <c r="H224" s="2">
        <f t="shared" si="4"/>
        <v>2.0909090909090908</v>
      </c>
    </row>
    <row r="225" spans="1:8" ht="15" x14ac:dyDescent="0.25">
      <c r="A225" s="15" t="s">
        <v>66</v>
      </c>
      <c r="B225" s="15" t="s">
        <v>29</v>
      </c>
      <c r="C225" s="15" t="s">
        <v>61</v>
      </c>
      <c r="D225" s="15">
        <v>143.12899999999999</v>
      </c>
      <c r="E225" s="15">
        <v>42.8</v>
      </c>
      <c r="F225" s="15">
        <v>110</v>
      </c>
      <c r="G225" s="15">
        <v>22.5</v>
      </c>
      <c r="H225" s="2">
        <f t="shared" si="4"/>
        <v>1.902222222222222</v>
      </c>
    </row>
    <row r="226" spans="1:8" ht="15" x14ac:dyDescent="0.25">
      <c r="A226" s="15" t="s">
        <v>66</v>
      </c>
      <c r="B226" s="15" t="s">
        <v>15</v>
      </c>
      <c r="C226" s="15" t="s">
        <v>62</v>
      </c>
      <c r="D226" s="2">
        <v>112.608</v>
      </c>
      <c r="E226" s="2">
        <v>61.9</v>
      </c>
      <c r="F226" s="2">
        <v>149.45599999999999</v>
      </c>
      <c r="G226" s="2">
        <v>32.200000000000003</v>
      </c>
      <c r="H226" s="20">
        <f>E226/G226</f>
        <v>1.9223602484472047</v>
      </c>
    </row>
    <row r="227" spans="1:8" ht="15" x14ac:dyDescent="0.25">
      <c r="A227" s="15" t="s">
        <v>66</v>
      </c>
      <c r="B227" s="15" t="s">
        <v>15</v>
      </c>
      <c r="C227" s="15" t="s">
        <v>62</v>
      </c>
      <c r="D227" s="2">
        <v>140.20400000000001</v>
      </c>
      <c r="E227" s="2">
        <v>72.599999999999994</v>
      </c>
      <c r="F227" s="2">
        <v>174.15</v>
      </c>
      <c r="G227" s="2">
        <v>34.5</v>
      </c>
      <c r="H227" s="20">
        <f>E227/G227</f>
        <v>2.1043478260869564</v>
      </c>
    </row>
    <row r="228" spans="1:8" ht="15" x14ac:dyDescent="0.25">
      <c r="A228" s="15" t="s">
        <v>66</v>
      </c>
      <c r="B228" s="15" t="s">
        <v>17</v>
      </c>
      <c r="C228" s="15" t="s">
        <v>62</v>
      </c>
      <c r="D228" s="2">
        <v>200.31700000000001</v>
      </c>
      <c r="E228" s="2">
        <v>50.7</v>
      </c>
      <c r="F228" s="2">
        <v>161.79599999999999</v>
      </c>
      <c r="G228" s="2">
        <v>32.5</v>
      </c>
      <c r="H228" s="20">
        <f>E228/G228</f>
        <v>1.56</v>
      </c>
    </row>
    <row r="229" spans="1:8" ht="15" x14ac:dyDescent="0.25">
      <c r="A229" s="15" t="s">
        <v>66</v>
      </c>
      <c r="B229" s="15" t="s">
        <v>17</v>
      </c>
      <c r="C229" s="15" t="s">
        <v>62</v>
      </c>
      <c r="D229" s="2">
        <v>193.01599999999999</v>
      </c>
      <c r="E229" s="2">
        <v>52.3</v>
      </c>
      <c r="F229" s="2">
        <v>190.20400000000001</v>
      </c>
      <c r="H229" s="20"/>
    </row>
    <row r="230" spans="1:8" ht="15" x14ac:dyDescent="0.25">
      <c r="A230" s="15" t="s">
        <v>66</v>
      </c>
      <c r="B230" s="15" t="s">
        <v>18</v>
      </c>
      <c r="C230" s="15" t="s">
        <v>62</v>
      </c>
      <c r="D230" s="2">
        <v>87.936999999999998</v>
      </c>
      <c r="E230" s="2">
        <v>44.1</v>
      </c>
      <c r="F230" s="2">
        <v>236.28100000000001</v>
      </c>
      <c r="G230" s="2">
        <v>21.2</v>
      </c>
      <c r="H230" s="20">
        <f t="shared" ref="H230:H238" si="5">E230/G230</f>
        <v>2.0801886792452833</v>
      </c>
    </row>
    <row r="231" spans="1:8" ht="15" x14ac:dyDescent="0.25">
      <c r="A231" s="15" t="s">
        <v>66</v>
      </c>
      <c r="B231" s="15" t="s">
        <v>18</v>
      </c>
      <c r="C231" s="15" t="s">
        <v>62</v>
      </c>
      <c r="D231" s="2">
        <v>79.228999999999999</v>
      </c>
      <c r="E231" s="2">
        <v>41.5</v>
      </c>
      <c r="F231" s="2">
        <v>189.00200000000001</v>
      </c>
      <c r="G231" s="2">
        <v>22.3</v>
      </c>
      <c r="H231" s="20">
        <f t="shared" si="5"/>
        <v>1.8609865470852018</v>
      </c>
    </row>
    <row r="232" spans="1:8" ht="15" x14ac:dyDescent="0.25">
      <c r="A232" s="15" t="s">
        <v>66</v>
      </c>
      <c r="B232" s="15" t="s">
        <v>19</v>
      </c>
      <c r="C232" s="15" t="s">
        <v>62</v>
      </c>
      <c r="D232" s="2">
        <v>138.41300000000001</v>
      </c>
      <c r="E232" s="2">
        <v>46.8</v>
      </c>
      <c r="F232" s="2">
        <v>201.678</v>
      </c>
      <c r="G232" s="2">
        <v>23.2</v>
      </c>
      <c r="H232" s="20">
        <f t="shared" si="5"/>
        <v>2.0172413793103448</v>
      </c>
    </row>
    <row r="233" spans="1:8" ht="15" x14ac:dyDescent="0.25">
      <c r="A233" s="15" t="s">
        <v>66</v>
      </c>
      <c r="B233" s="15" t="s">
        <v>19</v>
      </c>
      <c r="C233" s="15" t="s">
        <v>62</v>
      </c>
      <c r="D233" s="2">
        <v>137.029</v>
      </c>
      <c r="E233" s="2">
        <v>44.3</v>
      </c>
      <c r="F233" s="2">
        <v>214.46700000000001</v>
      </c>
      <c r="G233" s="2">
        <v>22.5</v>
      </c>
      <c r="H233" s="20">
        <f t="shared" si="5"/>
        <v>1.9688888888888887</v>
      </c>
    </row>
    <row r="234" spans="1:8" ht="15" x14ac:dyDescent="0.25">
      <c r="A234" s="15" t="s">
        <v>66</v>
      </c>
      <c r="B234" s="15" t="s">
        <v>20</v>
      </c>
      <c r="C234" s="15" t="s">
        <v>62</v>
      </c>
      <c r="D234" s="2">
        <v>95.918000000000006</v>
      </c>
      <c r="E234" s="2">
        <v>46.5</v>
      </c>
      <c r="F234" s="2">
        <v>200.65799999999999</v>
      </c>
      <c r="G234" s="2">
        <v>28</v>
      </c>
      <c r="H234" s="20">
        <f t="shared" si="5"/>
        <v>1.6607142857142858</v>
      </c>
    </row>
    <row r="235" spans="1:8" ht="15" x14ac:dyDescent="0.25">
      <c r="A235" s="15" t="s">
        <v>66</v>
      </c>
      <c r="B235" s="15" t="s">
        <v>20</v>
      </c>
      <c r="C235" s="15" t="s">
        <v>62</v>
      </c>
      <c r="D235" s="2">
        <v>100.136</v>
      </c>
      <c r="E235" s="2">
        <v>41.2</v>
      </c>
      <c r="F235" s="2">
        <v>213.197</v>
      </c>
      <c r="G235" s="2">
        <v>26</v>
      </c>
      <c r="H235" s="20">
        <f t="shared" si="5"/>
        <v>1.5846153846153848</v>
      </c>
    </row>
    <row r="236" spans="1:8" ht="15" x14ac:dyDescent="0.25">
      <c r="A236" s="15" t="s">
        <v>66</v>
      </c>
      <c r="B236" s="15" t="s">
        <v>21</v>
      </c>
      <c r="C236" s="15" t="s">
        <v>62</v>
      </c>
      <c r="D236" s="2">
        <v>143.85499999999999</v>
      </c>
      <c r="E236" s="2">
        <v>39.6</v>
      </c>
      <c r="F236" s="2">
        <v>105.986</v>
      </c>
      <c r="G236" s="2">
        <v>16.2</v>
      </c>
      <c r="H236" s="20">
        <f t="shared" si="5"/>
        <v>2.4444444444444446</v>
      </c>
    </row>
    <row r="237" spans="1:8" ht="15" x14ac:dyDescent="0.25">
      <c r="A237" s="15" t="s">
        <v>66</v>
      </c>
      <c r="B237" s="15" t="s">
        <v>21</v>
      </c>
      <c r="C237" s="15" t="s">
        <v>62</v>
      </c>
      <c r="D237" s="2">
        <v>140.99799999999999</v>
      </c>
      <c r="E237" s="2">
        <v>39.299999999999997</v>
      </c>
      <c r="F237" s="2">
        <v>99.751000000000005</v>
      </c>
      <c r="G237" s="2">
        <v>21.5</v>
      </c>
      <c r="H237" s="20">
        <f t="shared" si="5"/>
        <v>1.827906976744186</v>
      </c>
    </row>
    <row r="238" spans="1:8" ht="15" x14ac:dyDescent="0.25">
      <c r="A238" s="15" t="s">
        <v>66</v>
      </c>
      <c r="B238" s="15" t="s">
        <v>22</v>
      </c>
      <c r="C238" s="15" t="s">
        <v>62</v>
      </c>
      <c r="D238" s="2">
        <v>76.144999999999996</v>
      </c>
      <c r="E238" s="2">
        <v>48.9</v>
      </c>
      <c r="F238" s="2">
        <v>185.215</v>
      </c>
      <c r="G238" s="2">
        <v>24.5</v>
      </c>
      <c r="H238" s="20">
        <f t="shared" si="5"/>
        <v>1.9959183673469387</v>
      </c>
    </row>
    <row r="239" spans="1:8" ht="15" x14ac:dyDescent="0.25">
      <c r="A239" s="15" t="s">
        <v>66</v>
      </c>
      <c r="B239" s="15" t="s">
        <v>22</v>
      </c>
      <c r="C239" s="15" t="s">
        <v>62</v>
      </c>
      <c r="D239" s="2"/>
      <c r="E239" s="15"/>
      <c r="F239" s="15"/>
      <c r="H239" s="20"/>
    </row>
    <row r="240" spans="1:8" ht="15" x14ac:dyDescent="0.25">
      <c r="A240" s="15" t="s">
        <v>66</v>
      </c>
      <c r="B240" s="15" t="s">
        <v>23</v>
      </c>
      <c r="C240" s="15" t="s">
        <v>62</v>
      </c>
      <c r="D240" s="2">
        <v>78.186000000000007</v>
      </c>
      <c r="E240" s="2">
        <v>50</v>
      </c>
      <c r="F240" s="2">
        <v>225.89599999999999</v>
      </c>
      <c r="G240" s="2">
        <v>22.8</v>
      </c>
      <c r="H240" s="20">
        <f t="shared" ref="H240:H250" si="6">E240/G240</f>
        <v>2.1929824561403506</v>
      </c>
    </row>
    <row r="241" spans="1:8" ht="15" x14ac:dyDescent="0.25">
      <c r="A241" s="15" t="s">
        <v>66</v>
      </c>
      <c r="B241" s="15" t="s">
        <v>23</v>
      </c>
      <c r="C241" s="15" t="s">
        <v>62</v>
      </c>
      <c r="D241" s="2">
        <v>88.072999999999993</v>
      </c>
      <c r="E241" s="2">
        <v>51.9</v>
      </c>
      <c r="F241" s="2">
        <v>219.61500000000001</v>
      </c>
      <c r="G241" s="2">
        <v>23.5</v>
      </c>
      <c r="H241" s="20">
        <f t="shared" si="6"/>
        <v>2.2085106382978723</v>
      </c>
    </row>
    <row r="242" spans="1:8" ht="15" x14ac:dyDescent="0.25">
      <c r="A242" s="15" t="s">
        <v>66</v>
      </c>
      <c r="B242" s="15" t="s">
        <v>24</v>
      </c>
      <c r="C242" s="15" t="s">
        <v>62</v>
      </c>
      <c r="D242" s="2">
        <v>70.519000000000005</v>
      </c>
      <c r="E242" s="2">
        <v>43.5</v>
      </c>
      <c r="F242" s="2">
        <v>137.86799999999999</v>
      </c>
      <c r="G242" s="2">
        <v>12.5</v>
      </c>
      <c r="H242" s="20">
        <f t="shared" si="6"/>
        <v>3.48</v>
      </c>
    </row>
    <row r="243" spans="1:8" ht="15" x14ac:dyDescent="0.25">
      <c r="A243" s="15" t="s">
        <v>66</v>
      </c>
      <c r="B243" s="15" t="s">
        <v>24</v>
      </c>
      <c r="C243" s="15" t="s">
        <v>62</v>
      </c>
      <c r="D243" s="2">
        <v>118.866</v>
      </c>
      <c r="E243" s="2">
        <v>36.9</v>
      </c>
      <c r="F243" s="2">
        <v>154.059</v>
      </c>
      <c r="G243" s="2">
        <v>13.5</v>
      </c>
      <c r="H243" s="20">
        <f t="shared" si="6"/>
        <v>2.7333333333333334</v>
      </c>
    </row>
    <row r="244" spans="1:8" ht="15" x14ac:dyDescent="0.25">
      <c r="A244" s="15" t="s">
        <v>66</v>
      </c>
      <c r="B244" s="15" t="s">
        <v>25</v>
      </c>
      <c r="C244" s="15" t="s">
        <v>62</v>
      </c>
      <c r="D244" s="2">
        <v>130.52199999999999</v>
      </c>
      <c r="E244" s="2">
        <v>35.5</v>
      </c>
      <c r="F244" s="2">
        <v>187.43799999999999</v>
      </c>
      <c r="G244" s="2">
        <v>15.9</v>
      </c>
      <c r="H244" s="20">
        <f t="shared" si="6"/>
        <v>2.2327044025157234</v>
      </c>
    </row>
    <row r="245" spans="1:8" ht="15" x14ac:dyDescent="0.25">
      <c r="A245" s="15" t="s">
        <v>66</v>
      </c>
      <c r="B245" s="15" t="s">
        <v>25</v>
      </c>
      <c r="C245" s="15" t="s">
        <v>62</v>
      </c>
      <c r="D245" s="2">
        <v>99.228999999999999</v>
      </c>
      <c r="E245" s="2">
        <v>41.1</v>
      </c>
      <c r="F245" s="2">
        <v>182.494</v>
      </c>
      <c r="G245" s="2">
        <v>15.8</v>
      </c>
      <c r="H245" s="20">
        <f t="shared" si="6"/>
        <v>2.6012658227848102</v>
      </c>
    </row>
    <row r="246" spans="1:8" ht="15" x14ac:dyDescent="0.25">
      <c r="A246" s="15" t="s">
        <v>66</v>
      </c>
      <c r="B246" s="15" t="s">
        <v>26</v>
      </c>
      <c r="C246" s="15" t="s">
        <v>62</v>
      </c>
      <c r="D246" s="15">
        <v>105.75</v>
      </c>
      <c r="E246" s="2">
        <v>39.5</v>
      </c>
      <c r="F246" s="15">
        <v>132.608</v>
      </c>
      <c r="G246" s="2">
        <v>22.8</v>
      </c>
      <c r="H246" s="20">
        <f t="shared" si="6"/>
        <v>1.7324561403508771</v>
      </c>
    </row>
    <row r="247" spans="1:8" ht="15" x14ac:dyDescent="0.25">
      <c r="A247" s="15" t="s">
        <v>66</v>
      </c>
      <c r="B247" s="15" t="s">
        <v>26</v>
      </c>
      <c r="C247" s="15" t="s">
        <v>62</v>
      </c>
      <c r="D247" s="15">
        <v>127.392</v>
      </c>
      <c r="E247" s="2">
        <v>33.4</v>
      </c>
      <c r="F247" s="15">
        <v>96.462999999999994</v>
      </c>
      <c r="G247" s="2">
        <v>20.7</v>
      </c>
      <c r="H247" s="20">
        <f t="shared" si="6"/>
        <v>1.6135265700483092</v>
      </c>
    </row>
    <row r="248" spans="1:8" ht="15" x14ac:dyDescent="0.25">
      <c r="A248" s="15" t="s">
        <v>66</v>
      </c>
      <c r="B248" s="15" t="s">
        <v>27</v>
      </c>
      <c r="C248" s="15" t="s">
        <v>62</v>
      </c>
      <c r="D248" s="15">
        <v>139.274</v>
      </c>
      <c r="E248" s="2">
        <v>37.700000000000003</v>
      </c>
      <c r="F248" s="15">
        <v>165.07300000000001</v>
      </c>
      <c r="G248" s="2">
        <v>6</v>
      </c>
      <c r="H248" s="20">
        <f t="shared" si="6"/>
        <v>6.2833333333333341</v>
      </c>
    </row>
    <row r="249" spans="1:8" ht="15" x14ac:dyDescent="0.25">
      <c r="A249" s="15" t="s">
        <v>66</v>
      </c>
      <c r="B249" s="15" t="s">
        <v>27</v>
      </c>
      <c r="C249" s="15" t="s">
        <v>62</v>
      </c>
      <c r="D249" s="15">
        <v>42.357999999999997</v>
      </c>
      <c r="E249" s="15">
        <v>36.799999999999997</v>
      </c>
      <c r="F249" s="15">
        <v>171.92699999999999</v>
      </c>
      <c r="G249" s="15">
        <v>8.6</v>
      </c>
      <c r="H249" s="20">
        <f t="shared" si="6"/>
        <v>4.2790697674418601</v>
      </c>
    </row>
    <row r="250" spans="1:8" ht="15" x14ac:dyDescent="0.25">
      <c r="A250" s="15" t="s">
        <v>66</v>
      </c>
      <c r="B250" s="15" t="s">
        <v>28</v>
      </c>
      <c r="C250" s="15" t="s">
        <v>62</v>
      </c>
      <c r="D250" s="15">
        <v>35.600999999999999</v>
      </c>
      <c r="E250" s="15">
        <v>48.4</v>
      </c>
      <c r="F250" s="15">
        <v>143.49199999999999</v>
      </c>
      <c r="G250" s="15">
        <v>15.8</v>
      </c>
      <c r="H250" s="20">
        <f t="shared" si="6"/>
        <v>3.0632911392405062</v>
      </c>
    </row>
    <row r="251" spans="1:8" ht="15" x14ac:dyDescent="0.25">
      <c r="A251" s="15" t="s">
        <v>66</v>
      </c>
      <c r="B251" s="15" t="s">
        <v>28</v>
      </c>
      <c r="C251" s="15" t="s">
        <v>62</v>
      </c>
      <c r="D251" s="15">
        <v>47.12</v>
      </c>
      <c r="E251" s="15">
        <v>46.1</v>
      </c>
      <c r="F251" s="15">
        <v>144.036</v>
      </c>
      <c r="G251" s="15">
        <v>11.3</v>
      </c>
      <c r="H251" s="20">
        <f>E279/G279</f>
        <v>1.8724832214765099</v>
      </c>
    </row>
    <row r="252" spans="1:8" ht="15" x14ac:dyDescent="0.25">
      <c r="A252" s="15" t="s">
        <v>66</v>
      </c>
      <c r="B252" s="15" t="s">
        <v>29</v>
      </c>
      <c r="C252" s="15" t="s">
        <v>62</v>
      </c>
      <c r="D252" s="15">
        <v>75.896000000000001</v>
      </c>
      <c r="E252" s="15">
        <v>54.8</v>
      </c>
      <c r="F252" s="15">
        <v>148.18600000000001</v>
      </c>
      <c r="G252" s="15">
        <v>19.8</v>
      </c>
      <c r="H252" s="20">
        <f>E252/G252</f>
        <v>2.7676767676767673</v>
      </c>
    </row>
    <row r="253" spans="1:8" ht="15" x14ac:dyDescent="0.25">
      <c r="A253" s="15" t="s">
        <v>66</v>
      </c>
      <c r="B253" s="15" t="s">
        <v>29</v>
      </c>
      <c r="C253" s="15" t="s">
        <v>62</v>
      </c>
      <c r="D253" s="15">
        <v>68.094999999999999</v>
      </c>
      <c r="E253" s="15">
        <v>55.3</v>
      </c>
      <c r="F253" s="15">
        <v>110.09099999999999</v>
      </c>
      <c r="G253" s="15">
        <v>24.8</v>
      </c>
      <c r="H253" s="20">
        <f>E253/G253</f>
        <v>2.229838709677419</v>
      </c>
    </row>
    <row r="254" spans="1:8" ht="15" x14ac:dyDescent="0.25">
      <c r="A254" s="15" t="s">
        <v>66</v>
      </c>
      <c r="B254" s="15" t="s">
        <v>15</v>
      </c>
      <c r="C254" s="15" t="s">
        <v>63</v>
      </c>
      <c r="D254" s="2">
        <v>74.353999999999999</v>
      </c>
      <c r="E254" s="2">
        <v>51.5</v>
      </c>
      <c r="F254" s="19">
        <v>175.351</v>
      </c>
      <c r="G254" s="19">
        <v>37</v>
      </c>
      <c r="H254" s="20">
        <f>E254/G254</f>
        <v>1.3918918918918919</v>
      </c>
    </row>
    <row r="255" spans="1:8" ht="15" x14ac:dyDescent="0.25">
      <c r="A255" s="15" t="s">
        <v>66</v>
      </c>
      <c r="B255" s="15" t="s">
        <v>15</v>
      </c>
      <c r="C255" s="15" t="s">
        <v>63</v>
      </c>
      <c r="D255" s="2">
        <v>63.582999999999998</v>
      </c>
      <c r="E255" s="17">
        <v>58.5</v>
      </c>
      <c r="F255" s="19">
        <v>190.77099999999999</v>
      </c>
      <c r="G255" s="19">
        <v>37.700000000000003</v>
      </c>
      <c r="H255" s="20">
        <f t="shared" ref="H255" si="7">E255/G255</f>
        <v>1.5517241379310345</v>
      </c>
    </row>
    <row r="256" spans="1:8" ht="15" x14ac:dyDescent="0.25">
      <c r="A256" s="15" t="s">
        <v>66</v>
      </c>
      <c r="B256" s="15" t="s">
        <v>17</v>
      </c>
      <c r="C256" s="15" t="s">
        <v>63</v>
      </c>
      <c r="D256" s="2"/>
      <c r="E256" s="18"/>
      <c r="F256" s="20"/>
      <c r="G256" s="20"/>
      <c r="H256" s="20"/>
    </row>
    <row r="257" spans="1:8" ht="15" x14ac:dyDescent="0.25">
      <c r="A257" s="15" t="s">
        <v>66</v>
      </c>
      <c r="B257" s="15" t="s">
        <v>17</v>
      </c>
      <c r="C257" s="15" t="s">
        <v>63</v>
      </c>
      <c r="D257" s="2">
        <v>197.37</v>
      </c>
      <c r="E257" s="17">
        <v>49.2</v>
      </c>
      <c r="F257" s="19">
        <v>238.50299999999999</v>
      </c>
      <c r="G257" s="19">
        <v>31.2</v>
      </c>
      <c r="H257" s="20">
        <f t="shared" ref="H257:H277" si="8">E257/G257</f>
        <v>1.5769230769230771</v>
      </c>
    </row>
    <row r="258" spans="1:8" ht="15" x14ac:dyDescent="0.25">
      <c r="A258" s="15" t="s">
        <v>66</v>
      </c>
      <c r="B258" s="15" t="s">
        <v>18</v>
      </c>
      <c r="C258" s="15" t="s">
        <v>63</v>
      </c>
      <c r="D258" s="2">
        <v>132.381</v>
      </c>
      <c r="E258" s="17">
        <v>34.6</v>
      </c>
      <c r="F258" s="19">
        <v>171.15600000000001</v>
      </c>
      <c r="G258" s="19">
        <v>21</v>
      </c>
      <c r="H258" s="20">
        <f t="shared" si="8"/>
        <v>1.6476190476190478</v>
      </c>
    </row>
    <row r="259" spans="1:8" ht="15" x14ac:dyDescent="0.25">
      <c r="A259" s="15" t="s">
        <v>66</v>
      </c>
      <c r="B259" s="15" t="s">
        <v>18</v>
      </c>
      <c r="C259" s="15" t="s">
        <v>63</v>
      </c>
      <c r="D259" s="2">
        <v>176.893</v>
      </c>
      <c r="E259" s="17">
        <v>35</v>
      </c>
      <c r="F259" s="19">
        <v>219.70500000000001</v>
      </c>
      <c r="G259" s="19">
        <v>20.399999999999999</v>
      </c>
      <c r="H259" s="20">
        <f t="shared" si="8"/>
        <v>1.715686274509804</v>
      </c>
    </row>
    <row r="260" spans="1:8" ht="15" x14ac:dyDescent="0.25">
      <c r="A260" s="15" t="s">
        <v>66</v>
      </c>
      <c r="B260" s="15" t="s">
        <v>19</v>
      </c>
      <c r="C260" s="15" t="s">
        <v>63</v>
      </c>
      <c r="D260" s="2">
        <v>117.89100000000001</v>
      </c>
      <c r="E260" s="17">
        <v>37.200000000000003</v>
      </c>
      <c r="F260" s="19">
        <v>229.43299999999999</v>
      </c>
      <c r="G260" s="19">
        <v>27</v>
      </c>
      <c r="H260" s="20">
        <f t="shared" si="8"/>
        <v>1.377777777777778</v>
      </c>
    </row>
    <row r="261" spans="1:8" ht="15" x14ac:dyDescent="0.25">
      <c r="A261" s="15" t="s">
        <v>66</v>
      </c>
      <c r="B261" s="15" t="s">
        <v>19</v>
      </c>
      <c r="C261" s="15" t="s">
        <v>63</v>
      </c>
      <c r="D261" s="2">
        <v>83.582999999999998</v>
      </c>
      <c r="E261" s="17">
        <v>41.2</v>
      </c>
      <c r="F261" s="19">
        <v>231.63300000000001</v>
      </c>
      <c r="G261" s="19">
        <v>28.3</v>
      </c>
      <c r="H261" s="20">
        <f t="shared" si="8"/>
        <v>1.4558303886925796</v>
      </c>
    </row>
    <row r="262" spans="1:8" ht="15" x14ac:dyDescent="0.25">
      <c r="A262" s="15" t="s">
        <v>66</v>
      </c>
      <c r="B262" s="15" t="s">
        <v>20</v>
      </c>
      <c r="C262" s="15" t="s">
        <v>63</v>
      </c>
      <c r="D262" s="2">
        <v>63.287999999999997</v>
      </c>
      <c r="E262" s="17">
        <v>41.1</v>
      </c>
      <c r="F262" s="19">
        <v>195.714</v>
      </c>
      <c r="G262" s="19">
        <v>26.5</v>
      </c>
      <c r="H262" s="20">
        <f t="shared" si="8"/>
        <v>1.5509433962264152</v>
      </c>
    </row>
    <row r="263" spans="1:8" ht="15" x14ac:dyDescent="0.25">
      <c r="A263" s="15" t="s">
        <v>66</v>
      </c>
      <c r="B263" s="15" t="s">
        <v>20</v>
      </c>
      <c r="C263" s="15" t="s">
        <v>63</v>
      </c>
      <c r="D263" s="2">
        <v>99.433000000000007</v>
      </c>
      <c r="E263" s="17">
        <v>45.6</v>
      </c>
      <c r="F263" s="19">
        <v>258.25400000000002</v>
      </c>
      <c r="G263" s="19">
        <v>28</v>
      </c>
      <c r="H263" s="20">
        <f t="shared" si="8"/>
        <v>1.6285714285714286</v>
      </c>
    </row>
    <row r="264" spans="1:8" ht="15" x14ac:dyDescent="0.25">
      <c r="A264" s="15" t="s">
        <v>66</v>
      </c>
      <c r="B264" s="15" t="s">
        <v>21</v>
      </c>
      <c r="C264" s="15" t="s">
        <v>63</v>
      </c>
      <c r="D264" s="2">
        <v>155.89599999999999</v>
      </c>
      <c r="E264" s="17">
        <v>44.1</v>
      </c>
      <c r="F264" s="19">
        <v>141.85900000000001</v>
      </c>
      <c r="G264" s="19">
        <v>23</v>
      </c>
      <c r="H264" s="20">
        <f t="shared" si="8"/>
        <v>1.9173913043478261</v>
      </c>
    </row>
    <row r="265" spans="1:8" ht="15" x14ac:dyDescent="0.25">
      <c r="A265" s="15" t="s">
        <v>66</v>
      </c>
      <c r="B265" s="15" t="s">
        <v>21</v>
      </c>
      <c r="C265" s="15" t="s">
        <v>63</v>
      </c>
      <c r="D265" s="2">
        <v>150.79400000000001</v>
      </c>
      <c r="E265" s="17">
        <v>41.1</v>
      </c>
      <c r="F265" s="19">
        <v>158.05000000000001</v>
      </c>
      <c r="G265" s="19">
        <v>21.8</v>
      </c>
      <c r="H265" s="20">
        <f t="shared" si="8"/>
        <v>1.8853211009174311</v>
      </c>
    </row>
    <row r="266" spans="1:8" ht="15" x14ac:dyDescent="0.25">
      <c r="A266" s="15" t="s">
        <v>66</v>
      </c>
      <c r="B266" s="15" t="s">
        <v>22</v>
      </c>
      <c r="C266" s="15" t="s">
        <v>63</v>
      </c>
      <c r="D266" s="2">
        <v>73.355999999999995</v>
      </c>
      <c r="E266" s="17">
        <v>46.2</v>
      </c>
      <c r="F266" s="19">
        <v>184.535</v>
      </c>
      <c r="G266" s="19">
        <v>22.1</v>
      </c>
      <c r="H266" s="20">
        <f t="shared" si="8"/>
        <v>2.0904977375565612</v>
      </c>
    </row>
    <row r="267" spans="1:8" ht="15" x14ac:dyDescent="0.25">
      <c r="A267" s="15" t="s">
        <v>66</v>
      </c>
      <c r="B267" s="15" t="s">
        <v>22</v>
      </c>
      <c r="C267" s="15" t="s">
        <v>63</v>
      </c>
      <c r="D267" s="2">
        <v>71.700999999999993</v>
      </c>
      <c r="E267" s="17">
        <v>51.7</v>
      </c>
      <c r="F267" s="19">
        <v>163.87799999999999</v>
      </c>
      <c r="G267" s="19">
        <v>19</v>
      </c>
      <c r="H267" s="20">
        <f t="shared" si="8"/>
        <v>2.7210526315789476</v>
      </c>
    </row>
    <row r="268" spans="1:8" ht="15" x14ac:dyDescent="0.25">
      <c r="A268" s="15" t="s">
        <v>66</v>
      </c>
      <c r="B268" s="15" t="s">
        <v>23</v>
      </c>
      <c r="C268" s="15" t="s">
        <v>63</v>
      </c>
      <c r="D268" s="2">
        <v>54.694000000000003</v>
      </c>
      <c r="E268" s="17">
        <v>52.7</v>
      </c>
      <c r="F268" s="19">
        <v>187.41499999999999</v>
      </c>
      <c r="G268" s="19">
        <v>24.6</v>
      </c>
      <c r="H268" s="20">
        <f t="shared" si="8"/>
        <v>2.1422764227642275</v>
      </c>
    </row>
    <row r="269" spans="1:8" ht="15" x14ac:dyDescent="0.25">
      <c r="A269" s="15" t="s">
        <v>66</v>
      </c>
      <c r="B269" s="15" t="s">
        <v>23</v>
      </c>
      <c r="C269" s="15" t="s">
        <v>63</v>
      </c>
      <c r="D269" s="2">
        <v>79.637</v>
      </c>
      <c r="E269" s="17">
        <v>53.6</v>
      </c>
      <c r="F269" s="19">
        <v>228.458</v>
      </c>
      <c r="G269" s="19">
        <v>22.8</v>
      </c>
      <c r="H269" s="20">
        <f t="shared" si="8"/>
        <v>2.3508771929824563</v>
      </c>
    </row>
    <row r="270" spans="1:8" ht="15" x14ac:dyDescent="0.25">
      <c r="A270" s="15" t="s">
        <v>66</v>
      </c>
      <c r="B270" s="15" t="s">
        <v>24</v>
      </c>
      <c r="C270" s="15" t="s">
        <v>63</v>
      </c>
      <c r="D270" s="2">
        <v>153.60499999999999</v>
      </c>
      <c r="E270" s="17">
        <v>36.700000000000003</v>
      </c>
      <c r="F270" s="19">
        <v>130.703</v>
      </c>
      <c r="G270" s="19">
        <v>25</v>
      </c>
      <c r="H270" s="20">
        <f t="shared" si="8"/>
        <v>1.4680000000000002</v>
      </c>
    </row>
    <row r="271" spans="1:8" ht="15" x14ac:dyDescent="0.25">
      <c r="A271" s="15" t="s">
        <v>66</v>
      </c>
      <c r="B271" s="15" t="s">
        <v>24</v>
      </c>
      <c r="C271" s="15" t="s">
        <v>63</v>
      </c>
      <c r="D271" s="2">
        <v>94.83</v>
      </c>
      <c r="E271" s="17">
        <v>32</v>
      </c>
      <c r="F271" s="19">
        <v>147.57400000000001</v>
      </c>
      <c r="G271" s="19">
        <v>18.899999999999999</v>
      </c>
      <c r="H271" s="20">
        <f t="shared" si="8"/>
        <v>1.6931216931216932</v>
      </c>
    </row>
    <row r="272" spans="1:8" ht="15" x14ac:dyDescent="0.25">
      <c r="A272" s="15" t="s">
        <v>66</v>
      </c>
      <c r="B272" s="15" t="s">
        <v>25</v>
      </c>
      <c r="C272" s="15" t="s">
        <v>63</v>
      </c>
      <c r="D272" s="2">
        <v>36.825000000000003</v>
      </c>
      <c r="E272" s="17">
        <v>42.2</v>
      </c>
      <c r="F272" s="19">
        <v>206.44</v>
      </c>
      <c r="G272" s="19">
        <v>14.1</v>
      </c>
      <c r="H272" s="20">
        <f t="shared" si="8"/>
        <v>2.9929078014184398</v>
      </c>
    </row>
    <row r="273" spans="1:8" ht="15" x14ac:dyDescent="0.25">
      <c r="A273" s="15" t="s">
        <v>66</v>
      </c>
      <c r="B273" s="15" t="s">
        <v>25</v>
      </c>
      <c r="C273" s="15" t="s">
        <v>63</v>
      </c>
      <c r="D273" s="2">
        <v>136.553</v>
      </c>
      <c r="E273" s="17">
        <v>32.4</v>
      </c>
      <c r="F273" s="19">
        <v>151.29300000000001</v>
      </c>
      <c r="G273" s="19">
        <v>19.600000000000001</v>
      </c>
      <c r="H273" s="20">
        <f t="shared" si="8"/>
        <v>1.6530612244897958</v>
      </c>
    </row>
    <row r="274" spans="1:8" ht="15" x14ac:dyDescent="0.25">
      <c r="A274" s="15" t="s">
        <v>66</v>
      </c>
      <c r="B274" s="15" t="s">
        <v>26</v>
      </c>
      <c r="C274" s="15" t="s">
        <v>63</v>
      </c>
      <c r="D274" s="2">
        <v>24.218</v>
      </c>
      <c r="E274" s="17">
        <v>31.9</v>
      </c>
      <c r="F274" s="19">
        <v>211.202</v>
      </c>
      <c r="G274" s="19">
        <v>19.8</v>
      </c>
      <c r="H274" s="20">
        <f t="shared" si="8"/>
        <v>1.6111111111111109</v>
      </c>
    </row>
    <row r="275" spans="1:8" ht="15" x14ac:dyDescent="0.25">
      <c r="A275" s="15" t="s">
        <v>66</v>
      </c>
      <c r="B275" s="15" t="s">
        <v>26</v>
      </c>
      <c r="C275" s="15" t="s">
        <v>63</v>
      </c>
      <c r="D275" s="15">
        <v>73.242999999999995</v>
      </c>
      <c r="E275" s="17">
        <v>42.6</v>
      </c>
      <c r="F275" s="20">
        <v>161.22399999999999</v>
      </c>
      <c r="G275" s="19">
        <v>17.5</v>
      </c>
      <c r="H275" s="20">
        <f t="shared" si="8"/>
        <v>2.4342857142857142</v>
      </c>
    </row>
    <row r="276" spans="1:8" ht="15" x14ac:dyDescent="0.25">
      <c r="A276" s="15" t="s">
        <v>66</v>
      </c>
      <c r="B276" s="15" t="s">
        <v>27</v>
      </c>
      <c r="C276" s="15" t="s">
        <v>63</v>
      </c>
      <c r="D276" s="15">
        <v>106.621</v>
      </c>
      <c r="E276" s="17">
        <v>30.1</v>
      </c>
      <c r="F276" s="20">
        <v>139.773</v>
      </c>
      <c r="G276" s="19">
        <v>8.6</v>
      </c>
      <c r="H276" s="20">
        <f t="shared" si="8"/>
        <v>3.5000000000000004</v>
      </c>
    </row>
    <row r="277" spans="1:8" ht="15" x14ac:dyDescent="0.25">
      <c r="A277" s="15" t="s">
        <v>66</v>
      </c>
      <c r="B277" s="15" t="s">
        <v>27</v>
      </c>
      <c r="C277" s="15" t="s">
        <v>63</v>
      </c>
      <c r="D277" s="15">
        <v>140</v>
      </c>
      <c r="E277" s="18">
        <v>31.5</v>
      </c>
      <c r="F277" s="20">
        <v>201.36099999999999</v>
      </c>
      <c r="G277" s="20">
        <v>9.9</v>
      </c>
      <c r="H277" s="20">
        <f t="shared" si="8"/>
        <v>3.1818181818181817</v>
      </c>
    </row>
    <row r="278" spans="1:8" ht="15" x14ac:dyDescent="0.25">
      <c r="A278" s="15" t="s">
        <v>66</v>
      </c>
      <c r="B278" s="15" t="s">
        <v>28</v>
      </c>
      <c r="C278" s="15" t="s">
        <v>63</v>
      </c>
      <c r="E278" s="18"/>
      <c r="F278" s="20"/>
      <c r="G278" s="20"/>
      <c r="H278" s="20"/>
    </row>
    <row r="279" spans="1:8" ht="15" x14ac:dyDescent="0.25">
      <c r="A279" s="15" t="s">
        <v>66</v>
      </c>
      <c r="B279" s="15" t="s">
        <v>28</v>
      </c>
      <c r="C279" s="15" t="s">
        <v>63</v>
      </c>
      <c r="D279">
        <v>32.018000000000001</v>
      </c>
      <c r="E279" s="18">
        <v>27.9</v>
      </c>
      <c r="F279" s="20">
        <v>179.54599999999999</v>
      </c>
      <c r="G279" s="20">
        <v>14.9</v>
      </c>
      <c r="H279" s="20">
        <f t="shared" ref="H279:H281" si="9">E279/G279</f>
        <v>1.8724832214765099</v>
      </c>
    </row>
    <row r="280" spans="1:8" ht="15" x14ac:dyDescent="0.25">
      <c r="A280" s="15" t="s">
        <v>66</v>
      </c>
      <c r="B280" s="15" t="s">
        <v>29</v>
      </c>
      <c r="C280" s="15" t="s">
        <v>63</v>
      </c>
      <c r="D280" s="15">
        <v>114.331</v>
      </c>
      <c r="E280" s="18">
        <v>50.3</v>
      </c>
      <c r="F280" s="20">
        <v>144.19499999999999</v>
      </c>
      <c r="G280" s="20">
        <v>25.3</v>
      </c>
      <c r="H280" s="20">
        <f t="shared" si="9"/>
        <v>1.9881422924901184</v>
      </c>
    </row>
    <row r="281" spans="1:8" ht="15" x14ac:dyDescent="0.25">
      <c r="A281" s="15" t="s">
        <v>66</v>
      </c>
      <c r="B281" s="15" t="s">
        <v>29</v>
      </c>
      <c r="C281" s="15" t="s">
        <v>63</v>
      </c>
      <c r="D281" s="15">
        <v>143.83199999999999</v>
      </c>
      <c r="E281" s="18">
        <v>46.2</v>
      </c>
      <c r="F281" s="20">
        <v>139.32</v>
      </c>
      <c r="G281" s="20">
        <v>25.5</v>
      </c>
      <c r="H281" s="20">
        <f t="shared" si="9"/>
        <v>1.8117647058823529</v>
      </c>
    </row>
    <row r="282" spans="1:8" ht="15" x14ac:dyDescent="0.25">
      <c r="A282" s="15" t="s">
        <v>66</v>
      </c>
      <c r="B282" s="15" t="s">
        <v>15</v>
      </c>
      <c r="C282" s="15" t="s">
        <v>64</v>
      </c>
      <c r="H282" s="2">
        <v>1.079155672823219</v>
      </c>
    </row>
    <row r="283" spans="1:8" ht="15" x14ac:dyDescent="0.25">
      <c r="A283" s="15" t="s">
        <v>66</v>
      </c>
      <c r="B283" s="15" t="s">
        <v>15</v>
      </c>
      <c r="C283" s="15" t="s">
        <v>64</v>
      </c>
      <c r="H283" s="2">
        <v>1.0797872340425532</v>
      </c>
    </row>
    <row r="284" spans="1:8" ht="15" x14ac:dyDescent="0.25">
      <c r="A284" s="15" t="s">
        <v>66</v>
      </c>
      <c r="B284" s="15" t="s">
        <v>17</v>
      </c>
      <c r="C284" s="15" t="s">
        <v>64</v>
      </c>
      <c r="H284" s="2">
        <v>1.0999999999999999</v>
      </c>
    </row>
    <row r="285" spans="1:8" ht="15" x14ac:dyDescent="0.25">
      <c r="A285" s="15" t="s">
        <v>66</v>
      </c>
      <c r="B285" s="15" t="s">
        <v>17</v>
      </c>
      <c r="C285" s="15" t="s">
        <v>64</v>
      </c>
      <c r="H285" s="2">
        <v>1.3139534883720931</v>
      </c>
    </row>
    <row r="286" spans="1:8" ht="15" x14ac:dyDescent="0.25">
      <c r="A286" s="15" t="s">
        <v>66</v>
      </c>
      <c r="B286" s="15" t="s">
        <v>18</v>
      </c>
      <c r="C286" s="15" t="s">
        <v>64</v>
      </c>
      <c r="H286" s="2">
        <v>1.7091836734693877</v>
      </c>
    </row>
    <row r="287" spans="1:8" ht="15" x14ac:dyDescent="0.25">
      <c r="A287" s="15" t="s">
        <v>66</v>
      </c>
      <c r="B287" s="15" t="s">
        <v>18</v>
      </c>
      <c r="C287" s="15" t="s">
        <v>64</v>
      </c>
      <c r="H287" s="2">
        <v>1.786096256684492</v>
      </c>
    </row>
    <row r="288" spans="1:8" ht="15" x14ac:dyDescent="0.25">
      <c r="A288" s="15" t="s">
        <v>66</v>
      </c>
      <c r="B288" s="15" t="s">
        <v>19</v>
      </c>
      <c r="C288" s="15" t="s">
        <v>64</v>
      </c>
      <c r="H288" s="2">
        <v>1.3592592592592594</v>
      </c>
    </row>
    <row r="289" spans="1:8" ht="15" x14ac:dyDescent="0.25">
      <c r="A289" s="15" t="s">
        <v>66</v>
      </c>
      <c r="B289" s="15" t="s">
        <v>19</v>
      </c>
      <c r="C289" s="15" t="s">
        <v>64</v>
      </c>
      <c r="H289" s="2">
        <v>1.3269961977186311</v>
      </c>
    </row>
    <row r="290" spans="1:8" ht="15" x14ac:dyDescent="0.25">
      <c r="A290" s="15" t="s">
        <v>66</v>
      </c>
      <c r="B290" s="15" t="s">
        <v>20</v>
      </c>
      <c r="C290" s="15" t="s">
        <v>64</v>
      </c>
      <c r="H290" s="2">
        <v>1.5144927536231882</v>
      </c>
    </row>
    <row r="291" spans="1:8" ht="15" x14ac:dyDescent="0.25">
      <c r="A291" s="15" t="s">
        <v>66</v>
      </c>
      <c r="B291" s="15" t="s">
        <v>20</v>
      </c>
      <c r="C291" s="15" t="s">
        <v>64</v>
      </c>
      <c r="H291" s="2">
        <v>1.3367697594501717</v>
      </c>
    </row>
    <row r="292" spans="1:8" ht="15" x14ac:dyDescent="0.25">
      <c r="A292" s="15" t="s">
        <v>66</v>
      </c>
      <c r="B292" s="15" t="s">
        <v>21</v>
      </c>
      <c r="C292" s="15" t="s">
        <v>64</v>
      </c>
      <c r="H292" s="2">
        <v>1.3381294964028778</v>
      </c>
    </row>
    <row r="293" spans="1:8" ht="15" x14ac:dyDescent="0.25">
      <c r="A293" s="15" t="s">
        <v>66</v>
      </c>
      <c r="B293" s="15" t="s">
        <v>21</v>
      </c>
      <c r="C293" s="15" t="s">
        <v>64</v>
      </c>
      <c r="H293" s="2">
        <v>1.3120300751879699</v>
      </c>
    </row>
    <row r="294" spans="1:8" ht="15" x14ac:dyDescent="0.25">
      <c r="A294" s="15" t="s">
        <v>66</v>
      </c>
      <c r="B294" s="15" t="s">
        <v>22</v>
      </c>
      <c r="C294" s="15" t="s">
        <v>64</v>
      </c>
      <c r="H294" s="2">
        <v>2.021505376344086</v>
      </c>
    </row>
    <row r="295" spans="1:8" ht="15" x14ac:dyDescent="0.25">
      <c r="A295" s="15" t="s">
        <v>66</v>
      </c>
      <c r="B295" s="15" t="s">
        <v>22</v>
      </c>
      <c r="C295" s="15" t="s">
        <v>64</v>
      </c>
      <c r="H295" s="2">
        <v>1.5760869565217392</v>
      </c>
    </row>
    <row r="296" spans="1:8" ht="15" x14ac:dyDescent="0.25">
      <c r="A296" s="15" t="s">
        <v>66</v>
      </c>
      <c r="B296" s="15" t="s">
        <v>23</v>
      </c>
      <c r="C296" s="15" t="s">
        <v>64</v>
      </c>
      <c r="H296" s="2">
        <v>1.8448979591836736</v>
      </c>
    </row>
    <row r="297" spans="1:8" ht="15" x14ac:dyDescent="0.25">
      <c r="A297" s="15" t="s">
        <v>66</v>
      </c>
      <c r="B297" s="15" t="s">
        <v>23</v>
      </c>
      <c r="C297" s="15" t="s">
        <v>64</v>
      </c>
      <c r="H297" s="2">
        <v>1.76</v>
      </c>
    </row>
    <row r="298" spans="1:8" ht="15" x14ac:dyDescent="0.25">
      <c r="A298" s="15" t="s">
        <v>66</v>
      </c>
      <c r="B298" s="15" t="s">
        <v>24</v>
      </c>
      <c r="C298" s="15" t="s">
        <v>64</v>
      </c>
      <c r="H298" s="2">
        <v>1.6918918918918919</v>
      </c>
    </row>
    <row r="299" spans="1:8" ht="15" x14ac:dyDescent="0.25">
      <c r="A299" s="15" t="s">
        <v>66</v>
      </c>
      <c r="B299" s="15" t="s">
        <v>24</v>
      </c>
      <c r="C299" s="15" t="s">
        <v>64</v>
      </c>
      <c r="H299" s="2">
        <v>1.6718750000000002</v>
      </c>
    </row>
    <row r="300" spans="1:8" ht="15" x14ac:dyDescent="0.25">
      <c r="A300" s="15" t="s">
        <v>66</v>
      </c>
      <c r="B300" s="15" t="s">
        <v>25</v>
      </c>
      <c r="C300" s="15" t="s">
        <v>64</v>
      </c>
      <c r="H300" s="2">
        <v>1.0687830687830688</v>
      </c>
    </row>
    <row r="301" spans="1:8" ht="15" x14ac:dyDescent="0.25">
      <c r="A301" s="15" t="s">
        <v>66</v>
      </c>
      <c r="B301" s="15" t="s">
        <v>25</v>
      </c>
      <c r="C301" s="15" t="s">
        <v>64</v>
      </c>
      <c r="H301" s="2">
        <v>1.2551020408163265</v>
      </c>
    </row>
    <row r="302" spans="1:8" ht="15" x14ac:dyDescent="0.25">
      <c r="A302" s="15" t="s">
        <v>66</v>
      </c>
      <c r="B302" s="15" t="s">
        <v>26</v>
      </c>
      <c r="C302" s="15" t="s">
        <v>64</v>
      </c>
      <c r="H302" s="2">
        <v>1.2239382239382239</v>
      </c>
    </row>
    <row r="303" spans="1:8" ht="15" x14ac:dyDescent="0.25">
      <c r="A303" s="15" t="s">
        <v>66</v>
      </c>
      <c r="B303" s="15" t="s">
        <v>26</v>
      </c>
      <c r="C303" s="15" t="s">
        <v>64</v>
      </c>
      <c r="H303" s="2">
        <v>1.2731277533039647</v>
      </c>
    </row>
    <row r="304" spans="1:8" ht="15" x14ac:dyDescent="0.25">
      <c r="A304" s="15" t="s">
        <v>66</v>
      </c>
      <c r="B304" s="15" t="s">
        <v>27</v>
      </c>
      <c r="C304" s="15" t="s">
        <v>64</v>
      </c>
      <c r="H304" s="2">
        <v>1.8554216867469879</v>
      </c>
    </row>
    <row r="305" spans="1:8" ht="15" x14ac:dyDescent="0.25">
      <c r="A305" s="15" t="s">
        <v>66</v>
      </c>
      <c r="B305" s="15" t="s">
        <v>27</v>
      </c>
      <c r="C305" s="15" t="s">
        <v>64</v>
      </c>
      <c r="H305" s="2">
        <v>2.6049382716049387</v>
      </c>
    </row>
    <row r="306" spans="1:8" ht="15" x14ac:dyDescent="0.25">
      <c r="A306" s="15" t="s">
        <v>66</v>
      </c>
      <c r="B306" s="15" t="s">
        <v>28</v>
      </c>
      <c r="C306" s="15" t="s">
        <v>64</v>
      </c>
      <c r="H306" s="2">
        <v>1.4352941176470588</v>
      </c>
    </row>
    <row r="307" spans="1:8" ht="15" x14ac:dyDescent="0.25">
      <c r="A307" s="15" t="s">
        <v>66</v>
      </c>
      <c r="B307" s="15" t="s">
        <v>28</v>
      </c>
      <c r="C307" s="15" t="s">
        <v>64</v>
      </c>
      <c r="H307" s="2">
        <v>2.16793893129771</v>
      </c>
    </row>
    <row r="308" spans="1:8" ht="15" x14ac:dyDescent="0.25">
      <c r="A308" s="15" t="s">
        <v>66</v>
      </c>
      <c r="B308" s="15" t="s">
        <v>29</v>
      </c>
      <c r="C308" s="15" t="s">
        <v>64</v>
      </c>
      <c r="H308" s="2">
        <v>1.5458333333333334</v>
      </c>
    </row>
    <row r="309" spans="1:8" ht="15" x14ac:dyDescent="0.25">
      <c r="A309" s="15" t="s">
        <v>66</v>
      </c>
      <c r="B309" s="15" t="s">
        <v>29</v>
      </c>
      <c r="C309" s="15" t="s">
        <v>64</v>
      </c>
      <c r="H309" s="2"/>
    </row>
    <row r="310" spans="1:8" ht="15" x14ac:dyDescent="0.25">
      <c r="A310" s="15" t="s">
        <v>66</v>
      </c>
      <c r="B310" s="15" t="s">
        <v>15</v>
      </c>
      <c r="C310" s="15" t="s">
        <v>65</v>
      </c>
      <c r="H310" s="2">
        <v>0.91406250000000011</v>
      </c>
    </row>
    <row r="311" spans="1:8" ht="15" x14ac:dyDescent="0.25">
      <c r="A311" s="15" t="s">
        <v>66</v>
      </c>
      <c r="B311" s="15" t="s">
        <v>15</v>
      </c>
      <c r="C311" s="15" t="s">
        <v>65</v>
      </c>
      <c r="H311" s="2">
        <v>1.2209944751381214</v>
      </c>
    </row>
    <row r="312" spans="1:8" ht="15" x14ac:dyDescent="0.25">
      <c r="A312" s="15" t="s">
        <v>66</v>
      </c>
      <c r="B312" s="15" t="s">
        <v>17</v>
      </c>
      <c r="C312" s="15" t="s">
        <v>65</v>
      </c>
      <c r="H312" s="2">
        <v>1.0389972144846795</v>
      </c>
    </row>
    <row r="313" spans="1:8" ht="15" x14ac:dyDescent="0.25">
      <c r="A313" s="15" t="s">
        <v>66</v>
      </c>
      <c r="B313" s="15" t="s">
        <v>17</v>
      </c>
      <c r="C313" s="15" t="s">
        <v>65</v>
      </c>
      <c r="H313" s="2">
        <v>1.0741839762611276</v>
      </c>
    </row>
    <row r="314" spans="1:8" ht="15" x14ac:dyDescent="0.25">
      <c r="A314" s="15" t="s">
        <v>66</v>
      </c>
      <c r="B314" s="15" t="s">
        <v>18</v>
      </c>
      <c r="C314" s="15" t="s">
        <v>65</v>
      </c>
      <c r="H314" s="2">
        <v>1.5642201834862386</v>
      </c>
    </row>
    <row r="315" spans="1:8" ht="15" x14ac:dyDescent="0.25">
      <c r="A315" s="15" t="s">
        <v>66</v>
      </c>
      <c r="B315" s="15" t="s">
        <v>18</v>
      </c>
      <c r="C315" s="15" t="s">
        <v>65</v>
      </c>
      <c r="H315" s="2">
        <v>1.6865671641791042</v>
      </c>
    </row>
    <row r="316" spans="1:8" ht="15" x14ac:dyDescent="0.25">
      <c r="A316" s="15" t="s">
        <v>66</v>
      </c>
      <c r="B316" s="15" t="s">
        <v>19</v>
      </c>
      <c r="C316" s="15" t="s">
        <v>65</v>
      </c>
      <c r="H316" s="2">
        <v>1.0989010989010988</v>
      </c>
    </row>
    <row r="317" spans="1:8" ht="15" x14ac:dyDescent="0.25">
      <c r="A317" s="15" t="s">
        <v>66</v>
      </c>
      <c r="B317" s="15" t="s">
        <v>19</v>
      </c>
      <c r="C317" s="15" t="s">
        <v>65</v>
      </c>
      <c r="H317" s="2">
        <v>0.9</v>
      </c>
    </row>
    <row r="318" spans="1:8" ht="15" x14ac:dyDescent="0.25">
      <c r="A318" s="15" t="s">
        <v>66</v>
      </c>
      <c r="B318" s="15" t="s">
        <v>20</v>
      </c>
      <c r="C318" s="15" t="s">
        <v>65</v>
      </c>
      <c r="H318" s="2">
        <v>1.2929292929292928</v>
      </c>
    </row>
    <row r="319" spans="1:8" ht="15" x14ac:dyDescent="0.25">
      <c r="A319" s="15" t="s">
        <v>66</v>
      </c>
      <c r="B319" s="15" t="s">
        <v>20</v>
      </c>
      <c r="C319" s="15" t="s">
        <v>65</v>
      </c>
      <c r="H319" s="2">
        <v>1.1523178807947019</v>
      </c>
    </row>
    <row r="320" spans="1:8" ht="15" x14ac:dyDescent="0.25">
      <c r="A320" s="15" t="s">
        <v>66</v>
      </c>
      <c r="B320" s="15" t="s">
        <v>21</v>
      </c>
      <c r="C320" s="15" t="s">
        <v>65</v>
      </c>
      <c r="H320" s="2">
        <v>1.3023255813953489</v>
      </c>
    </row>
    <row r="321" spans="1:8" ht="15" x14ac:dyDescent="0.25">
      <c r="A321" s="15" t="s">
        <v>66</v>
      </c>
      <c r="B321" s="15" t="s">
        <v>21</v>
      </c>
      <c r="C321" s="15" t="s">
        <v>65</v>
      </c>
      <c r="H321" s="2">
        <v>1.1559999999999999</v>
      </c>
    </row>
    <row r="322" spans="1:8" ht="15" x14ac:dyDescent="0.25">
      <c r="A322" s="15" t="s">
        <v>66</v>
      </c>
      <c r="B322" s="15" t="s">
        <v>22</v>
      </c>
      <c r="C322" s="15" t="s">
        <v>65</v>
      </c>
      <c r="H322" s="2">
        <v>1.7438423645320196</v>
      </c>
    </row>
    <row r="323" spans="1:8" ht="15" x14ac:dyDescent="0.25">
      <c r="A323" s="15" t="s">
        <v>66</v>
      </c>
      <c r="B323" s="15" t="s">
        <v>22</v>
      </c>
      <c r="C323" s="15" t="s">
        <v>65</v>
      </c>
      <c r="H323" s="2">
        <v>1.7630331753554502</v>
      </c>
    </row>
    <row r="324" spans="1:8" ht="15" x14ac:dyDescent="0.25">
      <c r="A324" s="15" t="s">
        <v>66</v>
      </c>
      <c r="B324" s="15" t="s">
        <v>23</v>
      </c>
      <c r="C324" s="15" t="s">
        <v>65</v>
      </c>
      <c r="H324" s="2">
        <v>1.5591836734693878</v>
      </c>
    </row>
    <row r="325" spans="1:8" ht="15" x14ac:dyDescent="0.25">
      <c r="A325" s="15" t="s">
        <v>66</v>
      </c>
      <c r="B325" s="15" t="s">
        <v>23</v>
      </c>
      <c r="C325" s="15" t="s">
        <v>65</v>
      </c>
      <c r="H325" s="2">
        <v>2</v>
      </c>
    </row>
    <row r="326" spans="1:8" ht="15" x14ac:dyDescent="0.25">
      <c r="A326" s="15" t="s">
        <v>66</v>
      </c>
      <c r="B326" s="15" t="s">
        <v>24</v>
      </c>
      <c r="C326" s="15" t="s">
        <v>65</v>
      </c>
      <c r="H326" s="2">
        <v>1.4530386740331491</v>
      </c>
    </row>
    <row r="327" spans="1:8" ht="15" x14ac:dyDescent="0.25">
      <c r="A327" s="15" t="s">
        <v>66</v>
      </c>
      <c r="B327" s="15" t="s">
        <v>24</v>
      </c>
      <c r="C327" s="15" t="s">
        <v>65</v>
      </c>
      <c r="H327" s="2">
        <v>2.1146496815286628</v>
      </c>
    </row>
    <row r="328" spans="1:8" ht="15" x14ac:dyDescent="0.25">
      <c r="A328" s="15" t="s">
        <v>66</v>
      </c>
      <c r="B328" s="15" t="s">
        <v>25</v>
      </c>
      <c r="C328" s="15" t="s">
        <v>65</v>
      </c>
      <c r="H328" s="2">
        <v>1.5029585798816569</v>
      </c>
    </row>
    <row r="329" spans="1:8" ht="15" x14ac:dyDescent="0.25">
      <c r="A329" s="15" t="s">
        <v>66</v>
      </c>
      <c r="B329" s="15" t="s">
        <v>25</v>
      </c>
      <c r="C329" s="15" t="s">
        <v>65</v>
      </c>
      <c r="H329" s="2">
        <v>1.411764705882353</v>
      </c>
    </row>
    <row r="330" spans="1:8" ht="15" x14ac:dyDescent="0.25">
      <c r="A330" s="15" t="s">
        <v>66</v>
      </c>
      <c r="B330" s="15" t="s">
        <v>26</v>
      </c>
      <c r="C330" s="15" t="s">
        <v>65</v>
      </c>
      <c r="H330" s="2">
        <v>1.5789473684210527</v>
      </c>
    </row>
    <row r="331" spans="1:8" ht="15" x14ac:dyDescent="0.25">
      <c r="A331" s="15" t="s">
        <v>66</v>
      </c>
      <c r="B331" s="15" t="s">
        <v>26</v>
      </c>
      <c r="C331" s="15" t="s">
        <v>65</v>
      </c>
      <c r="H331" s="2">
        <v>1.5217391304347825</v>
      </c>
    </row>
    <row r="332" spans="1:8" ht="15" x14ac:dyDescent="0.25">
      <c r="A332" s="15" t="s">
        <v>66</v>
      </c>
      <c r="B332" s="15" t="s">
        <v>27</v>
      </c>
      <c r="C332" s="15" t="s">
        <v>65</v>
      </c>
      <c r="H332" s="2">
        <v>2.611764705882353</v>
      </c>
    </row>
    <row r="333" spans="1:8" ht="15" x14ac:dyDescent="0.25">
      <c r="A333" s="15" t="s">
        <v>66</v>
      </c>
      <c r="B333" s="15" t="s">
        <v>27</v>
      </c>
      <c r="C333" s="15" t="s">
        <v>65</v>
      </c>
      <c r="H333" s="2">
        <v>2.6708860759493671</v>
      </c>
    </row>
    <row r="334" spans="1:8" ht="15" x14ac:dyDescent="0.25">
      <c r="A334" s="15" t="s">
        <v>66</v>
      </c>
      <c r="B334" s="15" t="s">
        <v>28</v>
      </c>
      <c r="C334" s="15" t="s">
        <v>65</v>
      </c>
      <c r="H334" s="2">
        <v>1.3787878787878789</v>
      </c>
    </row>
    <row r="335" spans="1:8" ht="15" x14ac:dyDescent="0.25">
      <c r="A335" s="15" t="s">
        <v>66</v>
      </c>
      <c r="B335" s="15" t="s">
        <v>28</v>
      </c>
      <c r="C335" s="15" t="s">
        <v>65</v>
      </c>
      <c r="H335" s="2">
        <v>1.3529411764705883</v>
      </c>
    </row>
    <row r="336" spans="1:8" ht="15" x14ac:dyDescent="0.25">
      <c r="A336" s="15" t="s">
        <v>66</v>
      </c>
      <c r="B336" s="15" t="s">
        <v>29</v>
      </c>
      <c r="C336" s="15" t="s">
        <v>65</v>
      </c>
      <c r="H336" s="2">
        <v>1.493975903614458</v>
      </c>
    </row>
    <row r="337" spans="1:8" ht="15" x14ac:dyDescent="0.25">
      <c r="A337" s="15" t="s">
        <v>66</v>
      </c>
      <c r="B337" s="15" t="s">
        <v>29</v>
      </c>
      <c r="C337" s="15" t="s">
        <v>65</v>
      </c>
      <c r="H337" s="2">
        <v>1.5609756097560974</v>
      </c>
    </row>
    <row r="338" spans="1:8" ht="15" x14ac:dyDescent="0.25">
      <c r="A338" s="15" t="s">
        <v>67</v>
      </c>
      <c r="B338" s="15" t="s">
        <v>15</v>
      </c>
      <c r="C338" s="15" t="s">
        <v>52</v>
      </c>
      <c r="D338" s="9">
        <v>223.22</v>
      </c>
      <c r="E338" s="9">
        <v>19.5</v>
      </c>
      <c r="F338" s="9">
        <v>133.696</v>
      </c>
      <c r="G338" s="9">
        <v>15.7</v>
      </c>
      <c r="H338" s="22">
        <f t="shared" ref="H338:H365" si="10">E338/G338</f>
        <v>1.2420382165605095</v>
      </c>
    </row>
    <row r="339" spans="1:8" ht="15" x14ac:dyDescent="0.25">
      <c r="A339" s="15" t="s">
        <v>67</v>
      </c>
      <c r="B339" s="15" t="s">
        <v>15</v>
      </c>
      <c r="C339" s="15" t="s">
        <v>52</v>
      </c>
      <c r="D339" s="9">
        <v>204.898</v>
      </c>
      <c r="E339" s="9">
        <v>17.2</v>
      </c>
      <c r="F339" s="9">
        <v>138.54900000000001</v>
      </c>
      <c r="G339" s="9">
        <v>13.6</v>
      </c>
      <c r="H339" s="22">
        <f t="shared" si="10"/>
        <v>1.2647058823529411</v>
      </c>
    </row>
    <row r="340" spans="1:8" ht="15" x14ac:dyDescent="0.25">
      <c r="A340" s="15" t="s">
        <v>67</v>
      </c>
      <c r="B340" s="15" t="s">
        <v>17</v>
      </c>
      <c r="C340" s="15" t="s">
        <v>52</v>
      </c>
      <c r="D340" s="9">
        <v>276.50799999999998</v>
      </c>
      <c r="E340" s="9">
        <v>27.6</v>
      </c>
      <c r="F340" s="9">
        <v>243.31100000000001</v>
      </c>
      <c r="G340" s="9">
        <v>14.8</v>
      </c>
      <c r="H340" s="22">
        <f t="shared" si="10"/>
        <v>1.8648648648648649</v>
      </c>
    </row>
    <row r="341" spans="1:8" ht="15" x14ac:dyDescent="0.25">
      <c r="A341" s="15" t="s">
        <v>67</v>
      </c>
      <c r="B341" s="15" t="s">
        <v>17</v>
      </c>
      <c r="C341" s="15" t="s">
        <v>52</v>
      </c>
      <c r="D341" s="9">
        <v>243.85499999999999</v>
      </c>
      <c r="E341" s="9">
        <v>224</v>
      </c>
      <c r="F341" s="9">
        <v>181.179</v>
      </c>
      <c r="G341" s="9">
        <v>8.8000000000000007</v>
      </c>
      <c r="H341" s="22">
        <f t="shared" si="10"/>
        <v>25.454545454545453</v>
      </c>
    </row>
    <row r="342" spans="1:8" ht="15" x14ac:dyDescent="0.25">
      <c r="A342" s="15" t="s">
        <v>67</v>
      </c>
      <c r="B342" s="15" t="s">
        <v>18</v>
      </c>
      <c r="C342" s="15" t="s">
        <v>52</v>
      </c>
      <c r="D342">
        <v>204.626</v>
      </c>
      <c r="E342" s="9">
        <v>26.3</v>
      </c>
      <c r="F342" s="9">
        <v>143.31100000000001</v>
      </c>
      <c r="G342" s="9">
        <v>14.5</v>
      </c>
      <c r="H342" s="22">
        <f t="shared" si="10"/>
        <v>1.8137931034482759</v>
      </c>
    </row>
    <row r="343" spans="1:8" ht="15" x14ac:dyDescent="0.25">
      <c r="A343" s="15" t="s">
        <v>67</v>
      </c>
      <c r="B343" s="15" t="s">
        <v>18</v>
      </c>
      <c r="C343" s="15" t="s">
        <v>52</v>
      </c>
      <c r="D343" s="9">
        <v>191.47399999999999</v>
      </c>
      <c r="E343" s="9">
        <v>25.4</v>
      </c>
      <c r="F343" s="9">
        <v>193.56</v>
      </c>
      <c r="G343" s="9">
        <v>14.3</v>
      </c>
      <c r="H343" s="22">
        <f t="shared" si="10"/>
        <v>1.776223776223776</v>
      </c>
    </row>
    <row r="344" spans="1:8" ht="15" x14ac:dyDescent="0.25">
      <c r="A344" s="15" t="s">
        <v>67</v>
      </c>
      <c r="B344" s="15" t="s">
        <v>19</v>
      </c>
      <c r="C344" s="15" t="s">
        <v>52</v>
      </c>
      <c r="D344" s="9">
        <v>201.36099999999999</v>
      </c>
      <c r="E344" s="9">
        <v>18.100000000000001</v>
      </c>
      <c r="F344" s="9">
        <v>157.77799999999999</v>
      </c>
      <c r="G344" s="9">
        <v>12.8</v>
      </c>
      <c r="H344" s="22">
        <f t="shared" si="10"/>
        <v>1.4140625</v>
      </c>
    </row>
    <row r="345" spans="1:8" ht="15" x14ac:dyDescent="0.25">
      <c r="A345" s="15" t="s">
        <v>67</v>
      </c>
      <c r="B345" s="15" t="s">
        <v>19</v>
      </c>
      <c r="C345" s="15" t="s">
        <v>52</v>
      </c>
      <c r="D345" s="9">
        <v>261.76900000000001</v>
      </c>
      <c r="E345" s="9">
        <v>17</v>
      </c>
      <c r="F345" s="9">
        <v>148.61699999999999</v>
      </c>
      <c r="G345" s="9">
        <v>10.1</v>
      </c>
      <c r="H345" s="22">
        <f t="shared" si="10"/>
        <v>1.6831683168316833</v>
      </c>
    </row>
    <row r="346" spans="1:8" ht="15" x14ac:dyDescent="0.25">
      <c r="A346" s="15" t="s">
        <v>67</v>
      </c>
      <c r="B346" s="15" t="s">
        <v>20</v>
      </c>
      <c r="C346" s="15" t="s">
        <v>52</v>
      </c>
      <c r="D346" s="9">
        <v>263.89999999999998</v>
      </c>
      <c r="E346" s="9">
        <v>22.9</v>
      </c>
      <c r="F346" s="9">
        <v>118.54900000000001</v>
      </c>
      <c r="G346" s="9">
        <v>9.9</v>
      </c>
      <c r="H346" s="22">
        <f t="shared" si="10"/>
        <v>2.3131313131313127</v>
      </c>
    </row>
    <row r="347" spans="1:8" ht="15" x14ac:dyDescent="0.25">
      <c r="A347" s="15" t="s">
        <v>67</v>
      </c>
      <c r="B347" s="15" t="s">
        <v>20</v>
      </c>
      <c r="C347" s="15" t="s">
        <v>52</v>
      </c>
      <c r="D347" s="9">
        <v>185.351</v>
      </c>
      <c r="E347" s="9">
        <v>22.7</v>
      </c>
      <c r="F347" s="9">
        <v>132.69800000000001</v>
      </c>
      <c r="G347" s="9">
        <v>8.5</v>
      </c>
      <c r="H347" s="22">
        <f t="shared" si="10"/>
        <v>2.6705882352941175</v>
      </c>
    </row>
    <row r="348" spans="1:8" ht="15" x14ac:dyDescent="0.25">
      <c r="A348" s="15" t="s">
        <v>67</v>
      </c>
      <c r="B348" s="15" t="s">
        <v>21</v>
      </c>
      <c r="C348" s="15" t="s">
        <v>52</v>
      </c>
      <c r="D348" s="9">
        <v>216.553</v>
      </c>
      <c r="E348" s="9">
        <v>31.9</v>
      </c>
      <c r="F348" s="9">
        <v>104.354</v>
      </c>
      <c r="G348" s="9">
        <v>14</v>
      </c>
      <c r="H348" s="22">
        <f t="shared" si="10"/>
        <v>2.2785714285714285</v>
      </c>
    </row>
    <row r="349" spans="1:8" ht="15" x14ac:dyDescent="0.25">
      <c r="A349" s="15" t="s">
        <v>67</v>
      </c>
      <c r="B349" s="15" t="s">
        <v>21</v>
      </c>
      <c r="C349" s="15" t="s">
        <v>52</v>
      </c>
      <c r="D349" s="9">
        <v>192.33600000000001</v>
      </c>
      <c r="E349" s="9">
        <v>30.9</v>
      </c>
      <c r="F349" s="9">
        <v>121.95</v>
      </c>
      <c r="G349" s="9">
        <v>11.2</v>
      </c>
      <c r="H349" s="22">
        <f t="shared" si="10"/>
        <v>2.7589285714285716</v>
      </c>
    </row>
    <row r="350" spans="1:8" ht="15" x14ac:dyDescent="0.25">
      <c r="A350" s="15" t="s">
        <v>67</v>
      </c>
      <c r="B350" s="15" t="s">
        <v>22</v>
      </c>
      <c r="C350" s="15" t="s">
        <v>52</v>
      </c>
      <c r="D350" s="9">
        <v>167.029</v>
      </c>
      <c r="E350" s="9">
        <v>39.9</v>
      </c>
      <c r="F350" s="9">
        <v>72.290000000000006</v>
      </c>
      <c r="G350" s="9">
        <v>11.8</v>
      </c>
      <c r="H350" s="22">
        <f t="shared" si="10"/>
        <v>3.3813559322033897</v>
      </c>
    </row>
    <row r="351" spans="1:8" ht="15" x14ac:dyDescent="0.25">
      <c r="A351" s="15" t="s">
        <v>67</v>
      </c>
      <c r="B351" s="15" t="s">
        <v>22</v>
      </c>
      <c r="C351" s="15" t="s">
        <v>52</v>
      </c>
      <c r="D351" s="9">
        <v>123.265</v>
      </c>
      <c r="E351" s="9">
        <v>42.2</v>
      </c>
      <c r="F351" s="9">
        <v>101.995</v>
      </c>
      <c r="G351" s="9">
        <v>6.4</v>
      </c>
      <c r="H351" s="22">
        <f t="shared" si="10"/>
        <v>6.59375</v>
      </c>
    </row>
    <row r="352" spans="1:8" ht="15" x14ac:dyDescent="0.25">
      <c r="A352" s="15" t="s">
        <v>67</v>
      </c>
      <c r="B352" s="15" t="s">
        <v>23</v>
      </c>
      <c r="C352" s="15" t="s">
        <v>52</v>
      </c>
      <c r="D352" s="9">
        <v>227.392</v>
      </c>
      <c r="E352" s="9">
        <v>39.200000000000003</v>
      </c>
      <c r="F352" s="9">
        <v>150.06800000000001</v>
      </c>
      <c r="G352" s="9">
        <v>7.7</v>
      </c>
      <c r="H352" s="22">
        <f t="shared" si="10"/>
        <v>5.0909090909090908</v>
      </c>
    </row>
    <row r="353" spans="1:8" ht="15" x14ac:dyDescent="0.25">
      <c r="A353" s="15" t="s">
        <v>67</v>
      </c>
      <c r="B353" s="15" t="s">
        <v>23</v>
      </c>
      <c r="C353" s="15" t="s">
        <v>52</v>
      </c>
      <c r="D353" s="9">
        <v>141.995</v>
      </c>
      <c r="E353" s="9">
        <v>35.5</v>
      </c>
      <c r="F353" s="9">
        <v>176.1</v>
      </c>
      <c r="G353" s="9">
        <v>8.6</v>
      </c>
      <c r="H353" s="22">
        <f t="shared" si="10"/>
        <v>4.1279069767441863</v>
      </c>
    </row>
    <row r="354" spans="1:8" ht="15" x14ac:dyDescent="0.25">
      <c r="A354" s="15" t="s">
        <v>67</v>
      </c>
      <c r="B354" s="15" t="s">
        <v>24</v>
      </c>
      <c r="C354" s="15" t="s">
        <v>52</v>
      </c>
      <c r="D354" s="9">
        <v>146.57599999999999</v>
      </c>
      <c r="E354" s="9">
        <v>44.4</v>
      </c>
      <c r="F354" s="9">
        <v>83.991</v>
      </c>
      <c r="G354" s="9">
        <v>7.9</v>
      </c>
      <c r="H354" s="2">
        <f t="shared" si="10"/>
        <v>5.6202531645569618</v>
      </c>
    </row>
    <row r="355" spans="1:8" ht="15" x14ac:dyDescent="0.25">
      <c r="A355" s="15" t="s">
        <v>67</v>
      </c>
      <c r="B355" s="15" t="s">
        <v>24</v>
      </c>
      <c r="C355" s="15" t="s">
        <v>52</v>
      </c>
      <c r="D355" s="9">
        <v>134.92099999999999</v>
      </c>
      <c r="E355" s="9">
        <v>39.9</v>
      </c>
      <c r="F355" s="9">
        <v>85.034000000000006</v>
      </c>
      <c r="G355" s="9">
        <v>6.6</v>
      </c>
      <c r="H355" s="2">
        <f t="shared" si="10"/>
        <v>6.0454545454545459</v>
      </c>
    </row>
    <row r="356" spans="1:8" ht="15" x14ac:dyDescent="0.25">
      <c r="A356" s="15" t="s">
        <v>67</v>
      </c>
      <c r="B356" s="15" t="s">
        <v>25</v>
      </c>
      <c r="C356" s="15" t="s">
        <v>52</v>
      </c>
      <c r="D356" s="14">
        <v>172.971</v>
      </c>
      <c r="E356" s="14">
        <v>45.7</v>
      </c>
      <c r="F356" s="14">
        <v>77.731999999999999</v>
      </c>
      <c r="G356" s="14">
        <v>7.2</v>
      </c>
      <c r="H356" s="2">
        <f t="shared" si="10"/>
        <v>6.3472222222222223</v>
      </c>
    </row>
    <row r="357" spans="1:8" ht="15" x14ac:dyDescent="0.25">
      <c r="A357" s="15" t="s">
        <v>67</v>
      </c>
      <c r="B357" s="15" t="s">
        <v>25</v>
      </c>
      <c r="C357" s="15" t="s">
        <v>52</v>
      </c>
      <c r="D357">
        <v>145.16999999999999</v>
      </c>
      <c r="E357" s="14">
        <v>39.299999999999997</v>
      </c>
      <c r="F357" s="14">
        <v>64.444000000000003</v>
      </c>
      <c r="G357" s="14">
        <v>5.9</v>
      </c>
      <c r="H357" s="2">
        <f t="shared" si="10"/>
        <v>6.6610169491525415</v>
      </c>
    </row>
    <row r="358" spans="1:8" ht="15" x14ac:dyDescent="0.25">
      <c r="A358" s="15" t="s">
        <v>67</v>
      </c>
      <c r="B358" s="15" t="s">
        <v>26</v>
      </c>
      <c r="C358" s="15" t="s">
        <v>52</v>
      </c>
      <c r="D358" s="14">
        <v>213.56</v>
      </c>
      <c r="E358" s="14">
        <v>28.5</v>
      </c>
      <c r="F358" s="14">
        <v>107.34699999999999</v>
      </c>
      <c r="G358" s="14">
        <v>13.9</v>
      </c>
      <c r="H358" s="2">
        <f t="shared" si="10"/>
        <v>2.050359712230216</v>
      </c>
    </row>
    <row r="359" spans="1:8" ht="15" x14ac:dyDescent="0.25">
      <c r="A359" s="15" t="s">
        <v>67</v>
      </c>
      <c r="B359" s="15" t="s">
        <v>26</v>
      </c>
      <c r="C359" s="15" t="s">
        <v>52</v>
      </c>
      <c r="D359" s="14">
        <v>184.626</v>
      </c>
      <c r="E359" s="14">
        <v>28.8</v>
      </c>
      <c r="F359" s="14">
        <v>100.045</v>
      </c>
      <c r="G359" s="14">
        <v>11.1</v>
      </c>
      <c r="H359" s="2">
        <f t="shared" si="10"/>
        <v>2.5945945945945947</v>
      </c>
    </row>
    <row r="360" spans="1:8" ht="15" x14ac:dyDescent="0.25">
      <c r="A360" s="15" t="s">
        <v>67</v>
      </c>
      <c r="B360" s="15" t="s">
        <v>27</v>
      </c>
      <c r="C360" s="15" t="s">
        <v>52</v>
      </c>
      <c r="D360" s="14">
        <v>252.24299999999999</v>
      </c>
      <c r="E360" s="14">
        <v>30.6</v>
      </c>
      <c r="F360" s="14">
        <v>185.30600000000001</v>
      </c>
      <c r="G360" s="14">
        <v>14.6</v>
      </c>
      <c r="H360" s="2">
        <f t="shared" si="10"/>
        <v>2.095890410958904</v>
      </c>
    </row>
    <row r="361" spans="1:8" ht="15" x14ac:dyDescent="0.25">
      <c r="A361" s="15" t="s">
        <v>67</v>
      </c>
      <c r="B361" s="15" t="s">
        <v>27</v>
      </c>
      <c r="C361" s="15" t="s">
        <v>52</v>
      </c>
      <c r="D361" s="14">
        <v>190.79400000000001</v>
      </c>
      <c r="E361" s="14">
        <v>29.9</v>
      </c>
      <c r="F361" s="14">
        <v>194.376</v>
      </c>
      <c r="G361" s="14">
        <v>17.7</v>
      </c>
      <c r="H361" s="2">
        <f t="shared" si="10"/>
        <v>1.6892655367231639</v>
      </c>
    </row>
    <row r="362" spans="1:8" ht="15" x14ac:dyDescent="0.25">
      <c r="A362" s="15" t="s">
        <v>67</v>
      </c>
      <c r="B362" s="15" t="s">
        <v>28</v>
      </c>
      <c r="C362" s="15" t="s">
        <v>52</v>
      </c>
      <c r="D362" s="2">
        <v>115.73699999999999</v>
      </c>
      <c r="E362" s="2">
        <v>55.4</v>
      </c>
      <c r="F362" s="2">
        <v>109.161</v>
      </c>
      <c r="G362" s="2">
        <v>28.1</v>
      </c>
      <c r="H362" s="2">
        <f t="shared" si="10"/>
        <v>1.9715302491103202</v>
      </c>
    </row>
    <row r="363" spans="1:8" ht="15" x14ac:dyDescent="0.25">
      <c r="A363" s="15" t="s">
        <v>67</v>
      </c>
      <c r="B363" s="15" t="s">
        <v>28</v>
      </c>
      <c r="C363" s="15" t="s">
        <v>52</v>
      </c>
      <c r="D363" s="2"/>
      <c r="E363" s="2"/>
      <c r="H363" s="2"/>
    </row>
    <row r="364" spans="1:8" ht="15" x14ac:dyDescent="0.25">
      <c r="A364" s="15" t="s">
        <v>67</v>
      </c>
      <c r="B364" s="15" t="s">
        <v>29</v>
      </c>
      <c r="C364" s="15" t="s">
        <v>52</v>
      </c>
      <c r="D364" s="2">
        <v>264.512</v>
      </c>
      <c r="E364" s="2">
        <v>47</v>
      </c>
      <c r="F364" s="2">
        <v>179.95500000000001</v>
      </c>
      <c r="G364" s="2">
        <v>26.7</v>
      </c>
      <c r="H364" s="2">
        <f t="shared" si="10"/>
        <v>1.7602996254681649</v>
      </c>
    </row>
    <row r="365" spans="1:8" ht="15" x14ac:dyDescent="0.25">
      <c r="A365" s="15" t="s">
        <v>67</v>
      </c>
      <c r="B365" s="15" t="s">
        <v>29</v>
      </c>
      <c r="C365" s="15" t="s">
        <v>52</v>
      </c>
      <c r="D365" s="2">
        <v>286.98399999999998</v>
      </c>
      <c r="E365" s="2">
        <v>41.9</v>
      </c>
      <c r="F365" s="2">
        <v>190.65799999999999</v>
      </c>
      <c r="G365" s="2">
        <v>19.899999999999999</v>
      </c>
      <c r="H365" s="2">
        <f t="shared" si="10"/>
        <v>2.1055276381909547</v>
      </c>
    </row>
    <row r="366" spans="1:8" ht="15" x14ac:dyDescent="0.25">
      <c r="A366" s="15" t="s">
        <v>67</v>
      </c>
      <c r="B366" s="15" t="s">
        <v>15</v>
      </c>
      <c r="C366" s="15" t="s">
        <v>61</v>
      </c>
      <c r="D366" s="8">
        <v>261.49700000000001</v>
      </c>
      <c r="E366" s="11">
        <v>17.2</v>
      </c>
      <c r="F366" s="8">
        <v>156.00899999999999</v>
      </c>
      <c r="G366" s="11">
        <v>14</v>
      </c>
      <c r="H366" s="22">
        <f>E366/G366</f>
        <v>1.2285714285714284</v>
      </c>
    </row>
    <row r="367" spans="1:8" ht="15" x14ac:dyDescent="0.25">
      <c r="A367" s="15" t="s">
        <v>67</v>
      </c>
      <c r="B367" s="15" t="s">
        <v>15</v>
      </c>
      <c r="C367" s="15" t="s">
        <v>61</v>
      </c>
      <c r="D367" s="9">
        <v>169.56899999999999</v>
      </c>
      <c r="E367" s="9">
        <v>18.899999999999999</v>
      </c>
      <c r="F367" s="9">
        <v>139.45599999999999</v>
      </c>
      <c r="G367" s="9">
        <v>13.5</v>
      </c>
      <c r="H367" s="22">
        <f t="shared" ref="H367:H393" si="11">E367/G367</f>
        <v>1.4</v>
      </c>
    </row>
    <row r="368" spans="1:8" ht="15" x14ac:dyDescent="0.25">
      <c r="A368" s="15" t="s">
        <v>67</v>
      </c>
      <c r="B368" s="15" t="s">
        <v>17</v>
      </c>
      <c r="C368" s="15" t="s">
        <v>61</v>
      </c>
      <c r="D368" s="9">
        <v>212.245</v>
      </c>
      <c r="E368" s="9">
        <v>24.8</v>
      </c>
      <c r="F368" s="9">
        <v>206.57599999999999</v>
      </c>
      <c r="G368" s="9">
        <v>11.1</v>
      </c>
      <c r="H368" s="22">
        <f t="shared" si="11"/>
        <v>2.2342342342342345</v>
      </c>
    </row>
    <row r="369" spans="1:8" ht="15" x14ac:dyDescent="0.25">
      <c r="A369" s="15" t="s">
        <v>67</v>
      </c>
      <c r="B369" s="15" t="s">
        <v>17</v>
      </c>
      <c r="C369" s="15" t="s">
        <v>61</v>
      </c>
      <c r="D369" s="9">
        <v>237.05199999999999</v>
      </c>
      <c r="E369" s="9">
        <v>23.3</v>
      </c>
      <c r="F369" s="9">
        <v>172.834</v>
      </c>
      <c r="G369" s="9">
        <v>10.1</v>
      </c>
      <c r="H369" s="22">
        <f t="shared" si="11"/>
        <v>2.3069306930693072</v>
      </c>
    </row>
    <row r="370" spans="1:8" ht="15" x14ac:dyDescent="0.25">
      <c r="A370" s="15" t="s">
        <v>67</v>
      </c>
      <c r="B370" s="15" t="s">
        <v>18</v>
      </c>
      <c r="C370" s="15" t="s">
        <v>61</v>
      </c>
      <c r="D370" s="8">
        <v>202.857</v>
      </c>
      <c r="E370" s="9">
        <v>26.1</v>
      </c>
      <c r="F370" s="9">
        <v>177.46</v>
      </c>
      <c r="G370" s="9">
        <v>14.5</v>
      </c>
      <c r="H370" s="22">
        <f t="shared" si="11"/>
        <v>1.8</v>
      </c>
    </row>
    <row r="371" spans="1:8" ht="15" x14ac:dyDescent="0.25">
      <c r="A371" s="15" t="s">
        <v>67</v>
      </c>
      <c r="B371" s="15" t="s">
        <v>18</v>
      </c>
      <c r="C371" s="15" t="s">
        <v>61</v>
      </c>
      <c r="D371" s="9">
        <v>162.94800000000001</v>
      </c>
      <c r="E371" s="9">
        <v>26.8</v>
      </c>
      <c r="F371" s="9">
        <v>173.24299999999999</v>
      </c>
      <c r="G371" s="9">
        <v>13.5</v>
      </c>
      <c r="H371" s="22">
        <f t="shared" si="11"/>
        <v>1.9851851851851852</v>
      </c>
    </row>
    <row r="372" spans="1:8" ht="15" x14ac:dyDescent="0.25">
      <c r="A372" s="15" t="s">
        <v>67</v>
      </c>
      <c r="B372" s="15" t="s">
        <v>19</v>
      </c>
      <c r="C372" s="15" t="s">
        <v>61</v>
      </c>
      <c r="D372" s="9">
        <v>196.37200000000001</v>
      </c>
      <c r="E372" s="9">
        <v>24.3</v>
      </c>
      <c r="F372" s="9">
        <v>177.46</v>
      </c>
      <c r="G372" s="9">
        <v>12.8</v>
      </c>
      <c r="H372" s="22">
        <f t="shared" si="11"/>
        <v>1.8984375</v>
      </c>
    </row>
    <row r="373" spans="1:8" ht="15" x14ac:dyDescent="0.25">
      <c r="A373" s="15" t="s">
        <v>67</v>
      </c>
      <c r="B373" s="15" t="s">
        <v>19</v>
      </c>
      <c r="C373" s="15" t="s">
        <v>61</v>
      </c>
      <c r="D373" s="9">
        <v>223.53700000000001</v>
      </c>
      <c r="E373" s="9">
        <v>21.9</v>
      </c>
      <c r="F373" s="9">
        <v>184.12700000000001</v>
      </c>
      <c r="G373" s="9">
        <v>10.5</v>
      </c>
      <c r="H373" s="22">
        <f t="shared" si="11"/>
        <v>2.0857142857142854</v>
      </c>
    </row>
    <row r="374" spans="1:8" ht="15" x14ac:dyDescent="0.25">
      <c r="A374" s="15" t="s">
        <v>67</v>
      </c>
      <c r="B374" s="15" t="s">
        <v>20</v>
      </c>
      <c r="C374" s="15" t="s">
        <v>61</v>
      </c>
      <c r="D374" s="9">
        <v>210.61199999999999</v>
      </c>
      <c r="E374" s="9">
        <v>18.3</v>
      </c>
      <c r="F374" s="9">
        <v>123.31100000000001</v>
      </c>
      <c r="G374" s="9">
        <v>9.1</v>
      </c>
      <c r="H374" s="22">
        <f t="shared" si="11"/>
        <v>2.0109890109890109</v>
      </c>
    </row>
    <row r="375" spans="1:8" ht="15" x14ac:dyDescent="0.25">
      <c r="A375" s="15" t="s">
        <v>67</v>
      </c>
      <c r="B375" s="15" t="s">
        <v>20</v>
      </c>
      <c r="C375" s="15" t="s">
        <v>61</v>
      </c>
      <c r="D375" s="9">
        <v>189.02500000000001</v>
      </c>
      <c r="E375" s="9">
        <v>15.7</v>
      </c>
      <c r="F375" s="9">
        <v>130.476</v>
      </c>
      <c r="G375" s="9">
        <v>7.4</v>
      </c>
      <c r="H375" s="22">
        <f t="shared" si="11"/>
        <v>2.1216216216216215</v>
      </c>
    </row>
    <row r="376" spans="1:8" ht="15" x14ac:dyDescent="0.25">
      <c r="A376" s="15" t="s">
        <v>67</v>
      </c>
      <c r="B376" s="15" t="s">
        <v>21</v>
      </c>
      <c r="C376" s="15" t="s">
        <v>61</v>
      </c>
      <c r="D376" s="9">
        <v>232.245</v>
      </c>
      <c r="E376" s="9">
        <v>28.5</v>
      </c>
      <c r="F376" s="9">
        <v>106.93899999999999</v>
      </c>
      <c r="G376" s="9">
        <v>8.6999999999999993</v>
      </c>
      <c r="H376" s="22">
        <f t="shared" si="11"/>
        <v>3.2758620689655173</v>
      </c>
    </row>
    <row r="377" spans="1:8" ht="15" x14ac:dyDescent="0.25">
      <c r="A377" s="15" t="s">
        <v>67</v>
      </c>
      <c r="B377" s="15" t="s">
        <v>21</v>
      </c>
      <c r="C377" s="15" t="s">
        <v>61</v>
      </c>
      <c r="D377" s="9">
        <v>218.36699999999999</v>
      </c>
      <c r="E377" s="9">
        <v>27.8</v>
      </c>
      <c r="F377" s="9">
        <v>111.29300000000001</v>
      </c>
      <c r="G377" s="9">
        <v>11.2</v>
      </c>
      <c r="H377" s="22">
        <f t="shared" si="11"/>
        <v>2.4821428571428572</v>
      </c>
    </row>
    <row r="378" spans="1:8" ht="15" x14ac:dyDescent="0.25">
      <c r="A378" s="15" t="s">
        <v>67</v>
      </c>
      <c r="B378" s="15" t="s">
        <v>22</v>
      </c>
      <c r="C378" s="15" t="s">
        <v>61</v>
      </c>
      <c r="D378" s="9">
        <v>259.36500000000001</v>
      </c>
      <c r="E378" s="9">
        <v>32.4</v>
      </c>
      <c r="F378" s="9">
        <v>77.596000000000004</v>
      </c>
      <c r="G378" s="9">
        <v>13.4</v>
      </c>
      <c r="H378" s="22">
        <f t="shared" si="11"/>
        <v>2.4179104477611939</v>
      </c>
    </row>
    <row r="379" spans="1:8" ht="15" x14ac:dyDescent="0.25">
      <c r="A379" s="15" t="s">
        <v>67</v>
      </c>
      <c r="B379" s="15" t="s">
        <v>22</v>
      </c>
      <c r="C379" s="15" t="s">
        <v>61</v>
      </c>
      <c r="D379" s="9">
        <v>235.238</v>
      </c>
      <c r="E379" s="9">
        <v>28.9</v>
      </c>
      <c r="F379" s="9">
        <v>77.37</v>
      </c>
      <c r="G379" s="9">
        <v>8.8000000000000007</v>
      </c>
      <c r="H379" s="22">
        <f t="shared" si="11"/>
        <v>3.2840909090909087</v>
      </c>
    </row>
    <row r="380" spans="1:8" ht="15" x14ac:dyDescent="0.25">
      <c r="A380" s="15" t="s">
        <v>67</v>
      </c>
      <c r="B380" s="15" t="s">
        <v>23</v>
      </c>
      <c r="C380" s="15" t="s">
        <v>61</v>
      </c>
      <c r="D380" s="9">
        <v>231.11099999999999</v>
      </c>
      <c r="E380" s="9">
        <v>32.6</v>
      </c>
      <c r="F380" s="9">
        <v>198.095</v>
      </c>
      <c r="G380" s="9">
        <v>10.199999999999999</v>
      </c>
      <c r="H380" s="22">
        <f t="shared" si="11"/>
        <v>3.1960784313725492</v>
      </c>
    </row>
    <row r="381" spans="1:8" ht="15" x14ac:dyDescent="0.25">
      <c r="A381" s="15" t="s">
        <v>67</v>
      </c>
      <c r="B381" s="15" t="s">
        <v>23</v>
      </c>
      <c r="C381" s="15" t="s">
        <v>61</v>
      </c>
      <c r="D381" s="9">
        <v>218.23099999999999</v>
      </c>
      <c r="E381" s="9">
        <v>30.5</v>
      </c>
      <c r="F381" s="9">
        <v>184.85300000000001</v>
      </c>
      <c r="G381" s="9">
        <v>9.9</v>
      </c>
      <c r="H381" s="22">
        <f t="shared" si="11"/>
        <v>3.0808080808080809</v>
      </c>
    </row>
    <row r="382" spans="1:8" ht="15" x14ac:dyDescent="0.25">
      <c r="A382" s="15" t="s">
        <v>67</v>
      </c>
      <c r="B382" s="15" t="s">
        <v>24</v>
      </c>
      <c r="C382" s="15" t="s">
        <v>61</v>
      </c>
      <c r="D382" s="9">
        <v>175.102</v>
      </c>
      <c r="E382" s="9">
        <v>33</v>
      </c>
      <c r="F382" s="9">
        <v>40.997999999999998</v>
      </c>
      <c r="G382" s="9">
        <v>11.6</v>
      </c>
      <c r="H382" s="22">
        <f t="shared" si="11"/>
        <v>2.8448275862068968</v>
      </c>
    </row>
    <row r="383" spans="1:8" ht="15" x14ac:dyDescent="0.25">
      <c r="A383" s="15" t="s">
        <v>67</v>
      </c>
      <c r="B383" s="15" t="s">
        <v>24</v>
      </c>
      <c r="C383" s="15" t="s">
        <v>61</v>
      </c>
      <c r="D383" s="6"/>
      <c r="H383" s="22"/>
    </row>
    <row r="384" spans="1:8" ht="15" x14ac:dyDescent="0.25">
      <c r="A384" s="15" t="s">
        <v>67</v>
      </c>
      <c r="B384" s="15" t="s">
        <v>25</v>
      </c>
      <c r="C384" s="15" t="s">
        <v>61</v>
      </c>
      <c r="D384" s="15">
        <v>190.113</v>
      </c>
      <c r="E384" s="15">
        <v>32.700000000000003</v>
      </c>
      <c r="F384" s="15">
        <v>41.405999999999999</v>
      </c>
      <c r="G384" s="15">
        <v>11.7</v>
      </c>
      <c r="H384" s="2">
        <f t="shared" si="11"/>
        <v>2.7948717948717952</v>
      </c>
    </row>
    <row r="385" spans="1:8" ht="15" x14ac:dyDescent="0.25">
      <c r="A385" s="15" t="s">
        <v>67</v>
      </c>
      <c r="B385" s="15" t="s">
        <v>25</v>
      </c>
      <c r="C385" s="15" t="s">
        <v>61</v>
      </c>
      <c r="D385" s="15"/>
      <c r="E385" s="15"/>
      <c r="F385" s="15"/>
      <c r="G385" s="15"/>
      <c r="H385" s="2"/>
    </row>
    <row r="386" spans="1:8" ht="15" x14ac:dyDescent="0.25">
      <c r="A386" s="15" t="s">
        <v>67</v>
      </c>
      <c r="B386" s="15" t="s">
        <v>26</v>
      </c>
      <c r="C386" s="15" t="s">
        <v>61</v>
      </c>
      <c r="D386" s="15">
        <v>214.059</v>
      </c>
      <c r="E386" s="15">
        <v>20.9</v>
      </c>
      <c r="F386" s="15">
        <v>102.404</v>
      </c>
      <c r="G386" s="15">
        <v>15.4</v>
      </c>
      <c r="H386" s="2">
        <f t="shared" si="11"/>
        <v>1.357142857142857</v>
      </c>
    </row>
    <row r="387" spans="1:8" ht="15" x14ac:dyDescent="0.25">
      <c r="A387" s="15" t="s">
        <v>67</v>
      </c>
      <c r="B387" s="15" t="s">
        <v>26</v>
      </c>
      <c r="C387" s="15" t="s">
        <v>61</v>
      </c>
      <c r="D387" s="15">
        <v>201.36099999999999</v>
      </c>
      <c r="E387" s="15">
        <v>18.2</v>
      </c>
      <c r="F387" s="15">
        <v>150.74799999999999</v>
      </c>
      <c r="G387" s="15">
        <v>15.7</v>
      </c>
      <c r="H387" s="2">
        <f t="shared" si="11"/>
        <v>1.1592356687898089</v>
      </c>
    </row>
    <row r="388" spans="1:8" ht="15" x14ac:dyDescent="0.25">
      <c r="A388" s="15" t="s">
        <v>67</v>
      </c>
      <c r="B388" s="15" t="s">
        <v>27</v>
      </c>
      <c r="C388" s="15" t="s">
        <v>61</v>
      </c>
      <c r="D388" s="15">
        <v>259.41000000000003</v>
      </c>
      <c r="E388" s="15">
        <v>19</v>
      </c>
      <c r="F388" s="15">
        <v>218.14099999999999</v>
      </c>
      <c r="G388" s="15">
        <v>17.100000000000001</v>
      </c>
      <c r="H388" s="22">
        <f t="shared" si="11"/>
        <v>1.1111111111111109</v>
      </c>
    </row>
    <row r="389" spans="1:8" ht="15" x14ac:dyDescent="0.25">
      <c r="A389" s="15" t="s">
        <v>67</v>
      </c>
      <c r="B389" s="15" t="s">
        <v>27</v>
      </c>
      <c r="C389" s="15" t="s">
        <v>61</v>
      </c>
      <c r="D389" s="15">
        <v>253.74100000000001</v>
      </c>
      <c r="E389" s="15">
        <v>20.3</v>
      </c>
      <c r="F389" s="15">
        <v>183.084</v>
      </c>
      <c r="G389" s="15">
        <v>16.2</v>
      </c>
      <c r="H389" s="22">
        <f t="shared" si="11"/>
        <v>1.2530864197530864</v>
      </c>
    </row>
    <row r="390" spans="1:8" ht="15" x14ac:dyDescent="0.25">
      <c r="A390" s="15" t="s">
        <v>67</v>
      </c>
      <c r="B390" s="15" t="s">
        <v>28</v>
      </c>
      <c r="C390" s="15" t="s">
        <v>61</v>
      </c>
      <c r="D390" s="2">
        <v>215.964</v>
      </c>
      <c r="E390" s="2">
        <v>47.3</v>
      </c>
      <c r="F390" s="2">
        <v>100.544</v>
      </c>
      <c r="G390" s="2">
        <v>31.1</v>
      </c>
      <c r="H390" s="22">
        <f t="shared" si="11"/>
        <v>1.5209003215434083</v>
      </c>
    </row>
    <row r="391" spans="1:8" ht="15" x14ac:dyDescent="0.25">
      <c r="A391" s="15" t="s">
        <v>67</v>
      </c>
      <c r="B391" s="15" t="s">
        <v>28</v>
      </c>
      <c r="C391" s="15" t="s">
        <v>61</v>
      </c>
      <c r="D391" s="2">
        <v>217.55099999999999</v>
      </c>
      <c r="E391" s="2">
        <v>54.2</v>
      </c>
      <c r="F391" s="2">
        <v>121.76900000000001</v>
      </c>
      <c r="G391" s="2">
        <v>34.6</v>
      </c>
      <c r="H391" s="22">
        <f t="shared" si="11"/>
        <v>1.5664739884393064</v>
      </c>
    </row>
    <row r="392" spans="1:8" ht="15" x14ac:dyDescent="0.25">
      <c r="A392" s="15" t="s">
        <v>67</v>
      </c>
      <c r="B392" s="15" t="s">
        <v>29</v>
      </c>
      <c r="C392" s="15" t="s">
        <v>61</v>
      </c>
      <c r="D392" s="2">
        <v>214.83</v>
      </c>
      <c r="E392" s="2">
        <v>50.8</v>
      </c>
      <c r="F392" s="2">
        <v>102.47199999999999</v>
      </c>
      <c r="G392" s="2">
        <v>29</v>
      </c>
      <c r="H392" s="22">
        <f t="shared" si="11"/>
        <v>1.7517241379310344</v>
      </c>
    </row>
    <row r="393" spans="1:8" ht="15" x14ac:dyDescent="0.25">
      <c r="A393" s="15" t="s">
        <v>67</v>
      </c>
      <c r="B393" s="15" t="s">
        <v>29</v>
      </c>
      <c r="C393" s="15" t="s">
        <v>61</v>
      </c>
      <c r="D393" s="2">
        <v>174.24</v>
      </c>
      <c r="E393" s="2">
        <v>48.3</v>
      </c>
      <c r="F393" s="2">
        <v>146.03200000000001</v>
      </c>
      <c r="G393" s="2">
        <v>34.299999999999997</v>
      </c>
      <c r="H393" s="22">
        <f t="shared" si="11"/>
        <v>1.4081632653061225</v>
      </c>
    </row>
    <row r="394" spans="1:8" ht="15" x14ac:dyDescent="0.25">
      <c r="A394" s="15" t="s">
        <v>67</v>
      </c>
      <c r="B394" s="15" t="s">
        <v>15</v>
      </c>
      <c r="C394" s="15" t="s">
        <v>62</v>
      </c>
      <c r="D394" s="9">
        <v>125.986</v>
      </c>
      <c r="E394" s="9">
        <v>31.3</v>
      </c>
      <c r="F394" s="9">
        <v>124.399</v>
      </c>
      <c r="G394" s="9">
        <v>13.3</v>
      </c>
      <c r="H394" s="23">
        <f t="shared" ref="H394:H408" si="12">E394/G394</f>
        <v>2.3533834586466167</v>
      </c>
    </row>
    <row r="395" spans="1:8" ht="15" x14ac:dyDescent="0.25">
      <c r="A395" s="15" t="s">
        <v>67</v>
      </c>
      <c r="B395" s="15" t="s">
        <v>15</v>
      </c>
      <c r="C395" s="15" t="s">
        <v>62</v>
      </c>
      <c r="D395" s="14">
        <v>103.22499999999999</v>
      </c>
      <c r="E395" s="14">
        <v>40</v>
      </c>
      <c r="F395" s="14">
        <v>170.61199999999999</v>
      </c>
      <c r="G395" s="14">
        <v>13</v>
      </c>
      <c r="H395" s="23">
        <f t="shared" si="12"/>
        <v>3.0769230769230771</v>
      </c>
    </row>
    <row r="396" spans="1:8" ht="15" x14ac:dyDescent="0.25">
      <c r="A396" s="15" t="s">
        <v>67</v>
      </c>
      <c r="B396" s="15" t="s">
        <v>17</v>
      </c>
      <c r="C396" s="15" t="s">
        <v>62</v>
      </c>
      <c r="D396" s="9">
        <v>229.79599999999999</v>
      </c>
      <c r="E396" s="9">
        <v>36.5</v>
      </c>
      <c r="F396" s="9">
        <v>184.26400000000001</v>
      </c>
      <c r="G396" s="9">
        <v>10.9</v>
      </c>
      <c r="H396" s="23">
        <f t="shared" si="12"/>
        <v>3.3486238532110089</v>
      </c>
    </row>
    <row r="397" spans="1:8" ht="15" x14ac:dyDescent="0.25">
      <c r="A397" s="15" t="s">
        <v>67</v>
      </c>
      <c r="B397" s="15" t="s">
        <v>17</v>
      </c>
      <c r="C397" s="15" t="s">
        <v>62</v>
      </c>
      <c r="D397" s="9">
        <v>198.77600000000001</v>
      </c>
      <c r="E397" s="9">
        <v>34.9</v>
      </c>
      <c r="F397" s="9">
        <v>206.16800000000001</v>
      </c>
      <c r="G397" s="9">
        <v>10.8</v>
      </c>
      <c r="H397" s="23">
        <f t="shared" si="12"/>
        <v>3.231481481481481</v>
      </c>
    </row>
    <row r="398" spans="1:8" ht="15" x14ac:dyDescent="0.25">
      <c r="A398" s="15" t="s">
        <v>67</v>
      </c>
      <c r="B398" s="15" t="s">
        <v>18</v>
      </c>
      <c r="C398" s="15" t="s">
        <v>62</v>
      </c>
      <c r="D398" s="9">
        <v>108.027</v>
      </c>
      <c r="E398" s="9">
        <v>40.799999999999997</v>
      </c>
      <c r="F398" s="9">
        <v>191.61</v>
      </c>
      <c r="G398" s="9">
        <v>16.2</v>
      </c>
      <c r="H398" s="23">
        <f t="shared" si="12"/>
        <v>2.5185185185185186</v>
      </c>
    </row>
    <row r="399" spans="1:8" ht="15" x14ac:dyDescent="0.25">
      <c r="A399" s="15" t="s">
        <v>67</v>
      </c>
      <c r="B399" s="15" t="s">
        <v>18</v>
      </c>
      <c r="C399" s="15" t="s">
        <v>62</v>
      </c>
      <c r="D399" s="9">
        <v>143.673</v>
      </c>
      <c r="E399" s="9">
        <v>37.1</v>
      </c>
      <c r="F399" s="9">
        <v>208.209</v>
      </c>
      <c r="G399" s="9">
        <v>15</v>
      </c>
      <c r="H399" s="23">
        <f t="shared" si="12"/>
        <v>2.4733333333333336</v>
      </c>
    </row>
    <row r="400" spans="1:8" ht="15" x14ac:dyDescent="0.25">
      <c r="A400" s="15" t="s">
        <v>67</v>
      </c>
      <c r="B400" s="15" t="s">
        <v>19</v>
      </c>
      <c r="C400" s="15" t="s">
        <v>62</v>
      </c>
      <c r="D400" s="9">
        <v>484.08199999999999</v>
      </c>
      <c r="E400" s="9">
        <v>33.6</v>
      </c>
      <c r="F400" s="9">
        <v>195.32900000000001</v>
      </c>
      <c r="G400" s="9">
        <v>11.5</v>
      </c>
      <c r="H400" s="23">
        <f t="shared" si="12"/>
        <v>2.9217391304347826</v>
      </c>
    </row>
    <row r="401" spans="1:8" ht="15" x14ac:dyDescent="0.25">
      <c r="A401" s="15" t="s">
        <v>67</v>
      </c>
      <c r="B401" s="15" t="s">
        <v>19</v>
      </c>
      <c r="C401" s="15" t="s">
        <v>62</v>
      </c>
      <c r="D401" s="9">
        <v>187.93700000000001</v>
      </c>
      <c r="E401" s="9">
        <v>37</v>
      </c>
      <c r="F401" s="9">
        <v>127.574</v>
      </c>
      <c r="G401" s="9">
        <v>11.1</v>
      </c>
      <c r="H401" s="23">
        <f t="shared" si="12"/>
        <v>3.3333333333333335</v>
      </c>
    </row>
    <row r="402" spans="1:8" ht="15" x14ac:dyDescent="0.25">
      <c r="A402" s="15" t="s">
        <v>67</v>
      </c>
      <c r="B402" s="15" t="s">
        <v>20</v>
      </c>
      <c r="C402" s="15" t="s">
        <v>62</v>
      </c>
      <c r="D402" s="9">
        <v>103.084</v>
      </c>
      <c r="E402" s="9">
        <v>24.8</v>
      </c>
      <c r="F402" s="9">
        <v>182.13200000000001</v>
      </c>
      <c r="G402" s="9">
        <v>7.5</v>
      </c>
      <c r="H402" s="23">
        <f t="shared" si="12"/>
        <v>3.3066666666666666</v>
      </c>
    </row>
    <row r="403" spans="1:8" ht="15" x14ac:dyDescent="0.25">
      <c r="A403" s="15" t="s">
        <v>67</v>
      </c>
      <c r="B403" s="15" t="s">
        <v>20</v>
      </c>
      <c r="C403" s="15" t="s">
        <v>62</v>
      </c>
      <c r="D403" s="9">
        <v>199.36500000000001</v>
      </c>
      <c r="E403" s="9">
        <v>32.5</v>
      </c>
      <c r="F403" s="9">
        <v>177.41499999999999</v>
      </c>
      <c r="G403" s="9">
        <v>8.3000000000000007</v>
      </c>
      <c r="H403" s="23">
        <f t="shared" si="12"/>
        <v>3.9156626506024095</v>
      </c>
    </row>
    <row r="404" spans="1:8" ht="15" x14ac:dyDescent="0.25">
      <c r="A404" s="15" t="s">
        <v>67</v>
      </c>
      <c r="B404" s="15" t="s">
        <v>21</v>
      </c>
      <c r="C404" s="15" t="s">
        <v>62</v>
      </c>
      <c r="D404" s="9">
        <v>189.751</v>
      </c>
      <c r="E404" s="9">
        <v>36.1</v>
      </c>
      <c r="F404" s="9">
        <v>127.846</v>
      </c>
      <c r="G404" s="9">
        <v>15</v>
      </c>
      <c r="H404" s="23">
        <f t="shared" si="12"/>
        <v>2.4066666666666667</v>
      </c>
    </row>
    <row r="405" spans="1:8" ht="15" x14ac:dyDescent="0.25">
      <c r="A405" s="15" t="s">
        <v>67</v>
      </c>
      <c r="B405" s="15" t="s">
        <v>21</v>
      </c>
      <c r="C405" s="15" t="s">
        <v>62</v>
      </c>
      <c r="D405" s="9">
        <v>160.726</v>
      </c>
      <c r="E405" s="9">
        <v>39.299999999999997</v>
      </c>
      <c r="F405" s="9">
        <v>108.345</v>
      </c>
      <c r="G405" s="9">
        <v>10.1</v>
      </c>
      <c r="H405" s="23">
        <f t="shared" si="12"/>
        <v>3.891089108910891</v>
      </c>
    </row>
    <row r="406" spans="1:8" ht="15" x14ac:dyDescent="0.25">
      <c r="A406" s="15" t="s">
        <v>67</v>
      </c>
      <c r="B406" s="15" t="s">
        <v>22</v>
      </c>
      <c r="C406" s="15" t="s">
        <v>62</v>
      </c>
      <c r="D406" s="9">
        <v>160.09100000000001</v>
      </c>
      <c r="E406" s="9">
        <v>42.3</v>
      </c>
      <c r="F406" s="9">
        <v>63.854999999999997</v>
      </c>
      <c r="G406" s="9">
        <v>15.9</v>
      </c>
      <c r="H406" s="23">
        <f t="shared" si="12"/>
        <v>2.6603773584905657</v>
      </c>
    </row>
    <row r="407" spans="1:8" ht="15" x14ac:dyDescent="0.25">
      <c r="A407" s="15" t="s">
        <v>67</v>
      </c>
      <c r="B407" s="15" t="s">
        <v>22</v>
      </c>
      <c r="C407" s="15" t="s">
        <v>62</v>
      </c>
      <c r="D407" s="9">
        <v>117.37</v>
      </c>
      <c r="E407" s="9">
        <v>47.4</v>
      </c>
      <c r="F407" s="9">
        <v>71.882000000000005</v>
      </c>
      <c r="G407" s="9">
        <v>21.1</v>
      </c>
      <c r="H407" s="23">
        <f t="shared" si="12"/>
        <v>2.2464454976303316</v>
      </c>
    </row>
    <row r="408" spans="1:8" ht="15" x14ac:dyDescent="0.25">
      <c r="A408" s="15" t="s">
        <v>67</v>
      </c>
      <c r="B408" s="15" t="s">
        <v>23</v>
      </c>
      <c r="C408" s="15" t="s">
        <v>62</v>
      </c>
      <c r="D408" s="9">
        <v>100.771</v>
      </c>
      <c r="E408" s="9">
        <v>40.299999999999997</v>
      </c>
      <c r="F408" s="9">
        <v>207.982</v>
      </c>
      <c r="G408" s="9">
        <v>9.9</v>
      </c>
      <c r="H408" s="23">
        <f t="shared" si="12"/>
        <v>4.0707070707070701</v>
      </c>
    </row>
    <row r="409" spans="1:8" ht="15" x14ac:dyDescent="0.25">
      <c r="A409" s="15" t="s">
        <v>67</v>
      </c>
      <c r="B409" s="15" t="s">
        <v>23</v>
      </c>
      <c r="C409" s="15" t="s">
        <v>62</v>
      </c>
      <c r="D409" s="9">
        <v>126.304</v>
      </c>
      <c r="E409" s="9">
        <v>38</v>
      </c>
      <c r="F409" s="9">
        <v>196.87100000000001</v>
      </c>
      <c r="G409" s="9">
        <v>10.4</v>
      </c>
      <c r="H409" s="23">
        <f>E437/G437</f>
        <v>4.0458715596330279</v>
      </c>
    </row>
    <row r="410" spans="1:8" ht="15" x14ac:dyDescent="0.25">
      <c r="A410" s="15" t="s">
        <v>67</v>
      </c>
      <c r="B410" s="15" t="s">
        <v>24</v>
      </c>
      <c r="C410" s="15" t="s">
        <v>62</v>
      </c>
      <c r="D410" s="9">
        <v>98.322000000000003</v>
      </c>
      <c r="E410" s="9">
        <v>38.700000000000003</v>
      </c>
      <c r="F410" s="9">
        <v>165.578</v>
      </c>
      <c r="G410" s="9">
        <v>17.3</v>
      </c>
      <c r="H410" s="23">
        <f t="shared" ref="H410:H421" si="13">E410/G410</f>
        <v>2.2369942196531793</v>
      </c>
    </row>
    <row r="411" spans="1:8" ht="15" x14ac:dyDescent="0.25">
      <c r="A411" s="15" t="s">
        <v>67</v>
      </c>
      <c r="B411" s="15" t="s">
        <v>24</v>
      </c>
      <c r="C411" s="15" t="s">
        <v>62</v>
      </c>
      <c r="D411" s="9">
        <v>120.31699999999999</v>
      </c>
      <c r="E411" s="9">
        <v>40.1</v>
      </c>
      <c r="F411" s="9">
        <v>155.102</v>
      </c>
      <c r="G411" s="9">
        <v>18.8</v>
      </c>
      <c r="H411" s="23">
        <f t="shared" si="13"/>
        <v>2.1329787234042552</v>
      </c>
    </row>
    <row r="412" spans="1:8" ht="15" x14ac:dyDescent="0.25">
      <c r="A412" s="15" t="s">
        <v>67</v>
      </c>
      <c r="B412" s="15" t="s">
        <v>25</v>
      </c>
      <c r="C412" s="15" t="s">
        <v>62</v>
      </c>
      <c r="D412" s="15">
        <v>114.014</v>
      </c>
      <c r="E412" s="15">
        <v>40</v>
      </c>
      <c r="F412" s="15">
        <v>149.34200000000001</v>
      </c>
      <c r="G412" s="15">
        <v>16.100000000000001</v>
      </c>
      <c r="H412" s="15">
        <f t="shared" si="13"/>
        <v>2.4844720496894408</v>
      </c>
    </row>
    <row r="413" spans="1:8" ht="15" x14ac:dyDescent="0.25">
      <c r="A413" s="15" t="s">
        <v>67</v>
      </c>
      <c r="B413" s="15" t="s">
        <v>25</v>
      </c>
      <c r="C413" s="15" t="s">
        <v>62</v>
      </c>
      <c r="D413" s="15">
        <v>128.934</v>
      </c>
      <c r="E413" s="15">
        <v>39.799999999999997</v>
      </c>
      <c r="F413" s="15">
        <v>149.93199999999999</v>
      </c>
      <c r="G413" s="15">
        <v>18.5</v>
      </c>
      <c r="H413" s="15">
        <f t="shared" si="13"/>
        <v>2.1513513513513511</v>
      </c>
    </row>
    <row r="414" spans="1:8" ht="15" x14ac:dyDescent="0.25">
      <c r="A414" s="15" t="s">
        <v>67</v>
      </c>
      <c r="B414" s="15" t="s">
        <v>26</v>
      </c>
      <c r="C414" s="15" t="s">
        <v>62</v>
      </c>
      <c r="D414" s="15">
        <v>46.395000000000003</v>
      </c>
      <c r="E414" s="15">
        <v>54.5</v>
      </c>
      <c r="F414" s="15">
        <v>85.805000000000007</v>
      </c>
      <c r="G414" s="15">
        <v>22.7</v>
      </c>
      <c r="H414" s="15">
        <f t="shared" si="13"/>
        <v>2.4008810572687227</v>
      </c>
    </row>
    <row r="415" spans="1:8" ht="15" x14ac:dyDescent="0.25">
      <c r="A415" s="15" t="s">
        <v>67</v>
      </c>
      <c r="B415" s="15" t="s">
        <v>26</v>
      </c>
      <c r="C415" s="15" t="s">
        <v>62</v>
      </c>
      <c r="D415" s="15">
        <v>43.9</v>
      </c>
      <c r="E415" s="15">
        <v>48.1</v>
      </c>
      <c r="F415" s="15">
        <v>81.677999999999997</v>
      </c>
      <c r="G415" s="15">
        <v>17</v>
      </c>
      <c r="H415" s="15">
        <f t="shared" si="13"/>
        <v>2.8294117647058825</v>
      </c>
    </row>
    <row r="416" spans="1:8" ht="15" x14ac:dyDescent="0.25">
      <c r="A416" s="15" t="s">
        <v>67</v>
      </c>
      <c r="B416" s="15" t="s">
        <v>27</v>
      </c>
      <c r="C416" s="15" t="s">
        <v>62</v>
      </c>
      <c r="D416" s="15">
        <v>152.608</v>
      </c>
      <c r="E416" s="15">
        <v>36.200000000000003</v>
      </c>
      <c r="F416" s="15">
        <v>249.25200000000001</v>
      </c>
      <c r="G416" s="15">
        <v>16</v>
      </c>
      <c r="H416" s="23">
        <f t="shared" si="13"/>
        <v>2.2625000000000002</v>
      </c>
    </row>
    <row r="417" spans="1:8" ht="15" x14ac:dyDescent="0.25">
      <c r="A417" s="15" t="s">
        <v>67</v>
      </c>
      <c r="B417" s="15" t="s">
        <v>27</v>
      </c>
      <c r="C417" s="15" t="s">
        <v>62</v>
      </c>
      <c r="D417" s="15">
        <v>191.24700000000001</v>
      </c>
      <c r="E417" s="15">
        <v>36.700000000000003</v>
      </c>
      <c r="F417" s="15">
        <v>221.58699999999999</v>
      </c>
      <c r="G417" s="15">
        <v>16.2</v>
      </c>
      <c r="H417" s="23">
        <f t="shared" si="13"/>
        <v>2.2654320987654324</v>
      </c>
    </row>
    <row r="418" spans="1:8" ht="15" x14ac:dyDescent="0.25">
      <c r="A418" s="15" t="s">
        <v>67</v>
      </c>
      <c r="B418" s="15" t="s">
        <v>28</v>
      </c>
      <c r="C418" s="15" t="s">
        <v>62</v>
      </c>
      <c r="D418" s="2">
        <v>30.475999999999999</v>
      </c>
      <c r="E418" s="2">
        <v>55.2</v>
      </c>
      <c r="F418" s="2">
        <v>108.98</v>
      </c>
      <c r="G418" s="2">
        <v>31.7</v>
      </c>
      <c r="H418" s="23">
        <f t="shared" si="13"/>
        <v>1.7413249211356467</v>
      </c>
    </row>
    <row r="419" spans="1:8" ht="15" x14ac:dyDescent="0.25">
      <c r="A419" s="15" t="s">
        <v>67</v>
      </c>
      <c r="B419" s="15" t="s">
        <v>28</v>
      </c>
      <c r="C419" s="15" t="s">
        <v>62</v>
      </c>
      <c r="D419" s="2">
        <v>71.837000000000003</v>
      </c>
      <c r="E419" s="2">
        <v>67.3</v>
      </c>
      <c r="F419" s="2">
        <v>158.69499999999999</v>
      </c>
      <c r="G419" s="2">
        <v>31</v>
      </c>
      <c r="H419" s="23">
        <f t="shared" si="13"/>
        <v>2.1709677419354838</v>
      </c>
    </row>
    <row r="420" spans="1:8" ht="15" x14ac:dyDescent="0.25">
      <c r="A420" s="15" t="s">
        <v>67</v>
      </c>
      <c r="B420" s="15" t="s">
        <v>29</v>
      </c>
      <c r="C420" s="15" t="s">
        <v>62</v>
      </c>
      <c r="D420" s="2">
        <v>137.37</v>
      </c>
      <c r="E420" s="2">
        <v>46.5</v>
      </c>
      <c r="F420" s="2">
        <v>184.286</v>
      </c>
      <c r="G420" s="2">
        <v>16.100000000000001</v>
      </c>
      <c r="H420" s="23">
        <f t="shared" si="13"/>
        <v>2.8881987577639747</v>
      </c>
    </row>
    <row r="421" spans="1:8" ht="15" x14ac:dyDescent="0.25">
      <c r="A421" s="15" t="s">
        <v>67</v>
      </c>
      <c r="B421" s="15" t="s">
        <v>29</v>
      </c>
      <c r="C421" s="15" t="s">
        <v>62</v>
      </c>
      <c r="D421" s="15">
        <v>231.791</v>
      </c>
      <c r="E421" s="15">
        <v>54.5</v>
      </c>
      <c r="F421" s="15">
        <v>206.19</v>
      </c>
      <c r="G421" s="15">
        <v>16.5</v>
      </c>
      <c r="H421" s="23">
        <f t="shared" si="13"/>
        <v>3.3030303030303032</v>
      </c>
    </row>
    <row r="422" spans="1:8" ht="15" x14ac:dyDescent="0.25">
      <c r="A422" s="15" t="s">
        <v>67</v>
      </c>
      <c r="B422" s="15" t="s">
        <v>15</v>
      </c>
      <c r="C422" s="15" t="s">
        <v>63</v>
      </c>
      <c r="D422" s="9">
        <v>116.735</v>
      </c>
      <c r="E422" s="9">
        <v>19.3</v>
      </c>
      <c r="F422" s="9">
        <v>189.66</v>
      </c>
      <c r="G422" s="9">
        <v>15.5</v>
      </c>
      <c r="H422" s="23">
        <f>E422/G422</f>
        <v>1.2451612903225806</v>
      </c>
    </row>
    <row r="423" spans="1:8" ht="15" x14ac:dyDescent="0.25">
      <c r="A423" s="15" t="s">
        <v>67</v>
      </c>
      <c r="B423" s="15" t="s">
        <v>15</v>
      </c>
      <c r="C423" s="15" t="s">
        <v>63</v>
      </c>
      <c r="D423" s="9">
        <v>116.68899999999999</v>
      </c>
      <c r="E423" s="9">
        <v>42.6</v>
      </c>
      <c r="F423" s="9">
        <v>183.946</v>
      </c>
      <c r="G423" s="9">
        <v>13.7</v>
      </c>
      <c r="H423" s="23">
        <f>E423/G423</f>
        <v>3.1094890510948909</v>
      </c>
    </row>
    <row r="424" spans="1:8" ht="15" x14ac:dyDescent="0.25">
      <c r="A424" s="15" t="s">
        <v>67</v>
      </c>
      <c r="B424" s="15" t="s">
        <v>17</v>
      </c>
      <c r="C424" s="15" t="s">
        <v>63</v>
      </c>
      <c r="D424" s="9">
        <v>219.864</v>
      </c>
      <c r="E424" s="14">
        <v>39.6</v>
      </c>
      <c r="F424" s="9">
        <v>249.297</v>
      </c>
      <c r="G424" s="9">
        <v>15</v>
      </c>
      <c r="H424" s="23">
        <f t="shared" ref="H424:H449" si="14">E424/G424</f>
        <v>2.64</v>
      </c>
    </row>
    <row r="425" spans="1:8" ht="15" x14ac:dyDescent="0.25">
      <c r="A425" s="15" t="s">
        <v>67</v>
      </c>
      <c r="B425" s="15" t="s">
        <v>17</v>
      </c>
      <c r="C425" s="15" t="s">
        <v>63</v>
      </c>
      <c r="D425" s="9">
        <v>193.83199999999999</v>
      </c>
      <c r="E425" s="9">
        <v>35.200000000000003</v>
      </c>
      <c r="F425" s="9">
        <v>222.22200000000001</v>
      </c>
      <c r="G425" s="9">
        <v>12.1</v>
      </c>
      <c r="H425" s="23">
        <f t="shared" si="14"/>
        <v>2.9090909090909096</v>
      </c>
    </row>
    <row r="426" spans="1:8" ht="15" x14ac:dyDescent="0.25">
      <c r="A426" s="15" t="s">
        <v>67</v>
      </c>
      <c r="B426" s="15" t="s">
        <v>18</v>
      </c>
      <c r="C426" s="15" t="s">
        <v>63</v>
      </c>
      <c r="D426" s="9">
        <v>150.79400000000001</v>
      </c>
      <c r="E426" s="9">
        <v>36.200000000000003</v>
      </c>
      <c r="F426" s="9">
        <v>236.327</v>
      </c>
      <c r="G426" s="9">
        <v>14.9</v>
      </c>
      <c r="H426" s="23">
        <f t="shared" si="14"/>
        <v>2.4295302013422821</v>
      </c>
    </row>
    <row r="427" spans="1:8" ht="15" x14ac:dyDescent="0.25">
      <c r="A427" s="15" t="s">
        <v>67</v>
      </c>
      <c r="B427" s="15" t="s">
        <v>18</v>
      </c>
      <c r="C427" s="15" t="s">
        <v>63</v>
      </c>
      <c r="D427" s="9">
        <v>190.61199999999999</v>
      </c>
      <c r="E427" s="9">
        <v>37.799999999999997</v>
      </c>
      <c r="F427" s="9">
        <v>218.59399999999999</v>
      </c>
      <c r="G427" s="9">
        <v>12.7</v>
      </c>
      <c r="H427" s="23">
        <f t="shared" si="14"/>
        <v>2.9763779527559056</v>
      </c>
    </row>
    <row r="428" spans="1:8" ht="15" x14ac:dyDescent="0.25">
      <c r="A428" s="15" t="s">
        <v>67</v>
      </c>
      <c r="B428" s="15" t="s">
        <v>19</v>
      </c>
      <c r="C428" s="15" t="s">
        <v>63</v>
      </c>
      <c r="D428" s="9">
        <v>188.61699999999999</v>
      </c>
      <c r="E428" s="9">
        <v>37.5</v>
      </c>
      <c r="F428" s="9">
        <v>205.89599999999999</v>
      </c>
      <c r="G428" s="9">
        <v>20.100000000000001</v>
      </c>
      <c r="H428" s="23">
        <f t="shared" si="14"/>
        <v>1.8656716417910446</v>
      </c>
    </row>
    <row r="429" spans="1:8" ht="15" x14ac:dyDescent="0.25">
      <c r="A429" s="15" t="s">
        <v>67</v>
      </c>
      <c r="B429" s="15" t="s">
        <v>19</v>
      </c>
      <c r="C429" s="15" t="s">
        <v>63</v>
      </c>
      <c r="D429" s="9">
        <v>210.97499999999999</v>
      </c>
      <c r="E429" s="9">
        <v>37.299999999999997</v>
      </c>
      <c r="F429" s="9">
        <v>191.88200000000001</v>
      </c>
      <c r="G429" s="9">
        <v>10.6</v>
      </c>
      <c r="H429" s="23">
        <f t="shared" si="14"/>
        <v>3.5188679245283017</v>
      </c>
    </row>
    <row r="430" spans="1:8" ht="15" x14ac:dyDescent="0.25">
      <c r="A430" s="15" t="s">
        <v>67</v>
      </c>
      <c r="B430" s="15" t="s">
        <v>20</v>
      </c>
      <c r="C430" s="15" t="s">
        <v>63</v>
      </c>
      <c r="D430" s="9">
        <v>212.744</v>
      </c>
      <c r="E430" s="9">
        <v>31.4</v>
      </c>
      <c r="F430" s="9">
        <v>166.39500000000001</v>
      </c>
      <c r="G430" s="9">
        <v>15</v>
      </c>
      <c r="H430" s="23">
        <f t="shared" si="14"/>
        <v>2.0933333333333333</v>
      </c>
    </row>
    <row r="431" spans="1:8" ht="15" x14ac:dyDescent="0.25">
      <c r="A431" s="15" t="s">
        <v>67</v>
      </c>
      <c r="B431" s="15" t="s">
        <v>20</v>
      </c>
      <c r="C431" s="15" t="s">
        <v>63</v>
      </c>
      <c r="D431" s="9">
        <v>13.696</v>
      </c>
      <c r="E431" s="9">
        <v>32.700000000000003</v>
      </c>
      <c r="F431" s="9">
        <v>166.39500000000001</v>
      </c>
      <c r="G431" s="9">
        <v>10.4</v>
      </c>
      <c r="H431" s="23">
        <f t="shared" si="14"/>
        <v>3.1442307692307696</v>
      </c>
    </row>
    <row r="432" spans="1:8" ht="15" x14ac:dyDescent="0.25">
      <c r="A432" s="15" t="s">
        <v>67</v>
      </c>
      <c r="B432" s="15" t="s">
        <v>21</v>
      </c>
      <c r="C432" s="15" t="s">
        <v>63</v>
      </c>
      <c r="D432" s="9">
        <v>176.916</v>
      </c>
      <c r="E432" s="9">
        <v>38.700000000000003</v>
      </c>
      <c r="F432" s="9">
        <v>142.041</v>
      </c>
      <c r="G432" s="9">
        <v>16</v>
      </c>
      <c r="H432" s="23">
        <f t="shared" si="14"/>
        <v>2.4187500000000002</v>
      </c>
    </row>
    <row r="433" spans="1:8" ht="15" x14ac:dyDescent="0.25">
      <c r="A433" s="15" t="s">
        <v>67</v>
      </c>
      <c r="B433" s="15" t="s">
        <v>21</v>
      </c>
      <c r="C433" s="15" t="s">
        <v>63</v>
      </c>
      <c r="D433" s="9">
        <v>138.27699999999999</v>
      </c>
      <c r="E433" s="9">
        <v>38.700000000000003</v>
      </c>
      <c r="F433" s="9">
        <v>152.29</v>
      </c>
      <c r="G433" s="9">
        <v>16.3</v>
      </c>
      <c r="H433" s="23">
        <f t="shared" si="14"/>
        <v>2.3742331288343559</v>
      </c>
    </row>
    <row r="434" spans="1:8" ht="15" x14ac:dyDescent="0.25">
      <c r="A434" s="15" t="s">
        <v>67</v>
      </c>
      <c r="B434" s="15" t="s">
        <v>22</v>
      </c>
      <c r="C434" s="15" t="s">
        <v>63</v>
      </c>
      <c r="D434" s="9">
        <v>184.30799999999999</v>
      </c>
      <c r="E434" s="9">
        <v>42.4</v>
      </c>
      <c r="F434" s="9">
        <v>109.38800000000001</v>
      </c>
      <c r="G434" s="9">
        <v>11.1</v>
      </c>
      <c r="H434" s="23">
        <f t="shared" si="14"/>
        <v>3.8198198198198199</v>
      </c>
    </row>
    <row r="435" spans="1:8" ht="15" x14ac:dyDescent="0.25">
      <c r="A435" s="15" t="s">
        <v>67</v>
      </c>
      <c r="B435" s="15" t="s">
        <v>22</v>
      </c>
      <c r="C435" s="15" t="s">
        <v>63</v>
      </c>
      <c r="D435" s="9">
        <v>95.147000000000006</v>
      </c>
      <c r="E435" s="9">
        <v>48.7</v>
      </c>
      <c r="F435" s="9">
        <v>150.93</v>
      </c>
      <c r="G435" s="9">
        <v>9.4</v>
      </c>
      <c r="H435" s="23">
        <f t="shared" si="14"/>
        <v>5.1808510638297873</v>
      </c>
    </row>
    <row r="436" spans="1:8" ht="15" x14ac:dyDescent="0.25">
      <c r="A436" s="15" t="s">
        <v>67</v>
      </c>
      <c r="B436" s="15" t="s">
        <v>23</v>
      </c>
      <c r="C436" s="15" t="s">
        <v>63</v>
      </c>
      <c r="D436" s="9">
        <v>168.39</v>
      </c>
      <c r="E436" s="9">
        <v>41.5</v>
      </c>
      <c r="F436" s="9">
        <v>229.977</v>
      </c>
      <c r="G436" s="9">
        <v>12.2</v>
      </c>
      <c r="H436" s="23">
        <f t="shared" si="14"/>
        <v>3.4016393442622954</v>
      </c>
    </row>
    <row r="437" spans="1:8" ht="15" x14ac:dyDescent="0.25">
      <c r="A437" s="15" t="s">
        <v>67</v>
      </c>
      <c r="B437" s="15" t="s">
        <v>23</v>
      </c>
      <c r="C437" s="15" t="s">
        <v>63</v>
      </c>
      <c r="D437" s="9">
        <v>125.261</v>
      </c>
      <c r="E437" s="9">
        <v>44.1</v>
      </c>
      <c r="F437" s="9">
        <v>249.751</v>
      </c>
      <c r="G437" s="9">
        <v>10.9</v>
      </c>
      <c r="H437" s="23">
        <f t="shared" si="14"/>
        <v>4.0458715596330279</v>
      </c>
    </row>
    <row r="438" spans="1:8" ht="15" x14ac:dyDescent="0.25">
      <c r="A438" s="15" t="s">
        <v>67</v>
      </c>
      <c r="B438" s="15" t="s">
        <v>24</v>
      </c>
      <c r="C438" s="15" t="s">
        <v>63</v>
      </c>
      <c r="D438" s="9">
        <v>151.74600000000001</v>
      </c>
      <c r="E438" s="9">
        <v>37.700000000000003</v>
      </c>
      <c r="F438" s="9">
        <v>160.99799999999999</v>
      </c>
      <c r="G438" s="9">
        <v>24.4</v>
      </c>
      <c r="H438" s="23">
        <f t="shared" si="14"/>
        <v>1.5450819672131149</v>
      </c>
    </row>
    <row r="439" spans="1:8" ht="15" x14ac:dyDescent="0.25">
      <c r="A439" s="15" t="s">
        <v>67</v>
      </c>
      <c r="B439" s="15" t="s">
        <v>24</v>
      </c>
      <c r="C439" s="15" t="s">
        <v>63</v>
      </c>
      <c r="D439" s="9">
        <v>128.435</v>
      </c>
      <c r="E439" s="9">
        <v>34.200000000000003</v>
      </c>
      <c r="F439" s="9">
        <v>117.642</v>
      </c>
      <c r="G439" s="9">
        <v>22.9</v>
      </c>
      <c r="H439" s="23">
        <f t="shared" si="14"/>
        <v>1.4934497816593888</v>
      </c>
    </row>
    <row r="440" spans="1:8" ht="15" x14ac:dyDescent="0.25">
      <c r="A440" s="15" t="s">
        <v>67</v>
      </c>
      <c r="B440" s="15" t="s">
        <v>25</v>
      </c>
      <c r="C440" s="15" t="s">
        <v>63</v>
      </c>
      <c r="D440" s="15">
        <v>161.81399999999999</v>
      </c>
      <c r="E440" s="15">
        <v>37.299999999999997</v>
      </c>
      <c r="F440" s="15">
        <v>162.358</v>
      </c>
      <c r="G440" s="15">
        <v>24.3</v>
      </c>
      <c r="H440" s="15">
        <f t="shared" si="14"/>
        <v>1.5349794238683125</v>
      </c>
    </row>
    <row r="441" spans="1:8" ht="15" x14ac:dyDescent="0.25">
      <c r="A441" s="15" t="s">
        <v>67</v>
      </c>
      <c r="B441" s="15" t="s">
        <v>25</v>
      </c>
      <c r="C441" s="15" t="s">
        <v>63</v>
      </c>
      <c r="D441" s="15">
        <v>104.26300000000001</v>
      </c>
      <c r="E441" s="15">
        <v>33.799999999999997</v>
      </c>
      <c r="F441" s="15">
        <v>108.84399999999999</v>
      </c>
      <c r="G441" s="15">
        <v>24.1</v>
      </c>
      <c r="H441" s="15">
        <f t="shared" si="14"/>
        <v>1.4024896265560165</v>
      </c>
    </row>
    <row r="442" spans="1:8" ht="15" x14ac:dyDescent="0.25">
      <c r="A442" s="15" t="s">
        <v>67</v>
      </c>
      <c r="B442" s="15" t="s">
        <v>26</v>
      </c>
      <c r="C442" s="15" t="s">
        <v>63</v>
      </c>
      <c r="D442" s="15">
        <v>138.86600000000001</v>
      </c>
      <c r="E442" s="15">
        <v>45.8</v>
      </c>
      <c r="F442" s="15">
        <v>177.91399999999999</v>
      </c>
      <c r="G442" s="15">
        <v>20.2</v>
      </c>
      <c r="H442" s="15">
        <f t="shared" si="14"/>
        <v>2.2673267326732671</v>
      </c>
    </row>
    <row r="443" spans="1:8" ht="15" x14ac:dyDescent="0.25">
      <c r="A443" s="15" t="s">
        <v>67</v>
      </c>
      <c r="B443" s="15" t="s">
        <v>26</v>
      </c>
      <c r="C443" s="15" t="s">
        <v>63</v>
      </c>
      <c r="D443" s="15">
        <v>103.946</v>
      </c>
      <c r="E443" s="15">
        <v>46.2</v>
      </c>
      <c r="F443" s="15">
        <v>133.46899999999999</v>
      </c>
      <c r="G443" s="15">
        <v>15.1</v>
      </c>
      <c r="H443" s="15">
        <f t="shared" si="14"/>
        <v>3.0596026490066226</v>
      </c>
    </row>
    <row r="444" spans="1:8" ht="15" x14ac:dyDescent="0.25">
      <c r="A444" s="15" t="s">
        <v>67</v>
      </c>
      <c r="B444" s="15" t="s">
        <v>27</v>
      </c>
      <c r="C444" s="15" t="s">
        <v>63</v>
      </c>
      <c r="D444" s="15">
        <v>176.23599999999999</v>
      </c>
      <c r="E444" s="15">
        <v>40.299999999999997</v>
      </c>
      <c r="F444" s="15">
        <v>180.40899999999999</v>
      </c>
      <c r="G444" s="15">
        <v>12.1</v>
      </c>
      <c r="H444" s="23">
        <f t="shared" si="14"/>
        <v>3.330578512396694</v>
      </c>
    </row>
    <row r="445" spans="1:8" ht="15" x14ac:dyDescent="0.25">
      <c r="A445" s="15" t="s">
        <v>67</v>
      </c>
      <c r="B445" s="15" t="s">
        <v>27</v>
      </c>
      <c r="C445" s="15" t="s">
        <v>63</v>
      </c>
      <c r="D445" s="15">
        <v>113.651</v>
      </c>
      <c r="E445" s="15">
        <v>39.700000000000003</v>
      </c>
      <c r="F445" s="15">
        <v>151.791</v>
      </c>
      <c r="G445" s="15">
        <v>20</v>
      </c>
      <c r="H445" s="23">
        <f t="shared" si="14"/>
        <v>1.9850000000000001</v>
      </c>
    </row>
    <row r="446" spans="1:8" ht="15" x14ac:dyDescent="0.25">
      <c r="A446" s="15" t="s">
        <v>67</v>
      </c>
      <c r="B446" s="15" t="s">
        <v>28</v>
      </c>
      <c r="C446" s="15" t="s">
        <v>63</v>
      </c>
      <c r="D446" s="2">
        <v>16.190000000000001</v>
      </c>
      <c r="E446" s="2">
        <v>49.6</v>
      </c>
      <c r="F446" s="2">
        <v>147.619</v>
      </c>
      <c r="G446" s="2">
        <v>31.3</v>
      </c>
      <c r="H446" s="23">
        <f t="shared" si="14"/>
        <v>1.584664536741214</v>
      </c>
    </row>
    <row r="447" spans="1:8" ht="15" x14ac:dyDescent="0.25">
      <c r="A447" s="15" t="s">
        <v>67</v>
      </c>
      <c r="B447" s="15" t="s">
        <v>28</v>
      </c>
      <c r="C447" s="15" t="s">
        <v>63</v>
      </c>
      <c r="D447" s="2">
        <v>39.908999999999999</v>
      </c>
      <c r="E447" s="2">
        <v>80.599999999999994</v>
      </c>
      <c r="F447" s="2">
        <v>170.88399999999999</v>
      </c>
      <c r="G447" s="2">
        <v>33.6</v>
      </c>
      <c r="H447" s="23">
        <f t="shared" si="14"/>
        <v>2.3988095238095237</v>
      </c>
    </row>
    <row r="448" spans="1:8" ht="15" x14ac:dyDescent="0.25">
      <c r="A448" s="15" t="s">
        <v>67</v>
      </c>
      <c r="B448" s="15" t="s">
        <v>29</v>
      </c>
      <c r="C448" s="15" t="s">
        <v>63</v>
      </c>
      <c r="D448" s="2">
        <v>47.302</v>
      </c>
      <c r="E448" s="2">
        <v>51.8</v>
      </c>
      <c r="F448" s="2">
        <v>165.55600000000001</v>
      </c>
      <c r="G448" s="2">
        <v>26</v>
      </c>
      <c r="H448" s="23">
        <f t="shared" si="14"/>
        <v>1.9923076923076921</v>
      </c>
    </row>
    <row r="449" spans="1:8" ht="15" x14ac:dyDescent="0.25">
      <c r="A449" s="15" t="s">
        <v>67</v>
      </c>
      <c r="B449" s="15" t="s">
        <v>29</v>
      </c>
      <c r="C449" s="15" t="s">
        <v>63</v>
      </c>
      <c r="D449" s="2">
        <v>238.88900000000001</v>
      </c>
      <c r="E449" s="2">
        <v>54.4</v>
      </c>
      <c r="F449" s="2">
        <v>26.4</v>
      </c>
      <c r="G449" s="15">
        <v>18.2</v>
      </c>
      <c r="H449" s="23">
        <f t="shared" si="14"/>
        <v>2.9890109890109891</v>
      </c>
    </row>
    <row r="450" spans="1:8" ht="15" x14ac:dyDescent="0.25">
      <c r="A450" s="15" t="s">
        <v>67</v>
      </c>
      <c r="B450" s="15" t="s">
        <v>15</v>
      </c>
      <c r="C450" s="15" t="s">
        <v>64</v>
      </c>
      <c r="H450" s="23">
        <v>1.3291139240506329</v>
      </c>
    </row>
    <row r="451" spans="1:8" ht="15" x14ac:dyDescent="0.25">
      <c r="A451" s="15" t="s">
        <v>67</v>
      </c>
      <c r="B451" s="15" t="s">
        <v>15</v>
      </c>
      <c r="C451" s="15" t="s">
        <v>64</v>
      </c>
      <c r="H451" s="23">
        <v>1.2556818181818181</v>
      </c>
    </row>
    <row r="452" spans="1:8" ht="15" x14ac:dyDescent="0.25">
      <c r="A452" s="15" t="s">
        <v>67</v>
      </c>
      <c r="B452" s="15" t="s">
        <v>17</v>
      </c>
      <c r="C452" s="15" t="s">
        <v>64</v>
      </c>
      <c r="H452" s="23">
        <v>2.1057692307692304</v>
      </c>
    </row>
    <row r="453" spans="1:8" ht="15" x14ac:dyDescent="0.25">
      <c r="A453" s="15" t="s">
        <v>67</v>
      </c>
      <c r="B453" s="15" t="s">
        <v>17</v>
      </c>
      <c r="C453" s="15" t="s">
        <v>64</v>
      </c>
      <c r="H453" s="23">
        <v>1.6758620689655173</v>
      </c>
    </row>
    <row r="454" spans="1:8" ht="15" x14ac:dyDescent="0.25">
      <c r="A454" s="15" t="s">
        <v>67</v>
      </c>
      <c r="B454" s="15" t="s">
        <v>18</v>
      </c>
      <c r="C454" s="15" t="s">
        <v>64</v>
      </c>
      <c r="H454" s="23">
        <v>2.3243243243243246</v>
      </c>
    </row>
    <row r="455" spans="1:8" ht="15" x14ac:dyDescent="0.25">
      <c r="A455" s="15" t="s">
        <v>67</v>
      </c>
      <c r="B455" s="15" t="s">
        <v>18</v>
      </c>
      <c r="C455" s="15" t="s">
        <v>64</v>
      </c>
      <c r="H455" s="23">
        <v>2.3759398496240602</v>
      </c>
    </row>
    <row r="456" spans="1:8" ht="15" x14ac:dyDescent="0.25">
      <c r="A456" s="15" t="s">
        <v>67</v>
      </c>
      <c r="B456" s="15" t="s">
        <v>19</v>
      </c>
      <c r="C456" s="15" t="s">
        <v>64</v>
      </c>
      <c r="H456" s="23">
        <v>1.7167630057803467</v>
      </c>
    </row>
    <row r="457" spans="1:8" ht="15" x14ac:dyDescent="0.25">
      <c r="A457" s="15" t="s">
        <v>67</v>
      </c>
      <c r="B457" s="15" t="s">
        <v>19</v>
      </c>
      <c r="C457" s="15" t="s">
        <v>64</v>
      </c>
      <c r="H457" s="23">
        <v>2.1483870967741932</v>
      </c>
    </row>
    <row r="458" spans="1:8" ht="15" x14ac:dyDescent="0.25">
      <c r="A458" s="15" t="s">
        <v>67</v>
      </c>
      <c r="B458" s="15" t="s">
        <v>20</v>
      </c>
      <c r="C458" s="15" t="s">
        <v>64</v>
      </c>
      <c r="H458" s="23">
        <v>1.6708860759493669</v>
      </c>
    </row>
    <row r="459" spans="1:8" ht="15" x14ac:dyDescent="0.25">
      <c r="A459" s="15" t="s">
        <v>67</v>
      </c>
      <c r="B459" s="15" t="s">
        <v>20</v>
      </c>
      <c r="C459" s="15" t="s">
        <v>64</v>
      </c>
      <c r="H459" s="23">
        <v>2.459016393442623</v>
      </c>
    </row>
    <row r="460" spans="1:8" ht="15" x14ac:dyDescent="0.25">
      <c r="A460" s="15" t="s">
        <v>67</v>
      </c>
      <c r="B460" s="15" t="s">
        <v>21</v>
      </c>
      <c r="C460" s="15" t="s">
        <v>64</v>
      </c>
      <c r="H460" s="23">
        <v>1.8514285714285714</v>
      </c>
    </row>
    <row r="461" spans="1:8" ht="15" x14ac:dyDescent="0.25">
      <c r="A461" s="15" t="s">
        <v>67</v>
      </c>
      <c r="B461" s="15" t="s">
        <v>21</v>
      </c>
      <c r="C461" s="15" t="s">
        <v>64</v>
      </c>
      <c r="H461" s="23">
        <v>2.7321428571428577</v>
      </c>
    </row>
    <row r="462" spans="1:8" ht="15" x14ac:dyDescent="0.25">
      <c r="A462" s="15" t="s">
        <v>67</v>
      </c>
      <c r="B462" s="15" t="s">
        <v>22</v>
      </c>
      <c r="C462" s="15" t="s">
        <v>64</v>
      </c>
      <c r="H462" s="23">
        <v>1.7051282051282053</v>
      </c>
    </row>
    <row r="463" spans="1:8" ht="15" x14ac:dyDescent="0.25">
      <c r="A463" s="15" t="s">
        <v>67</v>
      </c>
      <c r="B463" s="15" t="s">
        <v>22</v>
      </c>
      <c r="C463" s="15" t="s">
        <v>64</v>
      </c>
      <c r="H463" s="23">
        <v>2.1021897810218979</v>
      </c>
    </row>
    <row r="464" spans="1:8" ht="15" x14ac:dyDescent="0.25">
      <c r="A464" s="15" t="s">
        <v>67</v>
      </c>
      <c r="B464" s="15" t="s">
        <v>23</v>
      </c>
      <c r="C464" s="15" t="s">
        <v>64</v>
      </c>
      <c r="H464" s="23">
        <v>2.674074074074074</v>
      </c>
    </row>
    <row r="465" spans="1:8" ht="15" x14ac:dyDescent="0.25">
      <c r="A465" s="15" t="s">
        <v>67</v>
      </c>
      <c r="B465" s="15" t="s">
        <v>23</v>
      </c>
      <c r="C465" s="15" t="s">
        <v>64</v>
      </c>
      <c r="H465" s="23">
        <v>2.6771653543307088</v>
      </c>
    </row>
    <row r="466" spans="1:8" ht="15" x14ac:dyDescent="0.25">
      <c r="A466" s="15" t="s">
        <v>67</v>
      </c>
      <c r="B466" s="15" t="s">
        <v>24</v>
      </c>
      <c r="C466" s="15" t="s">
        <v>64</v>
      </c>
      <c r="H466" s="23">
        <v>2.9586776859504131</v>
      </c>
    </row>
    <row r="467" spans="1:8" ht="15" x14ac:dyDescent="0.25">
      <c r="A467" s="15" t="s">
        <v>67</v>
      </c>
      <c r="B467" s="15" t="s">
        <v>24</v>
      </c>
      <c r="C467" s="15" t="s">
        <v>64</v>
      </c>
      <c r="H467" s="23">
        <v>1.7107843137254903</v>
      </c>
    </row>
    <row r="468" spans="1:8" ht="15" x14ac:dyDescent="0.25">
      <c r="A468" s="15" t="s">
        <v>67</v>
      </c>
      <c r="B468" s="15" t="s">
        <v>25</v>
      </c>
      <c r="C468" s="15" t="s">
        <v>64</v>
      </c>
      <c r="H468" s="15">
        <v>1.4210526315789473</v>
      </c>
    </row>
    <row r="469" spans="1:8" ht="15" x14ac:dyDescent="0.25">
      <c r="A469" s="15" t="s">
        <v>67</v>
      </c>
      <c r="B469" s="15" t="s">
        <v>25</v>
      </c>
      <c r="C469" s="15" t="s">
        <v>64</v>
      </c>
      <c r="H469" s="15">
        <v>1.669950738916256</v>
      </c>
    </row>
    <row r="470" spans="1:8" ht="15" x14ac:dyDescent="0.25">
      <c r="A470" s="15" t="s">
        <v>67</v>
      </c>
      <c r="B470" s="15" t="s">
        <v>26</v>
      </c>
      <c r="C470" s="15" t="s">
        <v>64</v>
      </c>
      <c r="H470" s="15">
        <v>1.7228260869565217</v>
      </c>
    </row>
    <row r="471" spans="1:8" ht="15" x14ac:dyDescent="0.25">
      <c r="A471" s="15" t="s">
        <v>67</v>
      </c>
      <c r="B471" s="15" t="s">
        <v>26</v>
      </c>
      <c r="C471" s="15" t="s">
        <v>64</v>
      </c>
      <c r="H471" s="15">
        <v>1.8136645962732918</v>
      </c>
    </row>
    <row r="472" spans="1:8" ht="15" x14ac:dyDescent="0.25">
      <c r="A472" s="15" t="s">
        <v>67</v>
      </c>
      <c r="B472" s="15" t="s">
        <v>27</v>
      </c>
      <c r="C472" s="15" t="s">
        <v>64</v>
      </c>
      <c r="H472" s="23">
        <v>1.8217054263565891</v>
      </c>
    </row>
    <row r="473" spans="1:8" ht="15" x14ac:dyDescent="0.25">
      <c r="A473" s="15" t="s">
        <v>67</v>
      </c>
      <c r="B473" s="15" t="s">
        <v>27</v>
      </c>
      <c r="C473" s="15" t="s">
        <v>64</v>
      </c>
      <c r="H473" s="23">
        <v>2.053097345132743</v>
      </c>
    </row>
    <row r="474" spans="1:8" ht="15" x14ac:dyDescent="0.25">
      <c r="A474" s="15" t="s">
        <v>67</v>
      </c>
      <c r="B474" s="15" t="s">
        <v>28</v>
      </c>
      <c r="C474" s="15" t="s">
        <v>64</v>
      </c>
      <c r="H474" s="23">
        <v>1.4637223974763407</v>
      </c>
    </row>
    <row r="475" spans="1:8" ht="15" x14ac:dyDescent="0.25">
      <c r="A475" s="15" t="s">
        <v>67</v>
      </c>
      <c r="B475" s="15" t="s">
        <v>28</v>
      </c>
      <c r="C475" s="15" t="s">
        <v>64</v>
      </c>
      <c r="H475" s="23">
        <v>1.5248447204968942</v>
      </c>
    </row>
    <row r="476" spans="1:8" ht="15" x14ac:dyDescent="0.25">
      <c r="A476" s="15" t="s">
        <v>67</v>
      </c>
      <c r="B476" s="15" t="s">
        <v>29</v>
      </c>
      <c r="C476" s="15" t="s">
        <v>64</v>
      </c>
      <c r="H476" s="23">
        <v>1.3786764705882353</v>
      </c>
    </row>
    <row r="477" spans="1:8" ht="15" x14ac:dyDescent="0.25">
      <c r="A477" s="15" t="s">
        <v>67</v>
      </c>
      <c r="B477" s="15" t="s">
        <v>29</v>
      </c>
      <c r="C477" s="15" t="s">
        <v>64</v>
      </c>
      <c r="H477" s="23">
        <v>1.8509615384615383</v>
      </c>
    </row>
    <row r="478" spans="1:8" ht="15" x14ac:dyDescent="0.25">
      <c r="A478" s="15" t="s">
        <v>67</v>
      </c>
      <c r="B478" s="15" t="s">
        <v>15</v>
      </c>
      <c r="C478" t="s">
        <v>65</v>
      </c>
      <c r="H478" s="6">
        <v>1.03954802259887</v>
      </c>
    </row>
    <row r="479" spans="1:8" ht="15" x14ac:dyDescent="0.25">
      <c r="A479" s="15" t="s">
        <v>67</v>
      </c>
      <c r="B479" s="15" t="s">
        <v>15</v>
      </c>
      <c r="C479" t="s">
        <v>65</v>
      </c>
      <c r="H479" s="6">
        <v>1.0326086956521741</v>
      </c>
    </row>
    <row r="480" spans="1:8" ht="15" x14ac:dyDescent="0.25">
      <c r="A480" s="15" t="s">
        <v>67</v>
      </c>
      <c r="B480" s="15" t="s">
        <v>17</v>
      </c>
      <c r="C480" t="s">
        <v>65</v>
      </c>
      <c r="H480" s="6">
        <v>1.26056338028169</v>
      </c>
    </row>
    <row r="481" spans="1:8" ht="15" x14ac:dyDescent="0.25">
      <c r="A481" s="15" t="s">
        <v>67</v>
      </c>
      <c r="B481" s="15" t="s">
        <v>17</v>
      </c>
      <c r="C481" t="s">
        <v>65</v>
      </c>
      <c r="H481" s="6">
        <v>1.4406779661016949</v>
      </c>
    </row>
    <row r="482" spans="1:8" ht="15" x14ac:dyDescent="0.25">
      <c r="A482" s="15" t="s">
        <v>67</v>
      </c>
      <c r="B482" s="15" t="s">
        <v>18</v>
      </c>
      <c r="C482" t="s">
        <v>65</v>
      </c>
      <c r="H482" s="6">
        <v>2.166666666666667</v>
      </c>
    </row>
    <row r="483" spans="1:8" ht="15" x14ac:dyDescent="0.25">
      <c r="A483" s="15" t="s">
        <v>67</v>
      </c>
      <c r="B483" s="15" t="s">
        <v>18</v>
      </c>
      <c r="C483" t="s">
        <v>65</v>
      </c>
      <c r="H483" s="6">
        <v>1.7647058823529411</v>
      </c>
    </row>
    <row r="484" spans="1:8" ht="15" x14ac:dyDescent="0.25">
      <c r="A484" s="15" t="s">
        <v>67</v>
      </c>
      <c r="B484" s="15" t="s">
        <v>19</v>
      </c>
      <c r="C484" t="s">
        <v>65</v>
      </c>
      <c r="H484" s="6">
        <v>0.89130434782608692</v>
      </c>
    </row>
    <row r="485" spans="1:8" ht="15" x14ac:dyDescent="0.25">
      <c r="A485" s="15" t="s">
        <v>67</v>
      </c>
      <c r="B485" s="15" t="s">
        <v>19</v>
      </c>
      <c r="C485" t="s">
        <v>65</v>
      </c>
      <c r="H485" s="6">
        <v>1.3700787401574803</v>
      </c>
    </row>
    <row r="486" spans="1:8" ht="15" x14ac:dyDescent="0.25">
      <c r="A486" s="15" t="s">
        <v>67</v>
      </c>
      <c r="B486" s="15" t="s">
        <v>20</v>
      </c>
      <c r="C486" t="s">
        <v>65</v>
      </c>
      <c r="H486" s="6">
        <v>1.1103896103896105</v>
      </c>
    </row>
    <row r="487" spans="1:8" ht="15" x14ac:dyDescent="0.25">
      <c r="A487" s="15" t="s">
        <v>67</v>
      </c>
      <c r="B487" s="15" t="s">
        <v>20</v>
      </c>
      <c r="C487" t="s">
        <v>65</v>
      </c>
      <c r="H487" s="6">
        <v>1.2014925373134329</v>
      </c>
    </row>
    <row r="488" spans="1:8" ht="15" x14ac:dyDescent="0.25">
      <c r="A488" s="15" t="s">
        <v>67</v>
      </c>
      <c r="B488" s="15" t="s">
        <v>21</v>
      </c>
      <c r="C488" t="s">
        <v>65</v>
      </c>
      <c r="H488" s="6">
        <v>2.1353383458646613</v>
      </c>
    </row>
    <row r="489" spans="1:8" ht="15" x14ac:dyDescent="0.25">
      <c r="A489" s="15" t="s">
        <v>67</v>
      </c>
      <c r="B489" s="15" t="s">
        <v>21</v>
      </c>
      <c r="C489" t="s">
        <v>65</v>
      </c>
      <c r="H489" s="6">
        <v>1.9767441860465116</v>
      </c>
    </row>
    <row r="490" spans="1:8" ht="15" x14ac:dyDescent="0.25">
      <c r="A490" s="15" t="s">
        <v>67</v>
      </c>
      <c r="B490" s="15" t="s">
        <v>22</v>
      </c>
      <c r="C490" t="s">
        <v>65</v>
      </c>
      <c r="H490" s="6">
        <v>2.6862745098039218</v>
      </c>
    </row>
    <row r="491" spans="1:8" ht="15" x14ac:dyDescent="0.25">
      <c r="A491" s="15" t="s">
        <v>67</v>
      </c>
      <c r="B491" s="15" t="s">
        <v>22</v>
      </c>
      <c r="C491" t="s">
        <v>65</v>
      </c>
      <c r="H491" s="6">
        <v>3.1758241758241756</v>
      </c>
    </row>
    <row r="492" spans="1:8" ht="15" x14ac:dyDescent="0.25">
      <c r="A492" s="15" t="s">
        <v>67</v>
      </c>
      <c r="B492" s="15" t="s">
        <v>23</v>
      </c>
      <c r="C492" t="s">
        <v>65</v>
      </c>
      <c r="H492" s="6">
        <v>2.5714285714285716</v>
      </c>
    </row>
    <row r="493" spans="1:8" ht="15" x14ac:dyDescent="0.25">
      <c r="A493" s="15" t="s">
        <v>67</v>
      </c>
      <c r="B493" s="15" t="s">
        <v>23</v>
      </c>
      <c r="C493" t="s">
        <v>65</v>
      </c>
      <c r="H493" s="6">
        <v>3.0087719298245612</v>
      </c>
    </row>
    <row r="494" spans="1:8" ht="15" x14ac:dyDescent="0.25">
      <c r="A494" s="15" t="s">
        <v>67</v>
      </c>
      <c r="B494" s="15" t="s">
        <v>24</v>
      </c>
      <c r="C494" t="s">
        <v>65</v>
      </c>
      <c r="H494" s="6">
        <v>2.1448275862068966</v>
      </c>
    </row>
    <row r="495" spans="1:8" ht="15" x14ac:dyDescent="0.25">
      <c r="A495" s="15" t="s">
        <v>67</v>
      </c>
      <c r="B495" s="15" t="s">
        <v>24</v>
      </c>
      <c r="C495" t="s">
        <v>65</v>
      </c>
      <c r="H495" s="6">
        <v>2.10062893081761</v>
      </c>
    </row>
    <row r="496" spans="1:8" ht="15" x14ac:dyDescent="0.25">
      <c r="A496" s="15" t="s">
        <v>67</v>
      </c>
      <c r="B496" s="15" t="s">
        <v>25</v>
      </c>
      <c r="C496" t="s">
        <v>65</v>
      </c>
      <c r="H496" s="6">
        <v>2.1736111111111112</v>
      </c>
    </row>
    <row r="497" spans="1:8" ht="15" x14ac:dyDescent="0.25">
      <c r="A497" s="15" t="s">
        <v>67</v>
      </c>
      <c r="B497" s="15" t="s">
        <v>25</v>
      </c>
      <c r="C497" t="s">
        <v>65</v>
      </c>
      <c r="H497" s="6">
        <v>2.10062893081761</v>
      </c>
    </row>
    <row r="498" spans="1:8" ht="15" x14ac:dyDescent="0.25">
      <c r="A498" s="15" t="s">
        <v>67</v>
      </c>
      <c r="B498" s="15" t="s">
        <v>26</v>
      </c>
      <c r="C498" t="s">
        <v>65</v>
      </c>
      <c r="H498" s="6">
        <v>1.5369127516778522</v>
      </c>
    </row>
    <row r="499" spans="1:8" ht="15" x14ac:dyDescent="0.25">
      <c r="A499" s="15" t="s">
        <v>67</v>
      </c>
      <c r="B499" s="15" t="s">
        <v>26</v>
      </c>
      <c r="C499" t="s">
        <v>65</v>
      </c>
      <c r="H499" s="6">
        <v>1.7801418439716314</v>
      </c>
    </row>
    <row r="500" spans="1:8" ht="15" x14ac:dyDescent="0.25">
      <c r="A500" s="15" t="s">
        <v>67</v>
      </c>
      <c r="B500" s="15" t="s">
        <v>27</v>
      </c>
      <c r="C500" t="s">
        <v>65</v>
      </c>
      <c r="H500" s="6">
        <v>1.857142857142857</v>
      </c>
    </row>
    <row r="501" spans="1:8" ht="15" x14ac:dyDescent="0.25">
      <c r="A501" s="15" t="s">
        <v>67</v>
      </c>
      <c r="B501" s="15" t="s">
        <v>27</v>
      </c>
      <c r="C501" t="s">
        <v>65</v>
      </c>
      <c r="H501" s="6">
        <v>1.3166666666666667</v>
      </c>
    </row>
    <row r="502" spans="1:8" ht="15" x14ac:dyDescent="0.25">
      <c r="A502" s="15" t="s">
        <v>67</v>
      </c>
      <c r="B502" s="15" t="s">
        <v>28</v>
      </c>
      <c r="C502" t="s">
        <v>65</v>
      </c>
      <c r="H502" s="6">
        <v>1.2923076923076924</v>
      </c>
    </row>
    <row r="503" spans="1:8" ht="15" x14ac:dyDescent="0.25">
      <c r="A503" s="15" t="s">
        <v>67</v>
      </c>
      <c r="B503" s="15" t="s">
        <v>28</v>
      </c>
      <c r="C503" t="s">
        <v>65</v>
      </c>
      <c r="H503" s="6">
        <v>1.3505434782608698</v>
      </c>
    </row>
    <row r="504" spans="1:8" ht="15" x14ac:dyDescent="0.25">
      <c r="A504" s="15" t="s">
        <v>67</v>
      </c>
      <c r="B504" s="15" t="s">
        <v>29</v>
      </c>
      <c r="C504" t="s">
        <v>65</v>
      </c>
      <c r="H504" s="6">
        <v>1.0174216027874565</v>
      </c>
    </row>
    <row r="505" spans="1:8" ht="15" x14ac:dyDescent="0.25">
      <c r="A505" s="15" t="s">
        <v>67</v>
      </c>
      <c r="B505" s="15" t="s">
        <v>29</v>
      </c>
      <c r="C505" t="s">
        <v>65</v>
      </c>
      <c r="H505" s="6">
        <v>1.3755656108597283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244DFF40D8F4589D81053840D0E25" ma:contentTypeVersion="13" ma:contentTypeDescription="Create a new document." ma:contentTypeScope="" ma:versionID="16d424edc34f24d7cbf81bec7d8c36f0">
  <xsd:schema xmlns:xsd="http://www.w3.org/2001/XMLSchema" xmlns:xs="http://www.w3.org/2001/XMLSchema" xmlns:p="http://schemas.microsoft.com/office/2006/metadata/properties" xmlns:ns3="ecac4f4b-e1f3-43e8-a544-564b2f1a6db1" xmlns:ns4="79f9c6d8-9482-4c38-afde-56f6d49212ec" targetNamespace="http://schemas.microsoft.com/office/2006/metadata/properties" ma:root="true" ma:fieldsID="d85dcb3a3ceddaf810c652f9f3514fc7" ns3:_="" ns4:_="">
    <xsd:import namespace="ecac4f4b-e1f3-43e8-a544-564b2f1a6db1"/>
    <xsd:import namespace="79f9c6d8-9482-4c38-afde-56f6d49212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c4f4b-e1f3-43e8-a544-564b2f1a6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9c6d8-9482-4c38-afde-56f6d49212e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31066F-4908-452D-BAC7-EBFE26C380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8D85AB-EBFA-467F-9F2D-409E51519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ac4f4b-e1f3-43e8-a544-564b2f1a6db1"/>
    <ds:schemaRef ds:uri="79f9c6d8-9482-4c38-afde-56f6d4921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8E677E-95A6-484B-A4C2-409E9E6921F1}">
  <ds:schemaRefs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79f9c6d8-9482-4c38-afde-56f6d49212ec"/>
    <ds:schemaRef ds:uri="ecac4f4b-e1f3-43e8-a544-564b2f1a6db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VOWELS</vt:lpstr>
      <vt:lpstr>INTENSITY</vt:lpstr>
      <vt:lpstr>IntensityRatio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Yunjung Kim</dc:creator>
  <cp:lastModifiedBy>Austin Thompson</cp:lastModifiedBy>
  <dcterms:created xsi:type="dcterms:W3CDTF">2021-09-03T14:32:21Z</dcterms:created>
  <dcterms:modified xsi:type="dcterms:W3CDTF">2021-10-06T18:09:08Z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0x010100143244DFF40D8F4589D81053840D0E25</vt:lpwstr>
  </property>
</Properties>
</file>